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sarmientod\Downloads\"/>
    </mc:Choice>
  </mc:AlternateContent>
  <xr:revisionPtr revIDLastSave="0" documentId="13_ncr:1_{4941704B-7D06-4B4F-BA86-0FBB4FAD04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pa Riesgos" sheetId="1" r:id="rId1"/>
    <sheet name="Opciones Tratamiento" sheetId="9" state="hidden" r:id="rId2"/>
    <sheet name="Hoja1" sheetId="10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8wp42GpYu1HfeEaLIi5W/JUhwp6qax6qlGiyVrMEF/U="/>
    </ext>
  </extLst>
</workbook>
</file>

<file path=xl/calcChain.xml><?xml version="1.0" encoding="utf-8"?>
<calcChain xmlns="http://schemas.openxmlformats.org/spreadsheetml/2006/main">
  <c r="P87" i="1" l="1"/>
  <c r="K87" i="1"/>
  <c r="P81" i="1"/>
  <c r="K81" i="1"/>
  <c r="P75" i="1"/>
  <c r="K75" i="1"/>
  <c r="P69" i="1"/>
  <c r="K69" i="1"/>
  <c r="P63" i="1"/>
  <c r="K63" i="1"/>
  <c r="P57" i="1"/>
  <c r="K57" i="1"/>
  <c r="P51" i="1"/>
  <c r="K51" i="1"/>
  <c r="P45" i="1"/>
  <c r="K45" i="1"/>
  <c r="P39" i="1"/>
  <c r="K39" i="1"/>
  <c r="P33" i="1"/>
  <c r="K33" i="1"/>
  <c r="P27" i="1"/>
  <c r="K27" i="1"/>
  <c r="P21" i="1"/>
  <c r="K21" i="1"/>
  <c r="P15" i="1"/>
  <c r="K15" i="1"/>
  <c r="P9" i="1"/>
  <c r="K9" i="1"/>
  <c r="Q9" i="1" l="1"/>
  <c r="L9" i="1"/>
  <c r="Q15" i="1"/>
  <c r="L15" i="1"/>
  <c r="Q21" i="1"/>
  <c r="L21" i="1"/>
  <c r="Q27" i="1"/>
  <c r="L27" i="1"/>
  <c r="Q33" i="1"/>
  <c r="L33" i="1"/>
  <c r="Q39" i="1"/>
  <c r="L39" i="1"/>
  <c r="Q45" i="1"/>
  <c r="L45" i="1"/>
  <c r="Q51" i="1"/>
  <c r="L51" i="1"/>
  <c r="Q57" i="1"/>
  <c r="L57" i="1"/>
  <c r="Q63" i="1"/>
  <c r="L63" i="1"/>
  <c r="Q69" i="1"/>
  <c r="L69" i="1"/>
  <c r="Q75" i="1"/>
  <c r="L75" i="1"/>
  <c r="Q81" i="1"/>
  <c r="L81" i="1"/>
  <c r="Q87" i="1"/>
  <c r="L87" i="1"/>
</calcChain>
</file>

<file path=xl/sharedStrings.xml><?xml version="1.0" encoding="utf-8"?>
<sst xmlns="http://schemas.openxmlformats.org/spreadsheetml/2006/main" count="181" uniqueCount="118">
  <si>
    <t>MAPA DE RIESGOS DE INTEGRIDAD CONSOLIDADO</t>
  </si>
  <si>
    <t>Direccionamiento y Planeación Estratégica</t>
  </si>
  <si>
    <t xml:space="preserve">IDENTIFICACIÓN DEL RIESGO </t>
  </si>
  <si>
    <t>ANÁLISIS DEL RIESGO INHERENTE</t>
  </si>
  <si>
    <t xml:space="preserve">Referencia </t>
  </si>
  <si>
    <t>Impacto</t>
  </si>
  <si>
    <t>Causa Inmediata</t>
  </si>
  <si>
    <t>Causa Raíz</t>
  </si>
  <si>
    <t>Descripción del Riesgo</t>
  </si>
  <si>
    <t>Clasificación del Riesgo</t>
  </si>
  <si>
    <t>Frecuencia con la cual se realiza la actividad</t>
  </si>
  <si>
    <t>Probabilidad Inherente</t>
  </si>
  <si>
    <t>%</t>
  </si>
  <si>
    <t>Criterios de impacto</t>
  </si>
  <si>
    <t>Observación de criterio</t>
  </si>
  <si>
    <t>Impacto 
Inherente</t>
  </si>
  <si>
    <t>Zona de Riesgo Inherente</t>
  </si>
  <si>
    <t>GTH-001</t>
  </si>
  <si>
    <t>Económico y Reputacional</t>
  </si>
  <si>
    <t>Corrupción en la selección y vinculación de personal</t>
  </si>
  <si>
    <t>no verificación u omisión deliberada de los requisitos mínimos o la presentación de documentos falsos para favorecer intereses de terceros</t>
  </si>
  <si>
    <t>Posibilidad de afectación económica y reputacional por Corrupción en la selección y vinculación de personal, a causa de la no verificación u omisión deliberada de los requisitos mínimos o la presentación de documentos falsos para favorecer intereses de terceros.</t>
  </si>
  <si>
    <t>Corrupción</t>
  </si>
  <si>
    <t xml:space="preserve">     El riesgo afecta la imagen de la entidad internamente, de conocimiento general, nivel interno, de junta dircetiva y accionistas y/o de provedores</t>
  </si>
  <si>
    <t>Menor</t>
  </si>
  <si>
    <t>Preventivo</t>
  </si>
  <si>
    <t>Manual</t>
  </si>
  <si>
    <t>Documentado</t>
  </si>
  <si>
    <t>Continua</t>
  </si>
  <si>
    <t>Reducir (mitigar)</t>
  </si>
  <si>
    <t>GTH-002</t>
  </si>
  <si>
    <t>Económico</t>
  </si>
  <si>
    <t>fraude interno de los servidores en el no reintegro oportuno de mayores valores pagados por nómina</t>
  </si>
  <si>
    <t>no reporte intencional de novedades (incapacidades, abandono del cargo o ausentismo) para favorecer intereses propios o de terceros</t>
  </si>
  <si>
    <t>Posibilidad de afectación económica por fraude interno de los servidores en el no reintegro oportuno de mayores valores pagados por nómina,  a causa del no reporte intencional de novedades (incapacidades, abandono del cargo o ausentismo) para favorecer intereses propios o de terceros.</t>
  </si>
  <si>
    <t>Fraude</t>
  </si>
  <si>
    <t xml:space="preserve">     Afectación menor a 10 SMLMV .</t>
  </si>
  <si>
    <t>Leve</t>
  </si>
  <si>
    <t>Correctivo</t>
  </si>
  <si>
    <t>Sin Documentar</t>
  </si>
  <si>
    <t>Aceptar</t>
  </si>
  <si>
    <t>GFI-001</t>
  </si>
  <si>
    <t>Fraude Interno en la operación del aplicativo SIIF Nación</t>
  </si>
  <si>
    <t>acciones inadecuadas en el acceso y la falta de actualización de protocolos de seguridad para beneficio particular</t>
  </si>
  <si>
    <t>Posibilidad de afectación económica y/o reputacional por Fraude Interno en la operación del aplicativo SIIF Nación, a causa de acciones inadecuadas en el acceso y la falta de actualización de protocolos de seguridad para beneficio particular.</t>
  </si>
  <si>
    <t>GFI-002</t>
  </si>
  <si>
    <t>Fraude Interno en el manejo de activos</t>
  </si>
  <si>
    <t>sustracción de bienes facilitada por la ausencia o insuficiente seguimiento a los inventarios de la entidad.</t>
  </si>
  <si>
    <t>Posibilidad de afectación económica por Fraude Interno en el manejo de activos, a causa de la sustracción de bienes facilitada por la ausencia o insuficiente seguimiento a los inventarios de la entidad.</t>
  </si>
  <si>
    <t xml:space="preserve">     El riesgo afecta la imagen de la entidad con algunos usuarios de relevancia frente al logro de los objetivos</t>
  </si>
  <si>
    <t>Moderado</t>
  </si>
  <si>
    <t>GFI-003</t>
  </si>
  <si>
    <t>corrupción en la manipulación, alteración, omisión o presentación indebida de la información financiera y contable en los estados financieros</t>
  </si>
  <si>
    <t>ocultar inconsistencias, desviar recursos o afectar la razonabilidad de la información reportada por la entidad</t>
  </si>
  <si>
    <t>Posibilidad de afectación reputacional y/o económica por corrupción en la manipulación, alteración, omisión o presentación indebida de la información financiera y contable en los estados financieros, para ocultar inconsistencias, desviar recursos o afectar la razonabilidad de la información reportada por la entidad, con el fin de favorecer intereses particulares,</t>
  </si>
  <si>
    <t>GCO-001</t>
  </si>
  <si>
    <t>Fraude interno en el uso inadecuado y/o desvío de los recursos de caja menor,</t>
  </si>
  <si>
    <t>no apropiación u omisión de los lineamientos de Caja Menor, para beneficio propio o de un tercero.</t>
  </si>
  <si>
    <t>Posibilidad de afectación económica y/o reputacional por fraude interno en el uso inadecuado y/o desvío de los recursos de caja menor, a causa de la no apropiación u omisión de los lineamientos de Caja Menor, para beneficio propio o de un tercero.</t>
  </si>
  <si>
    <t>GCO-002</t>
  </si>
  <si>
    <t>Corrupción en la adjudicación y celebración indebida de contratos</t>
  </si>
  <si>
    <t>inobservancia deliberada de los requisitos y documentos al evaluar propuestas para favorecer intereses particulares.</t>
  </si>
  <si>
    <t>Posibilidad de afectación económica y/o reputacional por Corrupción en la adjudicación y celebración de contratos, a causa de la inobservancia deliberada de los requisitos y documentos al evaluar propuestas para favorecer intereses particulares.</t>
  </si>
  <si>
    <t xml:space="preserve">     Entre 100 y 500 SMLMV </t>
  </si>
  <si>
    <t>Mayor</t>
  </si>
  <si>
    <t>GAD-001</t>
  </si>
  <si>
    <t>Reputacional</t>
  </si>
  <si>
    <t>corrupción en la gestión de la información confidencial</t>
  </si>
  <si>
    <t xml:space="preserve"> omisión voluntaria en la aplicación de los lineamientos de gestión documental para alterar procesos de la entidad favoreciendo intereses particulares.</t>
  </si>
  <si>
    <t>Posibilidad de afectación reputacional por corrupción en la gestión de la información confidencial, a causa de la omisión voluntaria en la aplicación de los lineamientos de gestión documental para alterar procesos de la entidad favoreciendo intereses particulares.</t>
  </si>
  <si>
    <t xml:space="preserve">     Entre 50 y 100 SMLMV </t>
  </si>
  <si>
    <t>GAD-002</t>
  </si>
  <si>
    <t>corrupción al tramitar y aprobar reembolsos a través operadores logísticos sin el cumplimiento total de los requisitos establecidos o con soportes inconsistentes</t>
  </si>
  <si>
    <t>omisión deliberada de verificaciones por parte del servidor responsable, con el fin de favorecer intereses particulares.</t>
  </si>
  <si>
    <t>Posibilidad de afectación económica y/o reputacional por corrupción al tramitar y aprobar reembolsos a través operadores logísticos sin el cumplimiento total de los requisitos establecidos o con soportes inconsistentes, debido a la omisión deliberada de verificaciones por parte del servidor responsable, con el fin de favorecer intereses particulares.</t>
  </si>
  <si>
    <t xml:space="preserve">     Entre 10 y 50 SMLMV </t>
  </si>
  <si>
    <t>GTI-001</t>
  </si>
  <si>
    <t>Creación, modificación o eliminación de cuentas de correo institucional por parte de administradores o personal autorizado sin la debida verificación, autorización formal y registro de las acciones realizadas sobre la plataforma</t>
  </si>
  <si>
    <t>Ausencia de controles de verificación y auditoría sobre las acciones administrativas realizadas en la plataforma de correo institucionall.</t>
  </si>
  <si>
    <t xml:space="preserve">Posibilidad de afectación reputacional por corrupción en la Creación, modificación o eliminación de cuentas de correo institucional por parte de administradores o personal autorizado sin la debida verificación, autorización formal y registro de las acciones realizadas sobre la plataforma, debido a la ausencia de controles de verificación sobre la gestión de cuentas en la plataforma de correo institucional.
</t>
  </si>
  <si>
    <t>Automático</t>
  </si>
  <si>
    <t>GTI-002</t>
  </si>
  <si>
    <t>Instalación o ejecución de software no autorizado o malicioso en los equipos institucionales por parte de usuarios o administradores con acceso a los puestos de trabajo.</t>
  </si>
  <si>
    <t>Ausencia de controles sobre los privilegios de instalación y la falta de verificación del software habilitado en los mismos..</t>
  </si>
  <si>
    <t xml:space="preserve">Posibilidad de afectación reputacional por corrupción en la Instalación o ejecución de software no autorizado o malicioso en los equipos institucionales por parte de usuarios o administradores con acceso a los puestos de trabajo, debido a la ausencia de controles sobre los privilegios de instalación y la falta de verificación del software habilitado en los mismos.
</t>
  </si>
  <si>
    <t>GJU-001</t>
  </si>
  <si>
    <t>corrupción en la representación judicial y extrajudicial de la Entidad</t>
  </si>
  <si>
    <t>acciones u omisiones en el ejercicio de defensa jurídica de la UBPD por parte de los abogados de la Oficina Asesora Jurídica para favorecer a intereses propios o de terceros</t>
  </si>
  <si>
    <t>Posibilidad de afectación económica y/o reputacional por corrupción en la representación judicial y extrajudicial de la Entidad, a causa de acciones u omisiones en el ejercicio de defensa jurídica de la UBPD por parte de los abogados de la Oficina Asesora Jurídica para favorecer a intereses propios o de terceros.</t>
  </si>
  <si>
    <t>IAH-001</t>
  </si>
  <si>
    <t>corrupción en la expedición del “oficio de Acreditación por contribución efectiva de información”</t>
  </si>
  <si>
    <t>a causa de comportamientos no éticos o coacción, con el fin de favorecer los intereses propios o de terceros.</t>
  </si>
  <si>
    <t xml:space="preserve">Posibilidad de afectación legal y/o reputacional por corrupción en la expedición del “oficio de Acreditación por contribución efectiva de información”, a causa de comportamientos no éticos o coacción, con el fin de favorecer los intereses propios o de terceros.
</t>
  </si>
  <si>
    <t>Detectivo</t>
  </si>
  <si>
    <t>SEC-001</t>
  </si>
  <si>
    <t>fraude interno en el proceso de evaluación, seguimiento y control</t>
  </si>
  <si>
    <t>direccionamiento de resultados de informes de auditoría para favorecer intereses propios y/o de terceros</t>
  </si>
  <si>
    <t>Posibilidad de afectación reputacional por fraude interno en el proceso de evaluación, seguimiento y control, a causa del direccionamiento de resultados de informes de auditoría para favorecer intereses propios y/o de terceros</t>
  </si>
  <si>
    <t>Aleatoria</t>
  </si>
  <si>
    <t>Evitar</t>
  </si>
  <si>
    <t>Reducir (compartir)</t>
  </si>
  <si>
    <t>Plan de accion (solo para la opción reducir)</t>
  </si>
  <si>
    <t>Finalizado</t>
  </si>
  <si>
    <t>En curso</t>
  </si>
  <si>
    <t>Daños Activos Fisicos</t>
  </si>
  <si>
    <t>Ejecucion y Administracion de procesos</t>
  </si>
  <si>
    <t>Fallas Tecnologicas</t>
  </si>
  <si>
    <t>Relaciones Laborales</t>
  </si>
  <si>
    <t>Usuarios, productos y practicas , organizacionales</t>
  </si>
  <si>
    <t>Procesos</t>
  </si>
  <si>
    <t>Evento Externo</t>
  </si>
  <si>
    <t>Talento Humano</t>
  </si>
  <si>
    <t>Tecnología</t>
  </si>
  <si>
    <t>Infraestructura</t>
  </si>
  <si>
    <t>Registro Sustancial</t>
  </si>
  <si>
    <t>Registro Material</t>
  </si>
  <si>
    <t>Sin registro</t>
  </si>
  <si>
    <t>Reducir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</si>
</sst>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scheme val="minor"/>
    </font>
    <font>
      <sz val="11"/>
      <name val="Calibri"/>
    </font>
    <font>
      <sz val="12"/>
      <color theme="1"/>
      <name val="Arial Narrow"/>
    </font>
    <font>
      <b/>
      <sz val="24"/>
      <color theme="1"/>
      <name val="Arial"/>
    </font>
    <font>
      <sz val="24"/>
      <color theme="1"/>
      <name val="Arial"/>
    </font>
    <font>
      <b/>
      <sz val="12"/>
      <color theme="1"/>
      <name val="Arial Narrow"/>
    </font>
    <font>
      <b/>
      <sz val="12"/>
      <color theme="0"/>
      <name val="Arial Narrow"/>
    </font>
    <font>
      <sz val="16"/>
      <color theme="1"/>
      <name val="Calibri"/>
    </font>
    <font>
      <sz val="10"/>
      <color theme="1"/>
      <name val="Calibri"/>
    </font>
    <font>
      <sz val="10"/>
      <color rgb="FF000000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8C80B2"/>
        <bgColor rgb="FF8C80B2"/>
      </patternFill>
    </fill>
    <fill>
      <patternFill patternType="solid">
        <fgColor rgb="FFFBD4B4"/>
        <bgColor rgb="FFFBD4B4"/>
      </patternFill>
    </fill>
    <fill>
      <patternFill patternType="solid">
        <fgColor rgb="FFDAEEF3"/>
        <bgColor rgb="FFDAEEF3"/>
      </patternFill>
    </fill>
  </fills>
  <borders count="42">
    <border>
      <left/>
      <right/>
      <top/>
      <bottom/>
      <diagonal/>
    </border>
    <border>
      <left/>
      <right/>
      <top/>
      <bottom style="dotted">
        <color rgb="FFE36C09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dotted">
        <color rgb="FFF79646"/>
      </left>
      <right style="dotted">
        <color rgb="FFF79646"/>
      </right>
      <top style="dotted">
        <color rgb="FFF79646"/>
      </top>
      <bottom style="dotted">
        <color rgb="FFF79646"/>
      </bottom>
      <diagonal/>
    </border>
    <border>
      <left style="hair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dotted">
        <color rgb="FF000000"/>
      </right>
      <top/>
      <bottom/>
      <diagonal/>
    </border>
    <border>
      <left style="dotted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hair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26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17" xfId="0" applyFont="1" applyBorder="1"/>
    <xf numFmtId="0" fontId="2" fillId="0" borderId="20" xfId="0" applyFont="1" applyBorder="1"/>
    <xf numFmtId="0" fontId="2" fillId="3" borderId="25" xfId="0" applyFont="1" applyFill="1" applyBorder="1"/>
    <xf numFmtId="0" fontId="2" fillId="3" borderId="16" xfId="0" applyFont="1" applyFill="1" applyBorder="1"/>
    <xf numFmtId="0" fontId="5" fillId="3" borderId="25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3" borderId="17" xfId="0" applyFont="1" applyFill="1" applyBorder="1"/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5" xfId="0" applyFont="1" applyBorder="1"/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5" fillId="0" borderId="10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7" xfId="0" applyFont="1" applyBorder="1"/>
    <xf numFmtId="0" fontId="1" fillId="0" borderId="36" xfId="0" applyFont="1" applyBorder="1"/>
    <xf numFmtId="0" fontId="1" fillId="0" borderId="41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" fillId="0" borderId="33" xfId="0" applyFont="1" applyBorder="1"/>
    <xf numFmtId="0" fontId="1" fillId="0" borderId="38" xfId="0" applyFont="1" applyBorder="1"/>
    <xf numFmtId="0" fontId="2" fillId="0" borderId="29" xfId="0" applyFont="1" applyBorder="1" applyAlignment="1">
      <alignment horizontal="center" vertical="center" wrapText="1"/>
    </xf>
    <xf numFmtId="0" fontId="1" fillId="0" borderId="34" xfId="0" applyFont="1" applyBorder="1"/>
    <xf numFmtId="0" fontId="1" fillId="0" borderId="39" xfId="0" applyFont="1" applyBorder="1"/>
    <xf numFmtId="0" fontId="2" fillId="0" borderId="30" xfId="0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40" xfId="0" applyFont="1" applyBorder="1"/>
    <xf numFmtId="0" fontId="2" fillId="0" borderId="31" xfId="0" applyFont="1" applyBorder="1" applyAlignment="1">
      <alignment horizontal="center" vertical="center"/>
    </xf>
    <xf numFmtId="9" fontId="2" fillId="6" borderId="10" xfId="0" applyNumberFormat="1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8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1" fillId="0" borderId="21" xfId="0" applyFont="1" applyBorder="1"/>
    <xf numFmtId="0" fontId="1" fillId="0" borderId="22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textRotation="90"/>
    </xf>
    <xf numFmtId="0" fontId="6" fillId="4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7" xfId="0" applyFont="1" applyBorder="1"/>
    <xf numFmtId="0" fontId="1" fillId="0" borderId="2" xfId="0" applyFont="1" applyBorder="1"/>
    <xf numFmtId="0" fontId="1" fillId="0" borderId="16" xfId="0" applyFont="1" applyBorder="1"/>
    <xf numFmtId="0" fontId="0" fillId="0" borderId="0" xfId="0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6"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>
    <tableStyle name="Tabla Impacto-style" pivot="0" count="4" xr9:uid="{00000000-0011-0000-FFFF-FFFF00000000}">
      <tableStyleElement type="wholeTable" size="0" dxfId="155"/>
      <tableStyleElement type="headerRow" dxfId="154"/>
      <tableStyleElement type="firstRowStripe" dxfId="153"/>
      <tableStyleElement type="secondRowStripe" dxfId="1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171450</xdr:rowOff>
    </xdr:from>
    <xdr:ext cx="13315950" cy="2819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K278"/>
  <sheetViews>
    <sheetView tabSelected="1" zoomScale="70" zoomScaleNormal="70" workbookViewId="0">
      <selection activeCell="AB8" sqref="AB8"/>
    </sheetView>
  </sheetViews>
  <sheetFormatPr defaultColWidth="14.453125" defaultRowHeight="15" customHeight="1" x14ac:dyDescent="0.35"/>
  <cols>
    <col min="1" max="1" width="3.26953125" customWidth="1"/>
    <col min="2" max="2" width="2.81640625" customWidth="1"/>
    <col min="3" max="3" width="2.1796875" customWidth="1"/>
    <col min="4" max="4" width="15.453125" customWidth="1"/>
    <col min="5" max="7" width="37.7265625" customWidth="1"/>
    <col min="8" max="8" width="73.1796875" customWidth="1"/>
    <col min="9" max="9" width="24.1796875" customWidth="1"/>
    <col min="10" max="10" width="24" customWidth="1"/>
    <col min="11" max="11" width="26.54296875" customWidth="1"/>
    <col min="12" max="12" width="12" customWidth="1"/>
    <col min="13" max="13" width="27.26953125" customWidth="1"/>
    <col min="14" max="14" width="7.54296875" hidden="1" customWidth="1"/>
    <col min="15" max="15" width="17.54296875" customWidth="1"/>
    <col min="16" max="16" width="8.1796875" customWidth="1"/>
    <col min="17" max="17" width="24.26953125" customWidth="1"/>
    <col min="18" max="18" width="1.81640625" customWidth="1"/>
    <col min="19" max="37" width="11.453125" customWidth="1"/>
  </cols>
  <sheetData>
    <row r="1" spans="1:37" ht="56.25" customHeight="1" x14ac:dyDescent="0.35">
      <c r="A1" s="1"/>
      <c r="B1" s="65"/>
      <c r="C1" s="66"/>
      <c r="D1" s="66"/>
      <c r="E1" s="66"/>
      <c r="F1" s="66"/>
      <c r="G1" s="66"/>
      <c r="H1" s="67"/>
      <c r="I1" s="74" t="s">
        <v>0</v>
      </c>
      <c r="J1" s="66"/>
      <c r="K1" s="66"/>
      <c r="L1" s="66"/>
      <c r="M1" s="66"/>
      <c r="N1" s="66"/>
      <c r="O1" s="66"/>
      <c r="P1" s="66"/>
      <c r="Q1" s="66"/>
      <c r="R1" s="10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63.75" customHeight="1" x14ac:dyDescent="0.35">
      <c r="A2" s="1"/>
      <c r="B2" s="68"/>
      <c r="C2" s="69"/>
      <c r="D2" s="69"/>
      <c r="E2" s="69"/>
      <c r="F2" s="69"/>
      <c r="G2" s="69"/>
      <c r="H2" s="70"/>
      <c r="I2" s="71"/>
      <c r="J2" s="72"/>
      <c r="K2" s="72"/>
      <c r="L2" s="72"/>
      <c r="M2" s="72"/>
      <c r="N2" s="72"/>
      <c r="O2" s="72"/>
      <c r="P2" s="72"/>
      <c r="Q2" s="72"/>
      <c r="R2" s="1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62.25" customHeight="1" x14ac:dyDescent="0.35">
      <c r="A3" s="1"/>
      <c r="B3" s="68"/>
      <c r="C3" s="69"/>
      <c r="D3" s="69"/>
      <c r="E3" s="69"/>
      <c r="F3" s="69"/>
      <c r="G3" s="69"/>
      <c r="H3" s="70"/>
      <c r="I3" s="75" t="s">
        <v>1</v>
      </c>
      <c r="J3" s="66"/>
      <c r="K3" s="66"/>
      <c r="L3" s="66"/>
      <c r="M3" s="66"/>
      <c r="N3" s="66"/>
      <c r="O3" s="66"/>
      <c r="P3" s="66"/>
      <c r="Q3" s="66"/>
      <c r="R3" s="1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72" customHeight="1" x14ac:dyDescent="0.35">
      <c r="A4" s="1"/>
      <c r="B4" s="71"/>
      <c r="C4" s="72"/>
      <c r="D4" s="72"/>
      <c r="E4" s="72"/>
      <c r="F4" s="72"/>
      <c r="G4" s="72"/>
      <c r="H4" s="73"/>
      <c r="I4" s="71"/>
      <c r="J4" s="72"/>
      <c r="K4" s="72"/>
      <c r="L4" s="72"/>
      <c r="M4" s="72"/>
      <c r="N4" s="72"/>
      <c r="O4" s="72"/>
      <c r="P4" s="72"/>
      <c r="Q4" s="72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24" customHeight="1" x14ac:dyDescent="0.35">
      <c r="A5" s="13"/>
      <c r="B5" s="14"/>
      <c r="C5" s="13"/>
      <c r="D5" s="15"/>
      <c r="E5" s="15"/>
      <c r="F5" s="15"/>
      <c r="G5" s="15"/>
      <c r="H5" s="15"/>
      <c r="I5" s="15"/>
      <c r="J5" s="15"/>
      <c r="K5" s="15"/>
      <c r="L5" s="15"/>
      <c r="M5" s="15"/>
      <c r="N5" s="2"/>
      <c r="O5" s="15"/>
      <c r="P5" s="15"/>
      <c r="Q5" s="15"/>
      <c r="R5" s="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37" ht="53.25" customHeight="1" x14ac:dyDescent="0.35">
      <c r="A6" s="1"/>
      <c r="B6" s="16"/>
      <c r="C6" s="13"/>
      <c r="D6" s="59" t="s">
        <v>2</v>
      </c>
      <c r="E6" s="60"/>
      <c r="F6" s="60"/>
      <c r="G6" s="60"/>
      <c r="H6" s="60"/>
      <c r="I6" s="60"/>
      <c r="J6" s="61"/>
      <c r="K6" s="62" t="s">
        <v>3</v>
      </c>
      <c r="L6" s="60"/>
      <c r="M6" s="60"/>
      <c r="N6" s="60"/>
      <c r="O6" s="60"/>
      <c r="P6" s="60"/>
      <c r="Q6" s="61"/>
      <c r="R6" s="17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37" ht="24" customHeight="1" x14ac:dyDescent="0.35">
      <c r="A7" s="1"/>
      <c r="B7" s="16"/>
      <c r="C7" s="13"/>
      <c r="D7" s="63" t="s">
        <v>4</v>
      </c>
      <c r="E7" s="64" t="s">
        <v>5</v>
      </c>
      <c r="F7" s="58" t="s">
        <v>6</v>
      </c>
      <c r="G7" s="58" t="s">
        <v>7</v>
      </c>
      <c r="H7" s="64" t="s">
        <v>8</v>
      </c>
      <c r="I7" s="58" t="s">
        <v>9</v>
      </c>
      <c r="J7" s="76" t="s">
        <v>10</v>
      </c>
      <c r="K7" s="56" t="s">
        <v>11</v>
      </c>
      <c r="L7" s="64" t="s">
        <v>12</v>
      </c>
      <c r="M7" s="58" t="s">
        <v>13</v>
      </c>
      <c r="N7" s="77" t="s">
        <v>14</v>
      </c>
      <c r="O7" s="58" t="s">
        <v>15</v>
      </c>
      <c r="P7" s="64" t="s">
        <v>12</v>
      </c>
      <c r="Q7" s="76" t="s">
        <v>16</v>
      </c>
      <c r="R7" s="17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ht="119.25" customHeight="1" x14ac:dyDescent="0.35">
      <c r="A8" s="15"/>
      <c r="B8" s="18"/>
      <c r="C8" s="15"/>
      <c r="D8" s="57"/>
      <c r="E8" s="54"/>
      <c r="F8" s="54"/>
      <c r="G8" s="54"/>
      <c r="H8" s="54"/>
      <c r="I8" s="54"/>
      <c r="J8" s="55"/>
      <c r="K8" s="57"/>
      <c r="L8" s="54"/>
      <c r="M8" s="54"/>
      <c r="N8" s="54"/>
      <c r="O8" s="54"/>
      <c r="P8" s="54"/>
      <c r="Q8" s="55"/>
      <c r="R8" s="19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ht="147" customHeight="1" x14ac:dyDescent="0.35">
      <c r="A9" s="4"/>
      <c r="B9" s="20"/>
      <c r="C9" s="21"/>
      <c r="D9" s="27" t="s">
        <v>17</v>
      </c>
      <c r="E9" s="23" t="s">
        <v>18</v>
      </c>
      <c r="F9" s="23" t="s">
        <v>19</v>
      </c>
      <c r="G9" s="23" t="s">
        <v>20</v>
      </c>
      <c r="H9" s="23" t="s">
        <v>21</v>
      </c>
      <c r="I9" s="23" t="s">
        <v>22</v>
      </c>
      <c r="J9" s="26">
        <v>100</v>
      </c>
      <c r="K9" s="30" t="str">
        <f>IF(J9&lt;=0,"",IF(J9&lt;=2,"Muy Baja",IF(J9&lt;=24,"Baja",IF(J9&lt;=500,"Media",IF(J9&lt;=5000,"Alta","Muy Alta")))))</f>
        <v>Media</v>
      </c>
      <c r="L9" s="31">
        <f>IF(K9="","",IF(K9="Muy Baja",0.2,IF(K9="Baja",0.4,IF(K9="Media",0.6,IF(K9="Alta",0.8,IF(K9="Muy Alta",1,))))))</f>
        <v>0.6</v>
      </c>
      <c r="M9" s="31" t="s">
        <v>23</v>
      </c>
      <c r="N9" s="31" t="s">
        <v>23</v>
      </c>
      <c r="O9" s="30" t="s">
        <v>24</v>
      </c>
      <c r="P9" s="31">
        <f>IF(O9="","",IF(O9="Leve",0.2,IF(O9="Menor",0.4,IF(O9="Moderado",0.6,IF(O9="Mayor",0.8,IF(O9="Catastrófico",1,))))))</f>
        <v>0.4</v>
      </c>
      <c r="Q9" s="32" t="str">
        <f>IF(OR(AND(K9="Muy Baja",O9="Leve"),AND(K9="Muy Baja",O9="Menor"),AND(K9="Baja",O9="Leve")),"Bajo",IF(OR(AND(K9="Muy baja",O9="Moderado"),AND(K9="Baja",O9="Menor"),AND(K9="Baja",O9="Moderado"),AND(K9="Media",O9="Leve"),AND(K9="Media",O9="Menor"),AND(K9="Media",O9="Moderado"),AND(K9="Alta",O9="Leve"),AND(K9="Alta",O9="Menor")),"Moderado",IF(OR(AND(K9="Muy Baja",O9="Mayor"),AND(K9="Baja",O9="Mayor"),AND(K9="Media",O9="Mayor"),AND(K9="Alta",O9="Moderado"),AND(K9="Alta",O9="Mayor"),AND(K9="Muy Alta",O9="Leve"),AND(K9="Muy Alta",O9="Menor"),AND(K9="Muy Alta",O9="Moderado"),AND(K9="Muy Alta",O9="Mayor")),"Alto",IF(OR(AND(K9="Muy Baja",O9="Catastrófico"),AND(K9="Baja",O9="Catastrófico"),AND(K9="Media",O9="Catastrófico"),AND(K9="Alta",O9="Catastrófico"),AND(K9="Muy Alta",O9="Catastrófico")),"Extremo",""))))</f>
        <v>Moderado</v>
      </c>
      <c r="R9" s="22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</row>
    <row r="10" spans="1:37" ht="130.5" customHeight="1" x14ac:dyDescent="0.35">
      <c r="A10" s="1"/>
      <c r="B10" s="16"/>
      <c r="C10" s="13"/>
      <c r="D10" s="28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17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ht="142.5" customHeight="1" x14ac:dyDescent="0.35">
      <c r="A11" s="1"/>
      <c r="B11" s="16"/>
      <c r="C11" s="13"/>
      <c r="D11" s="28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17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ht="106.5" customHeight="1" x14ac:dyDescent="0.35">
      <c r="A12" s="1"/>
      <c r="B12" s="16"/>
      <c r="C12" s="13"/>
      <c r="D12" s="28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17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ht="106.5" customHeight="1" x14ac:dyDescent="0.35">
      <c r="A13" s="1"/>
      <c r="B13" s="16"/>
      <c r="C13" s="13"/>
      <c r="D13" s="28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17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ht="96" customHeight="1" x14ac:dyDescent="0.35">
      <c r="A14" s="1"/>
      <c r="B14" s="16"/>
      <c r="C14" s="13"/>
      <c r="D14" s="29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17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1:37" ht="197.25" customHeight="1" x14ac:dyDescent="0.35">
      <c r="A15" s="1"/>
      <c r="B15" s="16"/>
      <c r="C15" s="13"/>
      <c r="D15" s="27" t="s">
        <v>30</v>
      </c>
      <c r="E15" s="23" t="s">
        <v>31</v>
      </c>
      <c r="F15" s="23" t="s">
        <v>32</v>
      </c>
      <c r="G15" s="23" t="s">
        <v>33</v>
      </c>
      <c r="H15" s="23" t="s">
        <v>34</v>
      </c>
      <c r="I15" s="23" t="s">
        <v>35</v>
      </c>
      <c r="J15" s="26">
        <v>4</v>
      </c>
      <c r="K15" s="30" t="str">
        <f>IF(J15&lt;=0,"",IF(J15&lt;=2,"Muy Baja",IF(J15&lt;=24,"Baja",IF(J15&lt;=500,"Media",IF(J15&lt;=5000,"Alta","Muy Alta")))))</f>
        <v>Baja</v>
      </c>
      <c r="L15" s="31">
        <f>IF(K15="","",IF(K15="Muy Baja",0.2,IF(K15="Baja",0.4,IF(K15="Media",0.6,IF(K15="Alta",0.8,IF(K15="Muy Alta",1,))))))</f>
        <v>0.4</v>
      </c>
      <c r="M15" s="31" t="s">
        <v>36</v>
      </c>
      <c r="N15" s="31" t="s">
        <v>36</v>
      </c>
      <c r="O15" s="30" t="s">
        <v>37</v>
      </c>
      <c r="P15" s="31">
        <f>IF(O15="","",IF(O15="Leve",0.2,IF(O15="Menor",0.4,IF(O15="Moderado",0.6,IF(O15="Mayor",0.8,IF(O15="Catastrófico",1,))))))</f>
        <v>0.2</v>
      </c>
      <c r="Q15" s="32" t="str">
        <f>IF(OR(AND(K15="Muy Baja",O15="Leve"),AND(K15="Muy Baja",O15="Menor"),AND(K15="Baja",O15="Leve")),"Bajo",IF(OR(AND(K15="Muy baja",O15="Moderado"),AND(K15="Baja",O15="Menor"),AND(K15="Baja",O15="Moderado"),AND(K15="Media",O15="Leve"),AND(K15="Media",O15="Menor"),AND(K15="Media",O15="Moderado"),AND(K15="Alta",O15="Leve"),AND(K15="Alta",O15="Menor")),"Moderado",IF(OR(AND(K15="Muy Baja",O15="Mayor"),AND(K15="Baja",O15="Mayor"),AND(K15="Media",O15="Mayor"),AND(K15="Alta",O15="Moderado"),AND(K15="Alta",O15="Mayor"),AND(K15="Muy Alta",O15="Leve"),AND(K15="Muy Alta",O15="Menor"),AND(K15="Muy Alta",O15="Moderado"),AND(K15="Muy Alta",O15="Mayor")),"Alto",IF(OR(AND(K15="Muy Baja",O15="Catastrófico"),AND(K15="Baja",O15="Catastrófico"),AND(K15="Media",O15="Catastrófico"),AND(K15="Alta",O15="Catastrófico"),AND(K15="Muy Alta",O15="Catastrófico")),"Extremo",""))))</f>
        <v>Bajo</v>
      </c>
      <c r="R15" s="17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spans="1:37" ht="195" customHeight="1" x14ac:dyDescent="0.35">
      <c r="A16" s="1"/>
      <c r="B16" s="16"/>
      <c r="C16" s="13"/>
      <c r="D16" s="28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17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spans="1:37" ht="227.25" customHeight="1" x14ac:dyDescent="0.35">
      <c r="A17" s="1"/>
      <c r="B17" s="16"/>
      <c r="C17" s="13"/>
      <c r="D17" s="28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17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spans="1:37" ht="106.5" customHeight="1" x14ac:dyDescent="0.35">
      <c r="A18" s="1"/>
      <c r="B18" s="16"/>
      <c r="C18" s="13"/>
      <c r="D18" s="28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17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spans="1:37" ht="106.5" customHeight="1" x14ac:dyDescent="0.35">
      <c r="A19" s="1"/>
      <c r="B19" s="16"/>
      <c r="C19" s="13"/>
      <c r="D19" s="28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17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ht="106.5" customHeight="1" x14ac:dyDescent="0.35">
      <c r="A20" s="1"/>
      <c r="B20" s="16"/>
      <c r="C20" s="13"/>
      <c r="D20" s="29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17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spans="1:37" ht="211.5" customHeight="1" x14ac:dyDescent="0.35">
      <c r="A21" s="1"/>
      <c r="B21" s="16"/>
      <c r="C21" s="13"/>
      <c r="D21" s="27" t="s">
        <v>41</v>
      </c>
      <c r="E21" s="23" t="s">
        <v>18</v>
      </c>
      <c r="F21" s="23" t="s">
        <v>42</v>
      </c>
      <c r="G21" s="23" t="s">
        <v>43</v>
      </c>
      <c r="H21" s="23" t="s">
        <v>44</v>
      </c>
      <c r="I21" s="23" t="s">
        <v>35</v>
      </c>
      <c r="J21" s="26">
        <v>12</v>
      </c>
      <c r="K21" s="30" t="str">
        <f>IF(J21&lt;=0,"",IF(J21&lt;=2,"Muy Baja",IF(J21&lt;=24,"Baja",IF(J21&lt;=500,"Media",IF(J21&lt;=5000,"Alta","Muy Alta")))))</f>
        <v>Baja</v>
      </c>
      <c r="L21" s="31">
        <f>IF(K21="","",IF(K21="Muy Baja",0.2,IF(K21="Baja",0.4,IF(K21="Media",0.6,IF(K21="Alta",0.8,IF(K21="Muy Alta",1,))))))</f>
        <v>0.4</v>
      </c>
      <c r="M21" s="31" t="s">
        <v>23</v>
      </c>
      <c r="N21" s="31" t="s">
        <v>23</v>
      </c>
      <c r="O21" s="30" t="s">
        <v>24</v>
      </c>
      <c r="P21" s="31">
        <f>IF(O21="","",IF(O21="Leve",0.2,IF(O21="Menor",0.4,IF(O21="Moderado",0.6,IF(O21="Mayor",0.8,IF(O21="Catastrófico",1,))))))</f>
        <v>0.4</v>
      </c>
      <c r="Q21" s="32" t="str">
        <f>IF(OR(AND(K21="Muy Baja",O21="Leve"),AND(K21="Muy Baja",O21="Menor"),AND(K21="Baja",O21="Leve")),"Bajo",IF(OR(AND(K21="Muy baja",O21="Moderado"),AND(K21="Baja",O21="Menor"),AND(K21="Baja",O21="Moderado"),AND(K21="Media",O21="Leve"),AND(K21="Media",O21="Menor"),AND(K21="Media",O21="Moderado"),AND(K21="Alta",O21="Leve"),AND(K21="Alta",O21="Menor")),"Moderado",IF(OR(AND(K21="Muy Baja",O21="Mayor"),AND(K21="Baja",O21="Mayor"),AND(K21="Media",O21="Mayor"),AND(K21="Alta",O21="Moderado"),AND(K21="Alta",O21="Mayor"),AND(K21="Muy Alta",O21="Leve"),AND(K21="Muy Alta",O21="Menor"),AND(K21="Muy Alta",O21="Moderado"),AND(K21="Muy Alta",O21="Mayor")),"Alto",IF(OR(AND(K21="Muy Baja",O21="Catastrófico"),AND(K21="Baja",O21="Catastrófico"),AND(K21="Media",O21="Catastrófico"),AND(K21="Alta",O21="Catastrófico"),AND(K21="Muy Alta",O21="Catastrófico")),"Extremo",""))))</f>
        <v>Moderado</v>
      </c>
      <c r="R21" s="17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ht="123" customHeight="1" x14ac:dyDescent="0.35">
      <c r="A22" s="1"/>
      <c r="B22" s="16"/>
      <c r="C22" s="13"/>
      <c r="D22" s="28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17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</row>
    <row r="23" spans="1:37" ht="129.75" customHeight="1" x14ac:dyDescent="0.35">
      <c r="A23" s="1"/>
      <c r="B23" s="16"/>
      <c r="C23" s="13"/>
      <c r="D23" s="28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17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spans="1:37" ht="106.5" customHeight="1" x14ac:dyDescent="0.35">
      <c r="A24" s="1"/>
      <c r="B24" s="16"/>
      <c r="C24" s="13"/>
      <c r="D24" s="28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7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spans="1:37" ht="106.5" customHeight="1" x14ac:dyDescent="0.35">
      <c r="A25" s="1"/>
      <c r="B25" s="16"/>
      <c r="C25" s="13"/>
      <c r="D25" s="28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7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spans="1:37" ht="106.5" customHeight="1" x14ac:dyDescent="0.35">
      <c r="A26" s="1"/>
      <c r="B26" s="16"/>
      <c r="C26" s="13"/>
      <c r="D26" s="29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7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</row>
    <row r="27" spans="1:37" ht="166.5" customHeight="1" x14ac:dyDescent="0.35">
      <c r="A27" s="1"/>
      <c r="B27" s="16"/>
      <c r="C27" s="13"/>
      <c r="D27" s="27" t="s">
        <v>45</v>
      </c>
      <c r="E27" s="23" t="s">
        <v>31</v>
      </c>
      <c r="F27" s="23" t="s">
        <v>46</v>
      </c>
      <c r="G27" s="23" t="s">
        <v>47</v>
      </c>
      <c r="H27" s="23" t="s">
        <v>48</v>
      </c>
      <c r="I27" s="23" t="s">
        <v>35</v>
      </c>
      <c r="J27" s="26">
        <v>2043</v>
      </c>
      <c r="K27" s="30" t="str">
        <f>IF(J27&lt;=0,"",IF(J27&lt;=2,"Muy Baja",IF(J27&lt;=24,"Baja",IF(J27&lt;=500,"Media",IF(J27&lt;=5000,"Alta","Muy Alta")))))</f>
        <v>Alta</v>
      </c>
      <c r="L27" s="31">
        <f>IF(K27="","",IF(K27="Muy Baja",0.2,IF(K27="Baja",0.4,IF(K27="Media",0.6,IF(K27="Alta",0.8,IF(K27="Muy Alta",1,))))))</f>
        <v>0.8</v>
      </c>
      <c r="M27" s="31" t="s">
        <v>49</v>
      </c>
      <c r="N27" s="31" t="s">
        <v>49</v>
      </c>
      <c r="O27" s="30" t="s">
        <v>50</v>
      </c>
      <c r="P27" s="31">
        <f>IF(O27="","",IF(O27="Leve",0.2,IF(O27="Menor",0.4,IF(O27="Moderado",0.6,IF(O27="Mayor",0.8,IF(O27="Catastrófico",1,))))))</f>
        <v>0.6</v>
      </c>
      <c r="Q27" s="32" t="str">
        <f>IF(OR(AND(K27="Muy Baja",O27="Leve"),AND(K27="Muy Baja",O27="Menor"),AND(K27="Baja",O27="Leve")),"Bajo",IF(OR(AND(K27="Muy baja",O27="Moderado"),AND(K27="Baja",O27="Menor"),AND(K27="Baja",O27="Moderado"),AND(K27="Media",O27="Leve"),AND(K27="Media",O27="Menor"),AND(K27="Media",O27="Moderado"),AND(K27="Alta",O27="Leve"),AND(K27="Alta",O27="Menor")),"Moderado",IF(OR(AND(K27="Muy Baja",O27="Mayor"),AND(K27="Baja",O27="Mayor"),AND(K27="Media",O27="Mayor"),AND(K27="Alta",O27="Moderado"),AND(K27="Alta",O27="Mayor"),AND(K27="Muy Alta",O27="Leve"),AND(K27="Muy Alta",O27="Menor"),AND(K27="Muy Alta",O27="Moderado"),AND(K27="Muy Alta",O27="Mayor")),"Alto",IF(OR(AND(K27="Muy Baja",O27="Catastrófico"),AND(K27="Baja",O27="Catastrófico"),AND(K27="Media",O27="Catastrófico"),AND(K27="Alta",O27="Catastrófico"),AND(K27="Muy Alta",O27="Catastrófico")),"Extremo",""))))</f>
        <v>Alto</v>
      </c>
      <c r="R27" s="17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spans="1:37" ht="117" customHeight="1" x14ac:dyDescent="0.35">
      <c r="A28" s="1"/>
      <c r="B28" s="16"/>
      <c r="C28" s="13"/>
      <c r="D28" s="28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17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spans="1:37" ht="134.25" customHeight="1" x14ac:dyDescent="0.35">
      <c r="A29" s="1"/>
      <c r="B29" s="16"/>
      <c r="C29" s="13"/>
      <c r="D29" s="28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17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ht="106.5" customHeight="1" x14ac:dyDescent="0.35">
      <c r="A30" s="1"/>
      <c r="B30" s="16"/>
      <c r="C30" s="13"/>
      <c r="D30" s="28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17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spans="1:37" ht="106.5" customHeight="1" x14ac:dyDescent="0.35">
      <c r="A31" s="1"/>
      <c r="B31" s="16"/>
      <c r="C31" s="13"/>
      <c r="D31" s="28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17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</row>
    <row r="32" spans="1:37" ht="106.5" customHeight="1" x14ac:dyDescent="0.35">
      <c r="A32" s="1"/>
      <c r="B32" s="16"/>
      <c r="C32" s="13"/>
      <c r="D32" s="29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7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spans="1:37" ht="185.25" customHeight="1" x14ac:dyDescent="0.35">
      <c r="A33" s="1"/>
      <c r="B33" s="16"/>
      <c r="C33" s="13"/>
      <c r="D33" s="27" t="s">
        <v>51</v>
      </c>
      <c r="E33" s="23" t="s">
        <v>18</v>
      </c>
      <c r="F33" s="23" t="s">
        <v>52</v>
      </c>
      <c r="G33" s="23" t="s">
        <v>53</v>
      </c>
      <c r="H33" s="23" t="s">
        <v>54</v>
      </c>
      <c r="I33" s="23" t="s">
        <v>22</v>
      </c>
      <c r="J33" s="26">
        <v>12</v>
      </c>
      <c r="K33" s="30" t="str">
        <f>IF(J33&lt;=0,"",IF(J33&lt;=2,"Muy Baja",IF(J33&lt;=24,"Baja",IF(J33&lt;=500,"Media",IF(J33&lt;=5000,"Alta","Muy Alta")))))</f>
        <v>Baja</v>
      </c>
      <c r="L33" s="31">
        <f>IF(K33="","",IF(K33="Muy Baja",0.2,IF(K33="Baja",0.4,IF(K33="Media",0.6,IF(K33="Alta",0.8,IF(K33="Muy Alta",1,))))))</f>
        <v>0.4</v>
      </c>
      <c r="M33" s="31" t="s">
        <v>49</v>
      </c>
      <c r="N33" s="31" t="s">
        <v>49</v>
      </c>
      <c r="O33" s="30" t="s">
        <v>50</v>
      </c>
      <c r="P33" s="31">
        <f>IF(O33="","",IF(O33="Leve",0.2,IF(O33="Menor",0.4,IF(O33="Moderado",0.6,IF(O33="Mayor",0.8,IF(O33="Catastrófico",1,))))))</f>
        <v>0.6</v>
      </c>
      <c r="Q33" s="32" t="str">
        <f>IF(OR(AND(K33="Muy Baja",O33="Leve"),AND(K33="Muy Baja",O33="Menor"),AND(K33="Baja",O33="Leve")),"Bajo",IF(OR(AND(K33="Muy baja",O33="Moderado"),AND(K33="Baja",O33="Menor"),AND(K33="Baja",O33="Moderado"),AND(K33="Media",O33="Leve"),AND(K33="Media",O33="Menor"),AND(K33="Media",O33="Moderado"),AND(K33="Alta",O33="Leve"),AND(K33="Alta",O33="Menor")),"Moderado",IF(OR(AND(K33="Muy Baja",O33="Mayor"),AND(K33="Baja",O33="Mayor"),AND(K33="Media",O33="Mayor"),AND(K33="Alta",O33="Moderado"),AND(K33="Alta",O33="Mayor"),AND(K33="Muy Alta",O33="Leve"),AND(K33="Muy Alta",O33="Menor"),AND(K33="Muy Alta",O33="Moderado"),AND(K33="Muy Alta",O33="Mayor")),"Alto",IF(OR(AND(K33="Muy Baja",O33="Catastrófico"),AND(K33="Baja",O33="Catastrófico"),AND(K33="Media",O33="Catastrófico"),AND(K33="Alta",O33="Catastrófico"),AND(K33="Muy Alta",O33="Catastrófico")),"Extremo",""))))</f>
        <v>Moderado</v>
      </c>
      <c r="R33" s="17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spans="1:37" ht="163.5" customHeight="1" x14ac:dyDescent="0.35">
      <c r="A34" s="1"/>
      <c r="B34" s="16"/>
      <c r="C34" s="13"/>
      <c r="D34" s="28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17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spans="1:37" ht="106.5" customHeight="1" x14ac:dyDescent="0.35">
      <c r="A35" s="1"/>
      <c r="B35" s="16"/>
      <c r="C35" s="13"/>
      <c r="D35" s="28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17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spans="1:37" ht="106.5" customHeight="1" x14ac:dyDescent="0.35">
      <c r="A36" s="1"/>
      <c r="B36" s="16"/>
      <c r="C36" s="13"/>
      <c r="D36" s="28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17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spans="1:37" ht="106.5" customHeight="1" x14ac:dyDescent="0.35">
      <c r="A37" s="1"/>
      <c r="B37" s="16"/>
      <c r="C37" s="13"/>
      <c r="D37" s="28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17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</row>
    <row r="38" spans="1:37" ht="106.5" customHeight="1" x14ac:dyDescent="0.35">
      <c r="A38" s="1"/>
      <c r="B38" s="16"/>
      <c r="C38" s="13"/>
      <c r="D38" s="29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17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spans="1:37" ht="172.5" customHeight="1" x14ac:dyDescent="0.35">
      <c r="A39" s="1"/>
      <c r="B39" s="16"/>
      <c r="C39" s="13"/>
      <c r="D39" s="27" t="s">
        <v>55</v>
      </c>
      <c r="E39" s="23" t="s">
        <v>18</v>
      </c>
      <c r="F39" s="23" t="s">
        <v>56</v>
      </c>
      <c r="G39" s="23" t="s">
        <v>57</v>
      </c>
      <c r="H39" s="23" t="s">
        <v>58</v>
      </c>
      <c r="I39" s="23" t="s">
        <v>35</v>
      </c>
      <c r="J39" s="26">
        <v>5</v>
      </c>
      <c r="K39" s="30" t="str">
        <f>IF(J39&lt;=0,"",IF(J39&lt;=2,"Muy Baja",IF(J39&lt;=24,"Baja",IF(J39&lt;=500,"Media",IF(J39&lt;=5000,"Alta","Muy Alta")))))</f>
        <v>Baja</v>
      </c>
      <c r="L39" s="31">
        <f>IF(K39="","",IF(K39="Muy Baja",0.2,IF(K39="Baja",0.4,IF(K39="Media",0.6,IF(K39="Alta",0.8,IF(K39="Muy Alta",1,))))))</f>
        <v>0.4</v>
      </c>
      <c r="M39" s="31" t="s">
        <v>36</v>
      </c>
      <c r="N39" s="31" t="s">
        <v>36</v>
      </c>
      <c r="O39" s="30" t="s">
        <v>37</v>
      </c>
      <c r="P39" s="31">
        <f>IF(O39="","",IF(O39="Leve",0.2,IF(O39="Menor",0.4,IF(O39="Moderado",0.6,IF(O39="Mayor",0.8,IF(O39="Catastrófico",1,))))))</f>
        <v>0.2</v>
      </c>
      <c r="Q39" s="32" t="str">
        <f>IF(OR(AND(K39="Muy Baja",O39="Leve"),AND(K39="Muy Baja",O39="Menor"),AND(K39="Baja",O39="Leve")),"Bajo",IF(OR(AND(K39="Muy baja",O39="Moderado"),AND(K39="Baja",O39="Menor"),AND(K39="Baja",O39="Moderado"),AND(K39="Media",O39="Leve"),AND(K39="Media",O39="Menor"),AND(K39="Media",O39="Moderado"),AND(K39="Alta",O39="Leve"),AND(K39="Alta",O39="Menor")),"Moderado",IF(OR(AND(K39="Muy Baja",O39="Mayor"),AND(K39="Baja",O39="Mayor"),AND(K39="Media",O39="Mayor"),AND(K39="Alta",O39="Moderado"),AND(K39="Alta",O39="Mayor"),AND(K39="Muy Alta",O39="Leve"),AND(K39="Muy Alta",O39="Menor"),AND(K39="Muy Alta",O39="Moderado"),AND(K39="Muy Alta",O39="Mayor")),"Alto",IF(OR(AND(K39="Muy Baja",O39="Catastrófico"),AND(K39="Baja",O39="Catastrófico"),AND(K39="Media",O39="Catastrófico"),AND(K39="Alta",O39="Catastrófico"),AND(K39="Muy Alta",O39="Catastrófico")),"Extremo",""))))</f>
        <v>Bajo</v>
      </c>
      <c r="R39" s="17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spans="1:37" ht="165.75" customHeight="1" x14ac:dyDescent="0.35">
      <c r="A40" s="1"/>
      <c r="B40" s="16"/>
      <c r="C40" s="13"/>
      <c r="D40" s="28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7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spans="1:37" ht="106.5" customHeight="1" x14ac:dyDescent="0.35">
      <c r="A41" s="1"/>
      <c r="B41" s="16"/>
      <c r="C41" s="13"/>
      <c r="D41" s="28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17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ht="106.5" customHeight="1" x14ac:dyDescent="0.35">
      <c r="A42" s="1"/>
      <c r="B42" s="16"/>
      <c r="C42" s="13"/>
      <c r="D42" s="28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17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ht="106.5" customHeight="1" x14ac:dyDescent="0.35">
      <c r="A43" s="1"/>
      <c r="B43" s="16"/>
      <c r="C43" s="13"/>
      <c r="D43" s="28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17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ht="106.5" customHeight="1" x14ac:dyDescent="0.35">
      <c r="A44" s="1"/>
      <c r="B44" s="16"/>
      <c r="C44" s="13"/>
      <c r="D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17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spans="1:37" ht="161.25" customHeight="1" x14ac:dyDescent="0.35">
      <c r="A45" s="1"/>
      <c r="B45" s="16"/>
      <c r="C45" s="13"/>
      <c r="D45" s="27" t="s">
        <v>59</v>
      </c>
      <c r="E45" s="23" t="s">
        <v>18</v>
      </c>
      <c r="F45" s="23" t="s">
        <v>60</v>
      </c>
      <c r="G45" s="23" t="s">
        <v>61</v>
      </c>
      <c r="H45" s="23" t="s">
        <v>62</v>
      </c>
      <c r="I45" s="23" t="s">
        <v>22</v>
      </c>
      <c r="J45" s="26">
        <v>761</v>
      </c>
      <c r="K45" s="30" t="str">
        <f>IF(J45&lt;=0,"",IF(J45&lt;=2,"Muy Baja",IF(J45&lt;=24,"Baja",IF(J45&lt;=500,"Media",IF(J45&lt;=5000,"Alta","Muy Alta")))))</f>
        <v>Alta</v>
      </c>
      <c r="L45" s="31">
        <f>IF(K45="","",IF(K45="Muy Baja",0.2,IF(K45="Baja",0.4,IF(K45="Media",0.6,IF(K45="Alta",0.8,IF(K45="Muy Alta",1,))))))</f>
        <v>0.8</v>
      </c>
      <c r="M45" s="31" t="s">
        <v>63</v>
      </c>
      <c r="N45" s="31" t="s">
        <v>63</v>
      </c>
      <c r="O45" s="30" t="s">
        <v>64</v>
      </c>
      <c r="P45" s="31">
        <f>IF(O45="","",IF(O45="Leve",0.2,IF(O45="Menor",0.4,IF(O45="Moderado",0.6,IF(O45="Mayor",0.8,IF(O45="Catastrófico",1,))))))</f>
        <v>0.8</v>
      </c>
      <c r="Q45" s="32" t="str">
        <f>IF(OR(AND(K45="Muy Baja",O45="Leve"),AND(K45="Muy Baja",O45="Menor"),AND(K45="Baja",O45="Leve")),"Bajo",IF(OR(AND(K45="Muy baja",O45="Moderado"),AND(K45="Baja",O45="Menor"),AND(K45="Baja",O45="Moderado"),AND(K45="Media",O45="Leve"),AND(K45="Media",O45="Menor"),AND(K45="Media",O45="Moderado"),AND(K45="Alta",O45="Leve"),AND(K45="Alta",O45="Menor")),"Moderado",IF(OR(AND(K45="Muy Baja",O45="Mayor"),AND(K45="Baja",O45="Mayor"),AND(K45="Media",O45="Mayor"),AND(K45="Alta",O45="Moderado"),AND(K45="Alta",O45="Mayor"),AND(K45="Muy Alta",O45="Leve"),AND(K45="Muy Alta",O45="Menor"),AND(K45="Muy Alta",O45="Moderado"),AND(K45="Muy Alta",O45="Mayor")),"Alto",IF(OR(AND(K45="Muy Baja",O45="Catastrófico"),AND(K45="Baja",O45="Catastrófico"),AND(K45="Media",O45="Catastrófico"),AND(K45="Alta",O45="Catastrófico"),AND(K45="Muy Alta",O45="Catastrófico")),"Extremo",""))))</f>
        <v>Alto</v>
      </c>
      <c r="R45" s="17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spans="1:37" ht="141.75" customHeight="1" x14ac:dyDescent="0.35">
      <c r="A46" s="1"/>
      <c r="B46" s="16"/>
      <c r="C46" s="13"/>
      <c r="D46" s="28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17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spans="1:37" ht="106.5" customHeight="1" x14ac:dyDescent="0.35">
      <c r="A47" s="1"/>
      <c r="B47" s="16"/>
      <c r="C47" s="13"/>
      <c r="D47" s="28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17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37" ht="106.5" customHeight="1" x14ac:dyDescent="0.35">
      <c r="A48" s="1"/>
      <c r="B48" s="16"/>
      <c r="C48" s="13"/>
      <c r="D48" s="28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17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spans="1:37" ht="106.5" customHeight="1" x14ac:dyDescent="0.35">
      <c r="A49" s="1"/>
      <c r="B49" s="16"/>
      <c r="C49" s="13"/>
      <c r="D49" s="28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17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spans="1:37" ht="106.5" customHeight="1" x14ac:dyDescent="0.35">
      <c r="A50" s="1"/>
      <c r="B50" s="16"/>
      <c r="C50" s="13"/>
      <c r="D50" s="29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17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</row>
    <row r="51" spans="1:37" ht="157.5" customHeight="1" x14ac:dyDescent="0.35">
      <c r="A51" s="1"/>
      <c r="B51" s="16"/>
      <c r="C51" s="13"/>
      <c r="D51" s="27" t="s">
        <v>65</v>
      </c>
      <c r="E51" s="23" t="s">
        <v>66</v>
      </c>
      <c r="F51" s="23" t="s">
        <v>67</v>
      </c>
      <c r="G51" s="23" t="s">
        <v>68</v>
      </c>
      <c r="H51" s="23" t="s">
        <v>69</v>
      </c>
      <c r="I51" s="23" t="s">
        <v>22</v>
      </c>
      <c r="J51" s="26">
        <v>54</v>
      </c>
      <c r="K51" s="52" t="str">
        <f>IF(J51&lt;=0,"",IF(J51&lt;=2,"Muy Baja",IF(J51&lt;=24,"Baja",IF(J51&lt;=500,"Media",IF(J51&lt;=5000,"Alta","Muy Alta")))))</f>
        <v>Media</v>
      </c>
      <c r="L51" s="31">
        <f>IF(K51="","",IF(K51="Muy Baja",0.2,IF(K51="Baja",0.4,IF(K51="Media",0.6,IF(K51="Alta",0.8,IF(K51="Muy Alta",1,))))))</f>
        <v>0.6</v>
      </c>
      <c r="M51" s="31" t="s">
        <v>70</v>
      </c>
      <c r="N51" s="51" t="s">
        <v>70</v>
      </c>
      <c r="O51" s="52" t="s">
        <v>50</v>
      </c>
      <c r="P51" s="31">
        <f>IF(O51="","",IF(O51="Leve",0.2,IF(O51="Menor",0.4,IF(O51="Moderado",0.6,IF(O51="Mayor",0.8,IF(O51="Catastrófico",1,))))))</f>
        <v>0.6</v>
      </c>
      <c r="Q51" s="53" t="str">
        <f>IF(OR(AND(K51="Muy Baja",O51="Leve"),AND(K51="Muy Baja",O51="Menor"),AND(K51="Baja",O51="Leve")),"Bajo",IF(OR(AND(K51="Muy baja",O51="Moderado"),AND(K51="Baja",O51="Menor"),AND(K51="Baja",O51="Moderado"),AND(K51="Media",O51="Leve"),AND(K51="Media",O51="Menor"),AND(K51="Media",O51="Moderado"),AND(K51="Alta",O51="Leve"),AND(K51="Alta",O51="Menor")),"Moderado",IF(OR(AND(K51="Muy Baja",O51="Mayor"),AND(K51="Baja",O51="Mayor"),AND(K51="Media",O51="Mayor"),AND(K51="Alta",O51="Moderado"),AND(K51="Alta",O51="Mayor"),AND(K51="Muy Alta",O51="Leve"),AND(K51="Muy Alta",O51="Menor"),AND(K51="Muy Alta",O51="Moderado"),AND(K51="Muy Alta",O51="Mayor")),"Alto",IF(OR(AND(K51="Muy Baja",O51="Catastrófico"),AND(K51="Baja",O51="Catastrófico"),AND(K51="Media",O51="Catastrófico"),AND(K51="Alta",O51="Catastrófico"),AND(K51="Muy Alta",O51="Catastrófico")),"Extremo",""))))</f>
        <v>Moderado</v>
      </c>
      <c r="R51" s="17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spans="1:37" ht="160.5" customHeight="1" x14ac:dyDescent="0.35">
      <c r="A52" s="1"/>
      <c r="B52" s="16"/>
      <c r="C52" s="13"/>
      <c r="D52" s="28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17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spans="1:37" ht="129.75" customHeight="1" x14ac:dyDescent="0.35">
      <c r="A53" s="1"/>
      <c r="B53" s="16"/>
      <c r="C53" s="13"/>
      <c r="D53" s="28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17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spans="1:37" ht="106.5" customHeight="1" x14ac:dyDescent="0.35">
      <c r="A54" s="1"/>
      <c r="B54" s="16"/>
      <c r="C54" s="13"/>
      <c r="D54" s="28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17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spans="1:37" ht="106.5" customHeight="1" x14ac:dyDescent="0.35">
      <c r="A55" s="1"/>
      <c r="B55" s="16"/>
      <c r="C55" s="13"/>
      <c r="D55" s="28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17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37" ht="106.5" customHeight="1" x14ac:dyDescent="0.35">
      <c r="A56" s="1"/>
      <c r="B56" s="16"/>
      <c r="C56" s="13"/>
      <c r="D56" s="29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17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spans="1:37" ht="184.5" customHeight="1" x14ac:dyDescent="0.35">
      <c r="A57" s="1"/>
      <c r="B57" s="16"/>
      <c r="C57" s="13"/>
      <c r="D57" s="27" t="s">
        <v>71</v>
      </c>
      <c r="E57" s="23" t="s">
        <v>18</v>
      </c>
      <c r="F57" s="23" t="s">
        <v>72</v>
      </c>
      <c r="G57" s="23" t="s">
        <v>73</v>
      </c>
      <c r="H57" s="23" t="s">
        <v>74</v>
      </c>
      <c r="I57" s="23" t="s">
        <v>22</v>
      </c>
      <c r="J57" s="26">
        <v>1105</v>
      </c>
      <c r="K57" s="52" t="str">
        <f>IF(J57&lt;=0,"",IF(J57&lt;=2,"Muy Baja",IF(J57&lt;=24,"Baja",IF(J57&lt;=500,"Media",IF(J57&lt;=5000,"Alta","Muy Alta")))))</f>
        <v>Alta</v>
      </c>
      <c r="L57" s="31">
        <f>IF(K57="","",IF(K57="Muy Baja",0.2,IF(K57="Baja",0.4,IF(K57="Media",0.6,IF(K57="Alta",0.8,IF(K57="Muy Alta",1,))))))</f>
        <v>0.8</v>
      </c>
      <c r="M57" s="31" t="s">
        <v>75</v>
      </c>
      <c r="N57" s="51" t="s">
        <v>75</v>
      </c>
      <c r="O57" s="52" t="s">
        <v>24</v>
      </c>
      <c r="P57" s="31">
        <f>IF(O57="","",IF(O57="Leve",0.2,IF(O57="Menor",0.4,IF(O57="Moderado",0.6,IF(O57="Mayor",0.8,IF(O57="Catastrófico",1,))))))</f>
        <v>0.4</v>
      </c>
      <c r="Q57" s="53" t="str">
        <f>IF(OR(AND(K57="Muy Baja",O57="Leve"),AND(K57="Muy Baja",O57="Menor"),AND(K57="Baja",O57="Leve")),"Bajo",IF(OR(AND(K57="Muy baja",O57="Moderado"),AND(K57="Baja",O57="Menor"),AND(K57="Baja",O57="Moderado"),AND(K57="Media",O57="Leve"),AND(K57="Media",O57="Menor"),AND(K57="Media",O57="Moderado"),AND(K57="Alta",O57="Leve"),AND(K57="Alta",O57="Menor")),"Moderado",IF(OR(AND(K57="Muy Baja",O57="Mayor"),AND(K57="Baja",O57="Mayor"),AND(K57="Media",O57="Mayor"),AND(K57="Alta",O57="Moderado"),AND(K57="Alta",O57="Mayor"),AND(K57="Muy Alta",O57="Leve"),AND(K57="Muy Alta",O57="Menor"),AND(K57="Muy Alta",O57="Moderado"),AND(K57="Muy Alta",O57="Mayor")),"Alto",IF(OR(AND(K57="Muy Baja",O57="Catastrófico"),AND(K57="Baja",O57="Catastrófico"),AND(K57="Media",O57="Catastrófico"),AND(K57="Alta",O57="Catastrófico"),AND(K57="Muy Alta",O57="Catastrófico")),"Extremo",""))))</f>
        <v>Moderado</v>
      </c>
      <c r="R57" s="17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spans="1:37" ht="178.5" customHeight="1" x14ac:dyDescent="0.35">
      <c r="A58" s="1"/>
      <c r="B58" s="16"/>
      <c r="C58" s="13"/>
      <c r="D58" s="28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17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spans="1:37" ht="135" customHeight="1" x14ac:dyDescent="0.35">
      <c r="A59" s="1"/>
      <c r="B59" s="16"/>
      <c r="C59" s="13"/>
      <c r="D59" s="28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17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spans="1:37" ht="181.5" customHeight="1" x14ac:dyDescent="0.35">
      <c r="A60" s="1"/>
      <c r="B60" s="16"/>
      <c r="C60" s="13"/>
      <c r="D60" s="28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17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spans="1:37" ht="106.5" customHeight="1" x14ac:dyDescent="0.35">
      <c r="A61" s="1"/>
      <c r="B61" s="16"/>
      <c r="C61" s="13"/>
      <c r="D61" s="28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17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</row>
    <row r="62" spans="1:37" ht="106.5" customHeight="1" x14ac:dyDescent="0.35">
      <c r="A62" s="1"/>
      <c r="B62" s="16"/>
      <c r="C62" s="13"/>
      <c r="D62" s="2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17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</row>
    <row r="63" spans="1:37" ht="151.5" customHeight="1" x14ac:dyDescent="0.35">
      <c r="A63" s="1"/>
      <c r="B63" s="16"/>
      <c r="C63" s="13"/>
      <c r="D63" s="27" t="s">
        <v>76</v>
      </c>
      <c r="E63" s="23" t="s">
        <v>18</v>
      </c>
      <c r="F63" s="23" t="s">
        <v>77</v>
      </c>
      <c r="G63" s="23" t="s">
        <v>78</v>
      </c>
      <c r="H63" s="23" t="s">
        <v>79</v>
      </c>
      <c r="I63" s="23" t="s">
        <v>22</v>
      </c>
      <c r="J63" s="26">
        <v>4</v>
      </c>
      <c r="K63" s="30" t="str">
        <f>IF(J63&lt;=0,"",IF(J63&lt;=2,"Muy Baja",IF(J63&lt;=24,"Baja",IF(J63&lt;=500,"Media",IF(J63&lt;=5000,"Alta","Muy Alta")))))</f>
        <v>Baja</v>
      </c>
      <c r="L63" s="31">
        <f>IF(K63="","",IF(K63="Muy Baja",0.2,IF(K63="Baja",0.4,IF(K63="Media",0.6,IF(K63="Alta",0.8,IF(K63="Muy Alta",1,))))))</f>
        <v>0.4</v>
      </c>
      <c r="M63" s="31" t="s">
        <v>23</v>
      </c>
      <c r="N63" s="31" t="s">
        <v>23</v>
      </c>
      <c r="O63" s="30" t="s">
        <v>24</v>
      </c>
      <c r="P63" s="31">
        <f>IF(O63="","",IF(O63="Leve",0.2,IF(O63="Menor",0.4,IF(O63="Moderado",0.6,IF(O63="Mayor",0.8,IF(O63="Catastrófico",1,))))))</f>
        <v>0.4</v>
      </c>
      <c r="Q63" s="32" t="str">
        <f>IF(OR(AND(K63="Muy Baja",O63="Leve"),AND(K63="Muy Baja",O63="Menor"),AND(K63="Baja",O63="Leve")),"Bajo",IF(OR(AND(K63="Muy baja",O63="Moderado"),AND(K63="Baja",O63="Menor"),AND(K63="Baja",O63="Moderado"),AND(K63="Media",O63="Leve"),AND(K63="Media",O63="Menor"),AND(K63="Media",O63="Moderado"),AND(K63="Alta",O63="Leve"),AND(K63="Alta",O63="Menor")),"Moderado",IF(OR(AND(K63="Muy Baja",O63="Mayor"),AND(K63="Baja",O63="Mayor"),AND(K63="Media",O63="Mayor"),AND(K63="Alta",O63="Moderado"),AND(K63="Alta",O63="Mayor"),AND(K63="Muy Alta",O63="Leve"),AND(K63="Muy Alta",O63="Menor"),AND(K63="Muy Alta",O63="Moderado"),AND(K63="Muy Alta",O63="Mayor")),"Alto",IF(OR(AND(K63="Muy Baja",O63="Catastrófico"),AND(K63="Baja",O63="Catastrófico"),AND(K63="Media",O63="Catastrófico"),AND(K63="Alta",O63="Catastrófico"),AND(K63="Muy Alta",O63="Catastrófico")),"Extremo",""))))</f>
        <v>Moderado</v>
      </c>
      <c r="R63" s="17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</row>
    <row r="64" spans="1:37" ht="184.5" customHeight="1" x14ac:dyDescent="0.35">
      <c r="A64" s="1"/>
      <c r="B64" s="16"/>
      <c r="C64" s="13"/>
      <c r="D64" s="28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17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</row>
    <row r="65" spans="1:37" ht="222" customHeight="1" x14ac:dyDescent="0.35">
      <c r="A65" s="1"/>
      <c r="B65" s="16"/>
      <c r="C65" s="13"/>
      <c r="D65" s="28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17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spans="1:37" ht="106.5" customHeight="1" x14ac:dyDescent="0.35">
      <c r="A66" s="1"/>
      <c r="B66" s="16"/>
      <c r="C66" s="13"/>
      <c r="D66" s="28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17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spans="1:37" ht="106.5" customHeight="1" x14ac:dyDescent="0.35">
      <c r="A67" s="1"/>
      <c r="B67" s="16"/>
      <c r="C67" s="13"/>
      <c r="D67" s="28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17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37" ht="106.5" customHeight="1" x14ac:dyDescent="0.35">
      <c r="A68" s="1"/>
      <c r="B68" s="16"/>
      <c r="C68" s="13"/>
      <c r="D68" s="29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17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ht="200.25" customHeight="1" x14ac:dyDescent="0.35">
      <c r="A69" s="1"/>
      <c r="B69" s="16"/>
      <c r="C69" s="13"/>
      <c r="D69" s="27" t="s">
        <v>81</v>
      </c>
      <c r="E69" s="23" t="s">
        <v>18</v>
      </c>
      <c r="F69" s="23" t="s">
        <v>82</v>
      </c>
      <c r="G69" s="23" t="s">
        <v>83</v>
      </c>
      <c r="H69" s="23" t="s">
        <v>84</v>
      </c>
      <c r="I69" s="23" t="s">
        <v>22</v>
      </c>
      <c r="J69" s="26">
        <v>4</v>
      </c>
      <c r="K69" s="30" t="str">
        <f>IF(J69&lt;=0,"",IF(J69&lt;=2,"Muy Baja",IF(J69&lt;=24,"Baja",IF(J69&lt;=500,"Media",IF(J69&lt;=5000,"Alta","Muy Alta")))))</f>
        <v>Baja</v>
      </c>
      <c r="L69" s="31">
        <f>IF(K69="","",IF(K69="Muy Baja",0.2,IF(K69="Baja",0.4,IF(K69="Media",0.6,IF(K69="Alta",0.8,IF(K69="Muy Alta",1,))))))</f>
        <v>0.4</v>
      </c>
      <c r="M69" s="31" t="s">
        <v>23</v>
      </c>
      <c r="N69" s="31" t="s">
        <v>23</v>
      </c>
      <c r="O69" s="30" t="s">
        <v>24</v>
      </c>
      <c r="P69" s="31">
        <f>IF(O69="","",IF(O69="Leve",0.2,IF(O69="Menor",0.4,IF(O69="Moderado",0.6,IF(O69="Mayor",0.8,IF(O69="Catastrófico",1,))))))</f>
        <v>0.4</v>
      </c>
      <c r="Q69" s="32" t="str">
        <f>IF(OR(AND(K69="Muy Baja",O69="Leve"),AND(K69="Muy Baja",O69="Menor"),AND(K69="Baja",O69="Leve")),"Bajo",IF(OR(AND(K69="Muy baja",O69="Moderado"),AND(K69="Baja",O69="Menor"),AND(K69="Baja",O69="Moderado"),AND(K69="Media",O69="Leve"),AND(K69="Media",O69="Menor"),AND(K69="Media",O69="Moderado"),AND(K69="Alta",O69="Leve"),AND(K69="Alta",O69="Menor")),"Moderado",IF(OR(AND(K69="Muy Baja",O69="Mayor"),AND(K69="Baja",O69="Mayor"),AND(K69="Media",O69="Mayor"),AND(K69="Alta",O69="Moderado"),AND(K69="Alta",O69="Mayor"),AND(K69="Muy Alta",O69="Leve"),AND(K69="Muy Alta",O69="Menor"),AND(K69="Muy Alta",O69="Moderado"),AND(K69="Muy Alta",O69="Mayor")),"Alto",IF(OR(AND(K69="Muy Baja",O69="Catastrófico"),AND(K69="Baja",O69="Catastrófico"),AND(K69="Media",O69="Catastrófico"),AND(K69="Alta",O69="Catastrófico"),AND(K69="Muy Alta",O69="Catastrófico")),"Extremo",""))))</f>
        <v>Moderado</v>
      </c>
      <c r="R69" s="17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ht="171" customHeight="1" x14ac:dyDescent="0.35">
      <c r="A70" s="1"/>
      <c r="B70" s="16"/>
      <c r="C70" s="13"/>
      <c r="D70" s="28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17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</row>
    <row r="71" spans="1:37" ht="180" customHeight="1" x14ac:dyDescent="0.35">
      <c r="A71" s="1"/>
      <c r="B71" s="16"/>
      <c r="C71" s="13"/>
      <c r="D71" s="28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17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</row>
    <row r="72" spans="1:37" ht="106.5" customHeight="1" x14ac:dyDescent="0.35">
      <c r="A72" s="1"/>
      <c r="B72" s="16"/>
      <c r="C72" s="13"/>
      <c r="D72" s="28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17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spans="1:37" ht="106.5" customHeight="1" x14ac:dyDescent="0.35">
      <c r="A73" s="1"/>
      <c r="B73" s="16"/>
      <c r="C73" s="13"/>
      <c r="D73" s="28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17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ht="106.5" customHeight="1" x14ac:dyDescent="0.35">
      <c r="A74" s="1"/>
      <c r="B74" s="16"/>
      <c r="C74" s="13"/>
      <c r="D74" s="29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17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ht="151.5" customHeight="1" x14ac:dyDescent="0.35">
      <c r="A75" s="1"/>
      <c r="B75" s="16"/>
      <c r="C75" s="13"/>
      <c r="D75" s="27" t="s">
        <v>85</v>
      </c>
      <c r="E75" s="33" t="s">
        <v>18</v>
      </c>
      <c r="F75" s="41" t="s">
        <v>86</v>
      </c>
      <c r="G75" s="44" t="s">
        <v>87</v>
      </c>
      <c r="H75" s="44" t="s">
        <v>88</v>
      </c>
      <c r="I75" s="47" t="s">
        <v>22</v>
      </c>
      <c r="J75" s="50">
        <v>8</v>
      </c>
      <c r="K75" s="30" t="str">
        <f>IF(J75&lt;=0,"",IF(J75&lt;=2,"Muy Baja",IF(J75&lt;=24,"Baja",IF(J75&lt;=500,"Media",IF(J75&lt;=5000,"Alta","Muy Alta")))))</f>
        <v>Baja</v>
      </c>
      <c r="L75" s="31">
        <f>IF(K75="","",IF(K75="Muy Baja",0.2,IF(K75="Baja",0.4,IF(K75="Media",0.6,IF(K75="Alta",0.8,IF(K75="Muy Alta",1,))))))</f>
        <v>0.4</v>
      </c>
      <c r="M75" s="31" t="s">
        <v>49</v>
      </c>
      <c r="N75" s="31" t="s">
        <v>49</v>
      </c>
      <c r="O75" s="30" t="s">
        <v>50</v>
      </c>
      <c r="P75" s="31">
        <f>IF(O75="","",IF(O75="Leve",0.2,IF(O75="Menor",0.4,IF(O75="Moderado",0.6,IF(O75="Mayor",0.8,IF(O75="Catastrófico",1,))))))</f>
        <v>0.6</v>
      </c>
      <c r="Q75" s="32" t="str">
        <f>IF(OR(AND(K75="Muy Baja",O75="Leve"),AND(K75="Muy Baja",O75="Menor"),AND(K75="Baja",O75="Leve")),"Bajo",IF(OR(AND(K75="Muy baja",O75="Moderado"),AND(K75="Baja",O75="Menor"),AND(K75="Baja",O75="Moderado"),AND(K75="Media",O75="Leve"),AND(K75="Media",O75="Menor"),AND(K75="Media",O75="Moderado"),AND(K75="Alta",O75="Leve"),AND(K75="Alta",O75="Menor")),"Moderado",IF(OR(AND(K75="Muy Baja",O75="Mayor"),AND(K75="Baja",O75="Mayor"),AND(K75="Media",O75="Mayor"),AND(K75="Alta",O75="Moderado"),AND(K75="Alta",O75="Mayor"),AND(K75="Muy Alta",O75="Leve"),AND(K75="Muy Alta",O75="Menor"),AND(K75="Muy Alta",O75="Moderado"),AND(K75="Muy Alta",O75="Mayor")),"Alto",IF(OR(AND(K75="Muy Baja",O75="Catastrófico"),AND(K75="Baja",O75="Catastrófico"),AND(K75="Media",O75="Catastrófico"),AND(K75="Alta",O75="Catastrófico"),AND(K75="Muy Alta",O75="Catastrófico")),"Extremo",""))))</f>
        <v>Moderado</v>
      </c>
      <c r="R75" s="17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ht="138.75" customHeight="1" x14ac:dyDescent="0.35">
      <c r="A76" s="1"/>
      <c r="B76" s="16"/>
      <c r="C76" s="13"/>
      <c r="D76" s="28"/>
      <c r="E76" s="34"/>
      <c r="F76" s="42"/>
      <c r="G76" s="45"/>
      <c r="H76" s="45"/>
      <c r="I76" s="48"/>
      <c r="J76" s="36"/>
      <c r="K76" s="24"/>
      <c r="L76" s="24"/>
      <c r="M76" s="24"/>
      <c r="N76" s="24"/>
      <c r="O76" s="24"/>
      <c r="P76" s="24"/>
      <c r="Q76" s="24"/>
      <c r="R76" s="17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</row>
    <row r="77" spans="1:37" ht="106.5" customHeight="1" x14ac:dyDescent="0.35">
      <c r="A77" s="1"/>
      <c r="B77" s="16"/>
      <c r="C77" s="13"/>
      <c r="D77" s="28"/>
      <c r="E77" s="34"/>
      <c r="F77" s="42"/>
      <c r="G77" s="45"/>
      <c r="H77" s="45"/>
      <c r="I77" s="48"/>
      <c r="J77" s="36"/>
      <c r="K77" s="24"/>
      <c r="L77" s="24"/>
      <c r="M77" s="24"/>
      <c r="N77" s="24"/>
      <c r="O77" s="24"/>
      <c r="P77" s="24"/>
      <c r="Q77" s="24"/>
      <c r="R77" s="17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spans="1:37" ht="106.5" customHeight="1" x14ac:dyDescent="0.35">
      <c r="A78" s="1"/>
      <c r="B78" s="16"/>
      <c r="C78" s="13"/>
      <c r="D78" s="28"/>
      <c r="E78" s="34"/>
      <c r="F78" s="42"/>
      <c r="G78" s="45"/>
      <c r="H78" s="45"/>
      <c r="I78" s="48"/>
      <c r="J78" s="36"/>
      <c r="K78" s="24"/>
      <c r="L78" s="24"/>
      <c r="M78" s="24"/>
      <c r="N78" s="24"/>
      <c r="O78" s="24"/>
      <c r="P78" s="24"/>
      <c r="Q78" s="24"/>
      <c r="R78" s="17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spans="1:37" ht="106.5" customHeight="1" x14ac:dyDescent="0.35">
      <c r="A79" s="1"/>
      <c r="B79" s="16"/>
      <c r="C79" s="13"/>
      <c r="D79" s="28"/>
      <c r="E79" s="34"/>
      <c r="F79" s="42"/>
      <c r="G79" s="45"/>
      <c r="H79" s="45"/>
      <c r="I79" s="48"/>
      <c r="J79" s="36"/>
      <c r="K79" s="24"/>
      <c r="L79" s="24"/>
      <c r="M79" s="24"/>
      <c r="N79" s="24"/>
      <c r="O79" s="24"/>
      <c r="P79" s="24"/>
      <c r="Q79" s="24"/>
      <c r="R79" s="17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spans="1:37" ht="106.5" customHeight="1" x14ac:dyDescent="0.35">
      <c r="A80" s="1"/>
      <c r="B80" s="16"/>
      <c r="C80" s="13"/>
      <c r="D80" s="29"/>
      <c r="E80" s="35"/>
      <c r="F80" s="43"/>
      <c r="G80" s="46"/>
      <c r="H80" s="46"/>
      <c r="I80" s="49"/>
      <c r="J80" s="37"/>
      <c r="K80" s="25"/>
      <c r="L80" s="25"/>
      <c r="M80" s="25"/>
      <c r="N80" s="25"/>
      <c r="O80" s="25"/>
      <c r="P80" s="25"/>
      <c r="Q80" s="25"/>
      <c r="R80" s="17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spans="1:37" ht="237" customHeight="1" x14ac:dyDescent="0.35">
      <c r="A81" s="1"/>
      <c r="B81" s="16"/>
      <c r="C81" s="13"/>
      <c r="D81" s="39" t="s">
        <v>89</v>
      </c>
      <c r="E81" s="38" t="s">
        <v>66</v>
      </c>
      <c r="F81" s="38" t="s">
        <v>90</v>
      </c>
      <c r="G81" s="38" t="s">
        <v>91</v>
      </c>
      <c r="H81" s="38" t="s">
        <v>92</v>
      </c>
      <c r="I81" s="38" t="s">
        <v>22</v>
      </c>
      <c r="J81" s="40">
        <v>100</v>
      </c>
      <c r="K81" s="30" t="str">
        <f>IF(J81&lt;=0,"",IF(J81&lt;=2,"Muy Baja",IF(J81&lt;=24,"Baja",IF(J81&lt;=500,"Media",IF(J81&lt;=5000,"Alta","Muy Alta")))))</f>
        <v>Media</v>
      </c>
      <c r="L81" s="31">
        <f>IF(K81="","",IF(K81="Muy Baja",0.2,IF(K81="Baja",0.4,IF(K81="Media",0.6,IF(K81="Alta",0.8,IF(K81="Muy Alta",1,))))))</f>
        <v>0.6</v>
      </c>
      <c r="M81" s="31" t="s">
        <v>49</v>
      </c>
      <c r="N81" s="31" t="s">
        <v>49</v>
      </c>
      <c r="O81" s="30" t="s">
        <v>50</v>
      </c>
      <c r="P81" s="31">
        <f>IF(O81="","",IF(O81="Leve",0.2,IF(O81="Menor",0.4,IF(O81="Moderado",0.6,IF(O81="Mayor",0.8,IF(O81="Catastrófico",1,))))))</f>
        <v>0.6</v>
      </c>
      <c r="Q81" s="32" t="str">
        <f>IF(OR(AND(K81="Muy Baja",O81="Leve"),AND(K81="Muy Baja",O81="Menor"),AND(K81="Baja",O81="Leve")),"Bajo",IF(OR(AND(K81="Muy baja",O81="Moderado"),AND(K81="Baja",O81="Menor"),AND(K81="Baja",O81="Moderado"),AND(K81="Media",O81="Leve"),AND(K81="Media",O81="Menor"),AND(K81="Media",O81="Moderado"),AND(K81="Alta",O81="Leve"),AND(K81="Alta",O81="Menor")),"Moderado",IF(OR(AND(K81="Muy Baja",O81="Mayor"),AND(K81="Baja",O81="Mayor"),AND(K81="Media",O81="Mayor"),AND(K81="Alta",O81="Moderado"),AND(K81="Alta",O81="Mayor"),AND(K81="Muy Alta",O81="Leve"),AND(K81="Muy Alta",O81="Menor"),AND(K81="Muy Alta",O81="Moderado"),AND(K81="Muy Alta",O81="Mayor")),"Alto",IF(OR(AND(K81="Muy Baja",O81="Catastrófico"),AND(K81="Baja",O81="Catastrófico"),AND(K81="Media",O81="Catastrófico"),AND(K81="Alta",O81="Catastrófico"),AND(K81="Muy Alta",O81="Catastrófico")),"Extremo",""))))</f>
        <v>Moderado</v>
      </c>
      <c r="R81" s="17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ht="183" customHeight="1" x14ac:dyDescent="0.35">
      <c r="A82" s="1"/>
      <c r="B82" s="16"/>
      <c r="C82" s="13"/>
      <c r="D82" s="28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17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ht="106.5" customHeight="1" x14ac:dyDescent="0.35">
      <c r="A83" s="1"/>
      <c r="B83" s="16"/>
      <c r="C83" s="13"/>
      <c r="D83" s="28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17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ht="106.5" customHeight="1" x14ac:dyDescent="0.35">
      <c r="A84" s="1"/>
      <c r="B84" s="16"/>
      <c r="C84" s="13"/>
      <c r="D84" s="28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17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ht="106.5" customHeight="1" x14ac:dyDescent="0.35">
      <c r="A85" s="1"/>
      <c r="B85" s="16"/>
      <c r="C85" s="13"/>
      <c r="D85" s="28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17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ht="106.5" customHeight="1" x14ac:dyDescent="0.35">
      <c r="A86" s="1"/>
      <c r="B86" s="16"/>
      <c r="C86" s="13"/>
      <c r="D86" s="29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17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</row>
    <row r="87" spans="1:37" ht="189" customHeight="1" x14ac:dyDescent="0.35">
      <c r="A87" s="1"/>
      <c r="B87" s="16"/>
      <c r="C87" s="13"/>
      <c r="D87" s="27" t="s">
        <v>94</v>
      </c>
      <c r="E87" s="23" t="s">
        <v>66</v>
      </c>
      <c r="F87" s="23" t="s">
        <v>95</v>
      </c>
      <c r="G87" s="23" t="s">
        <v>96</v>
      </c>
      <c r="H87" s="23" t="s">
        <v>97</v>
      </c>
      <c r="I87" s="23" t="s">
        <v>35</v>
      </c>
      <c r="J87" s="26">
        <v>4</v>
      </c>
      <c r="K87" s="30" t="str">
        <f>IF(J87&lt;=0,"",IF(J87&lt;=2,"Muy Baja",IF(J87&lt;=24,"Baja",IF(J87&lt;=500,"Media",IF(J87&lt;=5000,"Alta","Muy Alta")))))</f>
        <v>Baja</v>
      </c>
      <c r="L87" s="31">
        <f>IF(K87="","",IF(K87="Muy Baja",0.2,IF(K87="Baja",0.4,IF(K87="Media",0.6,IF(K87="Alta",0.8,IF(K87="Muy Alta",1,))))))</f>
        <v>0.4</v>
      </c>
      <c r="M87" s="31" t="s">
        <v>49</v>
      </c>
      <c r="N87" s="31" t="s">
        <v>49</v>
      </c>
      <c r="O87" s="30" t="s">
        <v>50</v>
      </c>
      <c r="P87" s="31">
        <f>IF(O87="","",IF(O87="Leve",0.2,IF(O87="Menor",0.4,IF(O87="Moderado",0.6,IF(O87="Mayor",0.8,IF(O87="Catastrófico",1,))))))</f>
        <v>0.6</v>
      </c>
      <c r="Q87" s="32" t="str">
        <f>IF(OR(AND(K87="Muy Baja",O87="Leve"),AND(K87="Muy Baja",O87="Menor"),AND(K87="Baja",O87="Leve")),"Bajo",IF(OR(AND(K87="Muy baja",O87="Moderado"),AND(K87="Baja",O87="Menor"),AND(K87="Baja",O87="Moderado"),AND(K87="Media",O87="Leve"),AND(K87="Media",O87="Menor"),AND(K87="Media",O87="Moderado"),AND(K87="Alta",O87="Leve"),AND(K87="Alta",O87="Menor")),"Moderado",IF(OR(AND(K87="Muy Baja",O87="Mayor"),AND(K87="Baja",O87="Mayor"),AND(K87="Media",O87="Mayor"),AND(K87="Alta",O87="Moderado"),AND(K87="Alta",O87="Mayor"),AND(K87="Muy Alta",O87="Leve"),AND(K87="Muy Alta",O87="Menor"),AND(K87="Muy Alta",O87="Moderado"),AND(K87="Muy Alta",O87="Mayor")),"Alto",IF(OR(AND(K87="Muy Baja",O87="Catastrófico"),AND(K87="Baja",O87="Catastrófico"),AND(K87="Media",O87="Catastrófico"),AND(K87="Alta",O87="Catastrófico"),AND(K87="Muy Alta",O87="Catastrófico")),"Extremo",""))))</f>
        <v>Moderado</v>
      </c>
      <c r="R87" s="17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spans="1:37" ht="157.5" customHeight="1" x14ac:dyDescent="0.35">
      <c r="A88" s="1"/>
      <c r="B88" s="16"/>
      <c r="C88" s="13"/>
      <c r="D88" s="28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17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spans="1:37" ht="161.25" customHeight="1" x14ac:dyDescent="0.35">
      <c r="A89" s="1"/>
      <c r="B89" s="16"/>
      <c r="C89" s="13"/>
      <c r="D89" s="28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17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spans="1:37" ht="177" customHeight="1" x14ac:dyDescent="0.35">
      <c r="A90" s="1"/>
      <c r="B90" s="16"/>
      <c r="C90" s="13"/>
      <c r="D90" s="28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17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spans="1:37" ht="147.75" customHeight="1" x14ac:dyDescent="0.35">
      <c r="A91" s="1"/>
      <c r="B91" s="16"/>
      <c r="C91" s="13"/>
      <c r="D91" s="28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17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spans="1:37" ht="106.5" customHeight="1" x14ac:dyDescent="0.35">
      <c r="A92" s="1"/>
      <c r="B92" s="16"/>
      <c r="C92" s="13"/>
      <c r="D92" s="29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17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</row>
    <row r="93" spans="1:37" ht="15.75" customHeight="1" x14ac:dyDescent="0.35">
      <c r="A93" s="1"/>
      <c r="B93" s="1"/>
      <c r="C93" s="13"/>
      <c r="D93" s="8"/>
      <c r="E93" s="8"/>
      <c r="F93" s="8"/>
      <c r="G93" s="8"/>
      <c r="H93" s="1"/>
      <c r="I93" s="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.75" customHeight="1" x14ac:dyDescent="0.35">
      <c r="A94" s="1"/>
      <c r="B94" s="1"/>
      <c r="C94" s="13"/>
      <c r="D94" s="8"/>
      <c r="E94" s="8"/>
      <c r="F94" s="8"/>
      <c r="G94" s="8"/>
      <c r="H94" s="1"/>
      <c r="I94" s="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.75" customHeight="1" x14ac:dyDescent="0.35">
      <c r="A95" s="1"/>
      <c r="B95" s="1"/>
      <c r="C95" s="13"/>
      <c r="D95" s="8"/>
      <c r="E95" s="8"/>
      <c r="F95" s="8"/>
      <c r="G95" s="8"/>
      <c r="H95" s="1"/>
      <c r="I95" s="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.75" customHeight="1" x14ac:dyDescent="0.35">
      <c r="A96" s="1"/>
      <c r="B96" s="1"/>
      <c r="C96" s="13"/>
      <c r="D96" s="8"/>
      <c r="E96" s="8"/>
      <c r="F96" s="8"/>
      <c r="G96" s="8"/>
      <c r="H96" s="1"/>
      <c r="I96" s="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.75" customHeight="1" x14ac:dyDescent="0.35">
      <c r="A97" s="1"/>
      <c r="B97" s="1"/>
      <c r="C97" s="13"/>
      <c r="D97" s="8"/>
      <c r="E97" s="8"/>
      <c r="F97" s="8"/>
      <c r="G97" s="8"/>
      <c r="H97" s="1"/>
      <c r="I97" s="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.75" customHeight="1" x14ac:dyDescent="0.35">
      <c r="A98" s="1"/>
      <c r="B98" s="1"/>
      <c r="C98" s="13"/>
      <c r="D98" s="8"/>
      <c r="E98" s="8"/>
      <c r="F98" s="8"/>
      <c r="G98" s="8"/>
      <c r="H98" s="1"/>
      <c r="I98" s="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.75" customHeight="1" x14ac:dyDescent="0.35">
      <c r="A99" s="1"/>
      <c r="B99" s="1"/>
      <c r="C99" s="13"/>
      <c r="D99" s="8"/>
      <c r="E99" s="8"/>
      <c r="F99" s="8"/>
      <c r="G99" s="8"/>
      <c r="H99" s="1"/>
      <c r="I99" s="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.75" customHeight="1" x14ac:dyDescent="0.35">
      <c r="A100" s="1"/>
      <c r="B100" s="1"/>
      <c r="C100" s="13"/>
      <c r="D100" s="8"/>
      <c r="E100" s="8"/>
      <c r="F100" s="8"/>
      <c r="G100" s="8"/>
      <c r="H100" s="1"/>
      <c r="I100" s="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.75" customHeight="1" x14ac:dyDescent="0.35">
      <c r="A101" s="1"/>
      <c r="B101" s="1"/>
      <c r="C101" s="13"/>
      <c r="D101" s="8"/>
      <c r="E101" s="8"/>
      <c r="F101" s="8"/>
      <c r="G101" s="8"/>
      <c r="H101" s="1"/>
      <c r="I101" s="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.75" customHeight="1" x14ac:dyDescent="0.35">
      <c r="A102" s="1"/>
      <c r="B102" s="1"/>
      <c r="C102" s="13"/>
      <c r="D102" s="8"/>
      <c r="E102" s="8"/>
      <c r="F102" s="8"/>
      <c r="G102" s="8"/>
      <c r="H102" s="1"/>
      <c r="I102" s="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.75" customHeight="1" x14ac:dyDescent="0.35">
      <c r="A103" s="1"/>
      <c r="B103" s="1"/>
      <c r="C103" s="13"/>
      <c r="D103" s="8"/>
      <c r="E103" s="8"/>
      <c r="F103" s="8"/>
      <c r="G103" s="8"/>
      <c r="H103" s="1"/>
      <c r="I103" s="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.75" customHeight="1" x14ac:dyDescent="0.35">
      <c r="A104" s="1"/>
      <c r="B104" s="1"/>
      <c r="C104" s="13"/>
      <c r="D104" s="8"/>
      <c r="E104" s="8"/>
      <c r="F104" s="8"/>
      <c r="G104" s="8"/>
      <c r="H104" s="1"/>
      <c r="I104" s="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.75" customHeight="1" x14ac:dyDescent="0.35">
      <c r="A105" s="1"/>
      <c r="B105" s="1"/>
      <c r="C105" s="13"/>
      <c r="D105" s="8"/>
      <c r="E105" s="8"/>
      <c r="F105" s="8"/>
      <c r="G105" s="8"/>
      <c r="H105" s="1"/>
      <c r="I105" s="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.75" customHeight="1" x14ac:dyDescent="0.35">
      <c r="A106" s="1"/>
      <c r="B106" s="1"/>
      <c r="C106" s="13"/>
      <c r="D106" s="8"/>
      <c r="E106" s="8"/>
      <c r="F106" s="8"/>
      <c r="G106" s="8"/>
      <c r="H106" s="1"/>
      <c r="I106" s="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.75" customHeight="1" x14ac:dyDescent="0.35">
      <c r="A107" s="1"/>
      <c r="B107" s="1"/>
      <c r="C107" s="13"/>
      <c r="D107" s="8"/>
      <c r="E107" s="8"/>
      <c r="F107" s="8"/>
      <c r="G107" s="8"/>
      <c r="H107" s="1"/>
      <c r="I107" s="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.75" customHeight="1" x14ac:dyDescent="0.35">
      <c r="A108" s="1"/>
      <c r="B108" s="1"/>
      <c r="C108" s="13"/>
      <c r="D108" s="8"/>
      <c r="E108" s="8"/>
      <c r="F108" s="8"/>
      <c r="G108" s="8"/>
      <c r="H108" s="1"/>
      <c r="I108" s="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.75" customHeight="1" x14ac:dyDescent="0.35">
      <c r="A109" s="1"/>
      <c r="B109" s="1"/>
      <c r="C109" s="13"/>
      <c r="D109" s="8"/>
      <c r="E109" s="8"/>
      <c r="F109" s="8"/>
      <c r="G109" s="8"/>
      <c r="H109" s="1"/>
      <c r="I109" s="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.75" customHeight="1" x14ac:dyDescent="0.35">
      <c r="A110" s="1"/>
      <c r="B110" s="1"/>
      <c r="C110" s="13"/>
      <c r="D110" s="8"/>
      <c r="E110" s="8"/>
      <c r="F110" s="8"/>
      <c r="G110" s="8"/>
      <c r="H110" s="1"/>
      <c r="I110" s="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.75" customHeight="1" x14ac:dyDescent="0.35">
      <c r="A111" s="1"/>
      <c r="B111" s="1"/>
      <c r="C111" s="13"/>
      <c r="D111" s="8"/>
      <c r="E111" s="8"/>
      <c r="F111" s="8"/>
      <c r="G111" s="8"/>
      <c r="H111" s="1"/>
      <c r="I111" s="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.75" customHeight="1" x14ac:dyDescent="0.35">
      <c r="A112" s="1"/>
      <c r="B112" s="1"/>
      <c r="C112" s="13"/>
      <c r="D112" s="8"/>
      <c r="E112" s="8"/>
      <c r="F112" s="8"/>
      <c r="G112" s="8"/>
      <c r="H112" s="1"/>
      <c r="I112" s="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.75" customHeight="1" x14ac:dyDescent="0.35">
      <c r="A113" s="1"/>
      <c r="B113" s="1"/>
      <c r="C113" s="13"/>
      <c r="D113" s="8"/>
      <c r="E113" s="8"/>
      <c r="F113" s="8"/>
      <c r="G113" s="8"/>
      <c r="H113" s="1"/>
      <c r="I113" s="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.75" customHeight="1" x14ac:dyDescent="0.35">
      <c r="A114" s="1"/>
      <c r="B114" s="1"/>
      <c r="C114" s="13"/>
      <c r="D114" s="8"/>
      <c r="E114" s="8"/>
      <c r="F114" s="8"/>
      <c r="G114" s="8"/>
      <c r="H114" s="1"/>
      <c r="I114" s="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.75" customHeight="1" x14ac:dyDescent="0.35">
      <c r="A115" s="1"/>
      <c r="B115" s="1"/>
      <c r="C115" s="13"/>
      <c r="D115" s="8"/>
      <c r="E115" s="8"/>
      <c r="F115" s="8"/>
      <c r="G115" s="8"/>
      <c r="H115" s="1"/>
      <c r="I115" s="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.75" customHeight="1" x14ac:dyDescent="0.35">
      <c r="A116" s="1"/>
      <c r="B116" s="1"/>
      <c r="C116" s="13"/>
      <c r="D116" s="8"/>
      <c r="E116" s="8"/>
      <c r="F116" s="8"/>
      <c r="G116" s="8"/>
      <c r="H116" s="1"/>
      <c r="I116" s="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.75" customHeight="1" x14ac:dyDescent="0.35">
      <c r="A117" s="1"/>
      <c r="B117" s="1"/>
      <c r="C117" s="13"/>
      <c r="D117" s="8"/>
      <c r="E117" s="8"/>
      <c r="F117" s="8"/>
      <c r="G117" s="8"/>
      <c r="H117" s="1"/>
      <c r="I117" s="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.75" customHeight="1" x14ac:dyDescent="0.35">
      <c r="A118" s="1"/>
      <c r="B118" s="1"/>
      <c r="C118" s="13"/>
      <c r="D118" s="8"/>
      <c r="E118" s="8"/>
      <c r="F118" s="8"/>
      <c r="G118" s="8"/>
      <c r="H118" s="1"/>
      <c r="I118" s="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.75" customHeight="1" x14ac:dyDescent="0.35">
      <c r="A119" s="1"/>
      <c r="B119" s="1"/>
      <c r="C119" s="13"/>
      <c r="D119" s="8"/>
      <c r="E119" s="8"/>
      <c r="F119" s="8"/>
      <c r="G119" s="8"/>
      <c r="H119" s="1"/>
      <c r="I119" s="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.75" customHeight="1" x14ac:dyDescent="0.35">
      <c r="A120" s="1"/>
      <c r="B120" s="1"/>
      <c r="C120" s="13"/>
      <c r="D120" s="8"/>
      <c r="E120" s="8"/>
      <c r="F120" s="8"/>
      <c r="G120" s="8"/>
      <c r="H120" s="1"/>
      <c r="I120" s="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.75" customHeight="1" x14ac:dyDescent="0.35">
      <c r="A121" s="1"/>
      <c r="B121" s="1"/>
      <c r="C121" s="13"/>
      <c r="D121" s="8"/>
      <c r="E121" s="8"/>
      <c r="F121" s="8"/>
      <c r="G121" s="8"/>
      <c r="H121" s="1"/>
      <c r="I121" s="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.75" customHeight="1" x14ac:dyDescent="0.35">
      <c r="A122" s="1"/>
      <c r="B122" s="1"/>
      <c r="C122" s="13"/>
      <c r="D122" s="8"/>
      <c r="E122" s="8"/>
      <c r="F122" s="8"/>
      <c r="G122" s="8"/>
      <c r="H122" s="1"/>
      <c r="I122" s="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.75" customHeight="1" x14ac:dyDescent="0.35">
      <c r="A123" s="1"/>
      <c r="B123" s="1"/>
      <c r="C123" s="13"/>
      <c r="D123" s="8"/>
      <c r="E123" s="8"/>
      <c r="F123" s="8"/>
      <c r="G123" s="8"/>
      <c r="H123" s="1"/>
      <c r="I123" s="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.75" customHeight="1" x14ac:dyDescent="0.35">
      <c r="A124" s="1"/>
      <c r="B124" s="1"/>
      <c r="C124" s="13"/>
      <c r="D124" s="8"/>
      <c r="E124" s="8"/>
      <c r="F124" s="8"/>
      <c r="G124" s="8"/>
      <c r="H124" s="1"/>
      <c r="I124" s="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.75" customHeight="1" x14ac:dyDescent="0.35">
      <c r="A125" s="1"/>
      <c r="B125" s="1"/>
      <c r="C125" s="13"/>
      <c r="D125" s="8"/>
      <c r="E125" s="8"/>
      <c r="F125" s="8"/>
      <c r="G125" s="8"/>
      <c r="H125" s="1"/>
      <c r="I125" s="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.75" customHeight="1" x14ac:dyDescent="0.35">
      <c r="A126" s="1"/>
      <c r="B126" s="1"/>
      <c r="C126" s="13"/>
      <c r="D126" s="8"/>
      <c r="E126" s="8"/>
      <c r="F126" s="8"/>
      <c r="G126" s="8"/>
      <c r="H126" s="1"/>
      <c r="I126" s="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.75" customHeight="1" x14ac:dyDescent="0.35">
      <c r="A127" s="1"/>
      <c r="B127" s="1"/>
      <c r="C127" s="13"/>
      <c r="D127" s="8"/>
      <c r="E127" s="8"/>
      <c r="F127" s="8"/>
      <c r="G127" s="8"/>
      <c r="H127" s="1"/>
      <c r="I127" s="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.75" customHeight="1" x14ac:dyDescent="0.35">
      <c r="A128" s="1"/>
      <c r="B128" s="1"/>
      <c r="C128" s="13"/>
      <c r="D128" s="8"/>
      <c r="E128" s="8"/>
      <c r="F128" s="8"/>
      <c r="G128" s="8"/>
      <c r="H128" s="1"/>
      <c r="I128" s="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.75" customHeight="1" x14ac:dyDescent="0.35">
      <c r="A129" s="1"/>
      <c r="B129" s="1"/>
      <c r="C129" s="13"/>
      <c r="D129" s="8"/>
      <c r="E129" s="8"/>
      <c r="F129" s="8"/>
      <c r="G129" s="8"/>
      <c r="H129" s="1"/>
      <c r="I129" s="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5.75" customHeight="1" x14ac:dyDescent="0.35">
      <c r="A130" s="1"/>
      <c r="B130" s="1"/>
      <c r="C130" s="13"/>
      <c r="D130" s="8"/>
      <c r="E130" s="8"/>
      <c r="F130" s="8"/>
      <c r="G130" s="8"/>
      <c r="H130" s="1"/>
      <c r="I130" s="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5.75" customHeight="1" x14ac:dyDescent="0.35">
      <c r="A131" s="1"/>
      <c r="B131" s="1"/>
      <c r="C131" s="13"/>
      <c r="D131" s="8"/>
      <c r="E131" s="8"/>
      <c r="F131" s="8"/>
      <c r="G131" s="8"/>
      <c r="H131" s="1"/>
      <c r="I131" s="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5.75" customHeight="1" x14ac:dyDescent="0.35">
      <c r="A132" s="1"/>
      <c r="B132" s="1"/>
      <c r="C132" s="13"/>
      <c r="D132" s="8"/>
      <c r="E132" s="8"/>
      <c r="F132" s="8"/>
      <c r="G132" s="8"/>
      <c r="H132" s="1"/>
      <c r="I132" s="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5.75" customHeight="1" x14ac:dyDescent="0.35">
      <c r="A133" s="1"/>
      <c r="B133" s="1"/>
      <c r="C133" s="13"/>
      <c r="D133" s="8"/>
      <c r="E133" s="8"/>
      <c r="F133" s="8"/>
      <c r="G133" s="8"/>
      <c r="H133" s="1"/>
      <c r="I133" s="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5.75" customHeight="1" x14ac:dyDescent="0.35">
      <c r="A134" s="1"/>
      <c r="B134" s="1"/>
      <c r="C134" s="13"/>
      <c r="D134" s="8"/>
      <c r="E134" s="8"/>
      <c r="F134" s="8"/>
      <c r="G134" s="8"/>
      <c r="H134" s="1"/>
      <c r="I134" s="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5.75" customHeight="1" x14ac:dyDescent="0.35">
      <c r="A135" s="1"/>
      <c r="B135" s="1"/>
      <c r="C135" s="13"/>
      <c r="D135" s="8"/>
      <c r="E135" s="8"/>
      <c r="F135" s="8"/>
      <c r="G135" s="8"/>
      <c r="H135" s="1"/>
      <c r="I135" s="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5.75" customHeight="1" x14ac:dyDescent="0.35">
      <c r="A136" s="1"/>
      <c r="B136" s="1"/>
      <c r="C136" s="13"/>
      <c r="D136" s="8"/>
      <c r="E136" s="8"/>
      <c r="F136" s="8"/>
      <c r="G136" s="8"/>
      <c r="H136" s="1"/>
      <c r="I136" s="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5.75" customHeight="1" x14ac:dyDescent="0.35">
      <c r="A137" s="1"/>
      <c r="B137" s="1"/>
      <c r="C137" s="13"/>
      <c r="D137" s="8"/>
      <c r="E137" s="8"/>
      <c r="F137" s="8"/>
      <c r="G137" s="8"/>
      <c r="H137" s="1"/>
      <c r="I137" s="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5.75" customHeight="1" x14ac:dyDescent="0.35">
      <c r="A138" s="1"/>
      <c r="B138" s="1"/>
      <c r="C138" s="13"/>
      <c r="D138" s="8"/>
      <c r="E138" s="8"/>
      <c r="F138" s="8"/>
      <c r="G138" s="8"/>
      <c r="H138" s="1"/>
      <c r="I138" s="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5.75" customHeight="1" x14ac:dyDescent="0.35">
      <c r="A139" s="1"/>
      <c r="B139" s="1"/>
      <c r="C139" s="13"/>
      <c r="D139" s="8"/>
      <c r="E139" s="8"/>
      <c r="F139" s="8"/>
      <c r="G139" s="8"/>
      <c r="H139" s="1"/>
      <c r="I139" s="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5.75" customHeight="1" x14ac:dyDescent="0.35">
      <c r="A140" s="1"/>
      <c r="B140" s="1"/>
      <c r="C140" s="13"/>
      <c r="D140" s="8"/>
      <c r="E140" s="8"/>
      <c r="F140" s="8"/>
      <c r="G140" s="8"/>
      <c r="H140" s="1"/>
      <c r="I140" s="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5.75" customHeight="1" x14ac:dyDescent="0.35">
      <c r="A141" s="1"/>
      <c r="B141" s="1"/>
      <c r="C141" s="13"/>
      <c r="D141" s="8"/>
      <c r="E141" s="8"/>
      <c r="F141" s="8"/>
      <c r="G141" s="8"/>
      <c r="H141" s="1"/>
      <c r="I141" s="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5.75" customHeight="1" x14ac:dyDescent="0.35">
      <c r="A142" s="1"/>
      <c r="B142" s="1"/>
      <c r="C142" s="13"/>
      <c r="D142" s="8"/>
      <c r="E142" s="8"/>
      <c r="F142" s="8"/>
      <c r="G142" s="8"/>
      <c r="H142" s="1"/>
      <c r="I142" s="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5.75" customHeight="1" x14ac:dyDescent="0.35">
      <c r="A143" s="1"/>
      <c r="B143" s="1"/>
      <c r="C143" s="13"/>
      <c r="D143" s="8"/>
      <c r="E143" s="8"/>
      <c r="F143" s="8"/>
      <c r="G143" s="8"/>
      <c r="H143" s="1"/>
      <c r="I143" s="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5.75" customHeight="1" x14ac:dyDescent="0.35">
      <c r="A144" s="1"/>
      <c r="B144" s="1"/>
      <c r="C144" s="13"/>
      <c r="D144" s="8"/>
      <c r="E144" s="8"/>
      <c r="F144" s="8"/>
      <c r="G144" s="8"/>
      <c r="H144" s="1"/>
      <c r="I144" s="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5.75" customHeight="1" x14ac:dyDescent="0.35">
      <c r="A145" s="1"/>
      <c r="B145" s="1"/>
      <c r="C145" s="13"/>
      <c r="D145" s="8"/>
      <c r="E145" s="8"/>
      <c r="F145" s="8"/>
      <c r="G145" s="8"/>
      <c r="H145" s="1"/>
      <c r="I145" s="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5.75" customHeight="1" x14ac:dyDescent="0.35">
      <c r="A146" s="1"/>
      <c r="B146" s="1"/>
      <c r="C146" s="13"/>
      <c r="D146" s="8"/>
      <c r="E146" s="8"/>
      <c r="F146" s="8"/>
      <c r="G146" s="8"/>
      <c r="H146" s="1"/>
      <c r="I146" s="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5.75" customHeight="1" x14ac:dyDescent="0.35">
      <c r="A147" s="1"/>
      <c r="B147" s="1"/>
      <c r="C147" s="13"/>
      <c r="D147" s="8"/>
      <c r="E147" s="8"/>
      <c r="F147" s="8"/>
      <c r="G147" s="8"/>
      <c r="H147" s="1"/>
      <c r="I147" s="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5.75" customHeight="1" x14ac:dyDescent="0.35">
      <c r="A148" s="1"/>
      <c r="B148" s="1"/>
      <c r="C148" s="13"/>
      <c r="D148" s="8"/>
      <c r="E148" s="8"/>
      <c r="F148" s="8"/>
      <c r="G148" s="8"/>
      <c r="H148" s="1"/>
      <c r="I148" s="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5.75" customHeight="1" x14ac:dyDescent="0.35">
      <c r="A149" s="1"/>
      <c r="B149" s="1"/>
      <c r="C149" s="13"/>
      <c r="D149" s="8"/>
      <c r="E149" s="8"/>
      <c r="F149" s="8"/>
      <c r="G149" s="8"/>
      <c r="H149" s="1"/>
      <c r="I149" s="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5.75" customHeight="1" x14ac:dyDescent="0.35">
      <c r="A150" s="1"/>
      <c r="B150" s="1"/>
      <c r="C150" s="13"/>
      <c r="D150" s="8"/>
      <c r="E150" s="8"/>
      <c r="F150" s="8"/>
      <c r="G150" s="8"/>
      <c r="H150" s="1"/>
      <c r="I150" s="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5.75" customHeight="1" x14ac:dyDescent="0.35">
      <c r="A151" s="1"/>
      <c r="B151" s="1"/>
      <c r="C151" s="13"/>
      <c r="D151" s="8"/>
      <c r="E151" s="8"/>
      <c r="F151" s="8"/>
      <c r="G151" s="8"/>
      <c r="H151" s="1"/>
      <c r="I151" s="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.75" customHeight="1" x14ac:dyDescent="0.35">
      <c r="A152" s="1"/>
      <c r="B152" s="1"/>
      <c r="C152" s="13"/>
      <c r="D152" s="8"/>
      <c r="E152" s="8"/>
      <c r="F152" s="8"/>
      <c r="G152" s="8"/>
      <c r="H152" s="1"/>
      <c r="I152" s="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5.75" customHeight="1" x14ac:dyDescent="0.35">
      <c r="A153" s="1"/>
      <c r="B153" s="1"/>
      <c r="C153" s="13"/>
      <c r="D153" s="8"/>
      <c r="E153" s="8"/>
      <c r="F153" s="8"/>
      <c r="G153" s="8"/>
      <c r="H153" s="1"/>
      <c r="I153" s="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5.75" customHeight="1" x14ac:dyDescent="0.35">
      <c r="A154" s="1"/>
      <c r="B154" s="1"/>
      <c r="C154" s="13"/>
      <c r="D154" s="8"/>
      <c r="E154" s="8"/>
      <c r="F154" s="8"/>
      <c r="G154" s="8"/>
      <c r="H154" s="1"/>
      <c r="I154" s="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5.75" customHeight="1" x14ac:dyDescent="0.35">
      <c r="A155" s="1"/>
      <c r="B155" s="1"/>
      <c r="C155" s="13"/>
      <c r="D155" s="8"/>
      <c r="E155" s="8"/>
      <c r="F155" s="8"/>
      <c r="G155" s="8"/>
      <c r="H155" s="1"/>
      <c r="I155" s="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5.75" customHeight="1" x14ac:dyDescent="0.35">
      <c r="A156" s="1"/>
      <c r="B156" s="1"/>
      <c r="C156" s="13"/>
      <c r="D156" s="8"/>
      <c r="E156" s="8"/>
      <c r="F156" s="8"/>
      <c r="G156" s="8"/>
      <c r="H156" s="1"/>
      <c r="I156" s="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5.75" customHeight="1" x14ac:dyDescent="0.35">
      <c r="A157" s="1"/>
      <c r="B157" s="1"/>
      <c r="C157" s="13"/>
      <c r="D157" s="8"/>
      <c r="E157" s="8"/>
      <c r="F157" s="8"/>
      <c r="G157" s="8"/>
      <c r="H157" s="1"/>
      <c r="I157" s="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5.75" customHeight="1" x14ac:dyDescent="0.35">
      <c r="A158" s="1"/>
      <c r="B158" s="1"/>
      <c r="C158" s="13"/>
      <c r="D158" s="8"/>
      <c r="E158" s="8"/>
      <c r="F158" s="8"/>
      <c r="G158" s="8"/>
      <c r="H158" s="1"/>
      <c r="I158" s="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5.75" customHeight="1" x14ac:dyDescent="0.35">
      <c r="A159" s="1"/>
      <c r="B159" s="1"/>
      <c r="C159" s="13"/>
      <c r="D159" s="8"/>
      <c r="E159" s="8"/>
      <c r="F159" s="8"/>
      <c r="G159" s="8"/>
      <c r="H159" s="1"/>
      <c r="I159" s="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5.75" customHeight="1" x14ac:dyDescent="0.35">
      <c r="A160" s="1"/>
      <c r="B160" s="1"/>
      <c r="C160" s="13"/>
      <c r="D160" s="8"/>
      <c r="E160" s="8"/>
      <c r="F160" s="8"/>
      <c r="G160" s="8"/>
      <c r="H160" s="1"/>
      <c r="I160" s="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5.75" customHeight="1" x14ac:dyDescent="0.35">
      <c r="A161" s="1"/>
      <c r="B161" s="1"/>
      <c r="C161" s="13"/>
      <c r="D161" s="8"/>
      <c r="E161" s="8"/>
      <c r="F161" s="8"/>
      <c r="G161" s="8"/>
      <c r="H161" s="1"/>
      <c r="I161" s="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5.75" customHeight="1" x14ac:dyDescent="0.35">
      <c r="A162" s="1"/>
      <c r="B162" s="1"/>
      <c r="C162" s="13"/>
      <c r="D162" s="8"/>
      <c r="E162" s="8"/>
      <c r="F162" s="8"/>
      <c r="G162" s="8"/>
      <c r="H162" s="1"/>
      <c r="I162" s="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5.75" customHeight="1" x14ac:dyDescent="0.35">
      <c r="A163" s="1"/>
      <c r="B163" s="1"/>
      <c r="C163" s="13"/>
      <c r="D163" s="8"/>
      <c r="E163" s="8"/>
      <c r="F163" s="8"/>
      <c r="G163" s="8"/>
      <c r="H163" s="1"/>
      <c r="I163" s="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5.75" customHeight="1" x14ac:dyDescent="0.35">
      <c r="A164" s="1"/>
      <c r="B164" s="1"/>
      <c r="C164" s="13"/>
      <c r="D164" s="8"/>
      <c r="E164" s="8"/>
      <c r="F164" s="8"/>
      <c r="G164" s="8"/>
      <c r="H164" s="1"/>
      <c r="I164" s="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5.75" customHeight="1" x14ac:dyDescent="0.35">
      <c r="A165" s="1"/>
      <c r="B165" s="1"/>
      <c r="C165" s="13"/>
      <c r="D165" s="8"/>
      <c r="E165" s="8"/>
      <c r="F165" s="8"/>
      <c r="G165" s="8"/>
      <c r="H165" s="1"/>
      <c r="I165" s="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5.75" customHeight="1" x14ac:dyDescent="0.35">
      <c r="A166" s="1"/>
      <c r="B166" s="1"/>
      <c r="C166" s="13"/>
      <c r="D166" s="8"/>
      <c r="E166" s="8"/>
      <c r="F166" s="8"/>
      <c r="G166" s="8"/>
      <c r="H166" s="1"/>
      <c r="I166" s="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5.75" customHeight="1" x14ac:dyDescent="0.35">
      <c r="A167" s="1"/>
      <c r="B167" s="1"/>
      <c r="C167" s="13"/>
      <c r="D167" s="8"/>
      <c r="E167" s="8"/>
      <c r="F167" s="8"/>
      <c r="G167" s="8"/>
      <c r="H167" s="1"/>
      <c r="I167" s="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5.75" customHeight="1" x14ac:dyDescent="0.35">
      <c r="A168" s="1"/>
      <c r="B168" s="1"/>
      <c r="C168" s="13"/>
      <c r="D168" s="8"/>
      <c r="E168" s="8"/>
      <c r="F168" s="8"/>
      <c r="G168" s="8"/>
      <c r="H168" s="1"/>
      <c r="I168" s="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5.75" customHeight="1" x14ac:dyDescent="0.35">
      <c r="A169" s="1"/>
      <c r="B169" s="1"/>
      <c r="C169" s="13"/>
      <c r="D169" s="8"/>
      <c r="E169" s="8"/>
      <c r="F169" s="8"/>
      <c r="G169" s="8"/>
      <c r="H169" s="1"/>
      <c r="I169" s="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5.75" customHeight="1" x14ac:dyDescent="0.35">
      <c r="A170" s="1"/>
      <c r="B170" s="1"/>
      <c r="C170" s="13"/>
      <c r="D170" s="8"/>
      <c r="E170" s="8"/>
      <c r="F170" s="8"/>
      <c r="G170" s="8"/>
      <c r="H170" s="1"/>
      <c r="I170" s="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5.75" customHeight="1" x14ac:dyDescent="0.35">
      <c r="A171" s="1"/>
      <c r="B171" s="1"/>
      <c r="C171" s="13"/>
      <c r="D171" s="8"/>
      <c r="E171" s="8"/>
      <c r="F171" s="8"/>
      <c r="G171" s="8"/>
      <c r="H171" s="1"/>
      <c r="I171" s="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5.75" customHeight="1" x14ac:dyDescent="0.35">
      <c r="A172" s="1"/>
      <c r="B172" s="1"/>
      <c r="C172" s="13"/>
      <c r="D172" s="8"/>
      <c r="E172" s="8"/>
      <c r="F172" s="8"/>
      <c r="G172" s="8"/>
      <c r="H172" s="1"/>
      <c r="I172" s="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5.75" customHeight="1" x14ac:dyDescent="0.35">
      <c r="A173" s="1"/>
      <c r="B173" s="1"/>
      <c r="C173" s="13"/>
      <c r="D173" s="8"/>
      <c r="E173" s="8"/>
      <c r="F173" s="8"/>
      <c r="G173" s="8"/>
      <c r="H173" s="1"/>
      <c r="I173" s="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5.75" customHeight="1" x14ac:dyDescent="0.35">
      <c r="A174" s="1"/>
      <c r="B174" s="1"/>
      <c r="C174" s="13"/>
      <c r="D174" s="8"/>
      <c r="E174" s="8"/>
      <c r="F174" s="8"/>
      <c r="G174" s="8"/>
      <c r="H174" s="1"/>
      <c r="I174" s="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5.75" customHeight="1" x14ac:dyDescent="0.35">
      <c r="A175" s="1"/>
      <c r="B175" s="1"/>
      <c r="C175" s="13"/>
      <c r="D175" s="8"/>
      <c r="E175" s="8"/>
      <c r="F175" s="8"/>
      <c r="G175" s="8"/>
      <c r="H175" s="1"/>
      <c r="I175" s="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5.75" customHeight="1" x14ac:dyDescent="0.35">
      <c r="A176" s="1"/>
      <c r="B176" s="1"/>
      <c r="C176" s="13"/>
      <c r="D176" s="8"/>
      <c r="E176" s="8"/>
      <c r="F176" s="8"/>
      <c r="G176" s="8"/>
      <c r="H176" s="1"/>
      <c r="I176" s="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5.75" customHeight="1" x14ac:dyDescent="0.35">
      <c r="A177" s="1"/>
      <c r="B177" s="1"/>
      <c r="C177" s="13"/>
      <c r="D177" s="8"/>
      <c r="E177" s="8"/>
      <c r="F177" s="8"/>
      <c r="G177" s="8"/>
      <c r="H177" s="1"/>
      <c r="I177" s="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5.75" customHeight="1" x14ac:dyDescent="0.35">
      <c r="A178" s="1"/>
      <c r="B178" s="1"/>
      <c r="C178" s="13"/>
      <c r="D178" s="8"/>
      <c r="E178" s="8"/>
      <c r="F178" s="8"/>
      <c r="G178" s="8"/>
      <c r="H178" s="1"/>
      <c r="I178" s="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5.75" customHeight="1" x14ac:dyDescent="0.35">
      <c r="A179" s="1"/>
      <c r="B179" s="1"/>
      <c r="C179" s="13"/>
      <c r="D179" s="8"/>
      <c r="E179" s="8"/>
      <c r="F179" s="8"/>
      <c r="G179" s="8"/>
      <c r="H179" s="1"/>
      <c r="I179" s="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5.75" customHeight="1" x14ac:dyDescent="0.35">
      <c r="A180" s="1"/>
      <c r="B180" s="1"/>
      <c r="C180" s="13"/>
      <c r="D180" s="8"/>
      <c r="E180" s="8"/>
      <c r="F180" s="8"/>
      <c r="G180" s="8"/>
      <c r="H180" s="1"/>
      <c r="I180" s="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5.75" customHeight="1" x14ac:dyDescent="0.35">
      <c r="A181" s="1"/>
      <c r="B181" s="1"/>
      <c r="C181" s="13"/>
      <c r="D181" s="8"/>
      <c r="E181" s="8"/>
      <c r="F181" s="8"/>
      <c r="G181" s="8"/>
      <c r="H181" s="1"/>
      <c r="I181" s="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5.75" customHeight="1" x14ac:dyDescent="0.35">
      <c r="A182" s="1"/>
      <c r="B182" s="1"/>
      <c r="C182" s="13"/>
      <c r="D182" s="8"/>
      <c r="E182" s="8"/>
      <c r="F182" s="8"/>
      <c r="G182" s="8"/>
      <c r="H182" s="1"/>
      <c r="I182" s="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5.75" customHeight="1" x14ac:dyDescent="0.35">
      <c r="A183" s="1"/>
      <c r="B183" s="1"/>
      <c r="C183" s="13"/>
      <c r="D183" s="8"/>
      <c r="E183" s="8"/>
      <c r="F183" s="8"/>
      <c r="G183" s="8"/>
      <c r="H183" s="1"/>
      <c r="I183" s="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5.75" customHeight="1" x14ac:dyDescent="0.35">
      <c r="A184" s="1"/>
      <c r="B184" s="1"/>
      <c r="C184" s="13"/>
      <c r="D184" s="8"/>
      <c r="E184" s="8"/>
      <c r="F184" s="8"/>
      <c r="G184" s="8"/>
      <c r="H184" s="1"/>
      <c r="I184" s="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.75" customHeight="1" x14ac:dyDescent="0.35">
      <c r="A185" s="1"/>
      <c r="B185" s="1"/>
      <c r="C185" s="13"/>
      <c r="D185" s="8"/>
      <c r="E185" s="8"/>
      <c r="F185" s="8"/>
      <c r="G185" s="8"/>
      <c r="H185" s="1"/>
      <c r="I185" s="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5.75" customHeight="1" x14ac:dyDescent="0.35">
      <c r="A186" s="1"/>
      <c r="B186" s="1"/>
      <c r="C186" s="13"/>
      <c r="D186" s="8"/>
      <c r="E186" s="8"/>
      <c r="F186" s="8"/>
      <c r="G186" s="8"/>
      <c r="H186" s="1"/>
      <c r="I186" s="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5.75" customHeight="1" x14ac:dyDescent="0.35">
      <c r="A187" s="1"/>
      <c r="B187" s="1"/>
      <c r="C187" s="13"/>
      <c r="D187" s="8"/>
      <c r="E187" s="8"/>
      <c r="F187" s="8"/>
      <c r="G187" s="8"/>
      <c r="H187" s="1"/>
      <c r="I187" s="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5.75" customHeight="1" x14ac:dyDescent="0.35">
      <c r="A188" s="1"/>
      <c r="B188" s="1"/>
      <c r="C188" s="13"/>
      <c r="D188" s="8"/>
      <c r="E188" s="8"/>
      <c r="F188" s="8"/>
      <c r="G188" s="8"/>
      <c r="H188" s="1"/>
      <c r="I188" s="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5.75" customHeight="1" x14ac:dyDescent="0.35">
      <c r="A189" s="1"/>
      <c r="B189" s="1"/>
      <c r="C189" s="13"/>
      <c r="D189" s="8"/>
      <c r="E189" s="8"/>
      <c r="F189" s="8"/>
      <c r="G189" s="8"/>
      <c r="H189" s="1"/>
      <c r="I189" s="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5.75" customHeight="1" x14ac:dyDescent="0.35">
      <c r="A190" s="1"/>
      <c r="B190" s="1"/>
      <c r="C190" s="13"/>
      <c r="D190" s="8"/>
      <c r="E190" s="8"/>
      <c r="F190" s="8"/>
      <c r="G190" s="8"/>
      <c r="H190" s="1"/>
      <c r="I190" s="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5.75" customHeight="1" x14ac:dyDescent="0.35">
      <c r="A191" s="1"/>
      <c r="B191" s="1"/>
      <c r="C191" s="13"/>
      <c r="D191" s="8"/>
      <c r="E191" s="8"/>
      <c r="F191" s="8"/>
      <c r="G191" s="8"/>
      <c r="H191" s="1"/>
      <c r="I191" s="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5.75" customHeight="1" x14ac:dyDescent="0.35">
      <c r="A192" s="1"/>
      <c r="B192" s="1"/>
      <c r="C192" s="13"/>
      <c r="D192" s="8"/>
      <c r="E192" s="8"/>
      <c r="F192" s="8"/>
      <c r="G192" s="8"/>
      <c r="H192" s="1"/>
      <c r="I192" s="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5.75" customHeight="1" x14ac:dyDescent="0.35">
      <c r="A193" s="1"/>
      <c r="B193" s="1"/>
      <c r="C193" s="13"/>
      <c r="D193" s="8"/>
      <c r="E193" s="8"/>
      <c r="F193" s="8"/>
      <c r="G193" s="8"/>
      <c r="H193" s="1"/>
      <c r="I193" s="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5.75" customHeight="1" x14ac:dyDescent="0.35">
      <c r="A194" s="1"/>
      <c r="B194" s="1"/>
      <c r="C194" s="13"/>
      <c r="D194" s="8"/>
      <c r="E194" s="8"/>
      <c r="F194" s="8"/>
      <c r="G194" s="8"/>
      <c r="H194" s="1"/>
      <c r="I194" s="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5.75" customHeight="1" x14ac:dyDescent="0.35">
      <c r="A195" s="1"/>
      <c r="B195" s="1"/>
      <c r="C195" s="13"/>
      <c r="D195" s="8"/>
      <c r="E195" s="8"/>
      <c r="F195" s="8"/>
      <c r="G195" s="8"/>
      <c r="H195" s="1"/>
      <c r="I195" s="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5.75" customHeight="1" x14ac:dyDescent="0.35">
      <c r="A196" s="1"/>
      <c r="B196" s="1"/>
      <c r="C196" s="13"/>
      <c r="D196" s="8"/>
      <c r="E196" s="8"/>
      <c r="F196" s="8"/>
      <c r="G196" s="8"/>
      <c r="H196" s="1"/>
      <c r="I196" s="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5.75" customHeight="1" x14ac:dyDescent="0.35">
      <c r="A197" s="1"/>
      <c r="B197" s="1"/>
      <c r="C197" s="13"/>
      <c r="D197" s="8"/>
      <c r="E197" s="8"/>
      <c r="F197" s="8"/>
      <c r="G197" s="8"/>
      <c r="H197" s="1"/>
      <c r="I197" s="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5.75" customHeight="1" x14ac:dyDescent="0.35">
      <c r="A198" s="1"/>
      <c r="B198" s="1"/>
      <c r="C198" s="13"/>
      <c r="D198" s="8"/>
      <c r="E198" s="8"/>
      <c r="F198" s="8"/>
      <c r="G198" s="8"/>
      <c r="H198" s="1"/>
      <c r="I198" s="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5.75" customHeight="1" x14ac:dyDescent="0.35">
      <c r="A199" s="1"/>
      <c r="B199" s="1"/>
      <c r="C199" s="13"/>
      <c r="D199" s="8"/>
      <c r="E199" s="8"/>
      <c r="F199" s="8"/>
      <c r="G199" s="8"/>
      <c r="H199" s="1"/>
      <c r="I199" s="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5.75" customHeight="1" x14ac:dyDescent="0.35">
      <c r="A200" s="1"/>
      <c r="B200" s="1"/>
      <c r="C200" s="13"/>
      <c r="D200" s="8"/>
      <c r="E200" s="8"/>
      <c r="F200" s="8"/>
      <c r="G200" s="8"/>
      <c r="H200" s="1"/>
      <c r="I200" s="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5.75" customHeight="1" x14ac:dyDescent="0.35">
      <c r="A201" s="1"/>
      <c r="B201" s="1"/>
      <c r="C201" s="13"/>
      <c r="D201" s="8"/>
      <c r="E201" s="8"/>
      <c r="F201" s="8"/>
      <c r="G201" s="8"/>
      <c r="H201" s="1"/>
      <c r="I201" s="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5.75" customHeight="1" x14ac:dyDescent="0.35">
      <c r="A202" s="1"/>
      <c r="B202" s="1"/>
      <c r="C202" s="13"/>
      <c r="D202" s="8"/>
      <c r="E202" s="8"/>
      <c r="F202" s="8"/>
      <c r="G202" s="8"/>
      <c r="H202" s="1"/>
      <c r="I202" s="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5.75" customHeight="1" x14ac:dyDescent="0.35">
      <c r="A203" s="1"/>
      <c r="B203" s="1"/>
      <c r="C203" s="13"/>
      <c r="D203" s="8"/>
      <c r="E203" s="8"/>
      <c r="F203" s="8"/>
      <c r="G203" s="8"/>
      <c r="H203" s="1"/>
      <c r="I203" s="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5.75" customHeight="1" x14ac:dyDescent="0.35">
      <c r="A204" s="1"/>
      <c r="B204" s="1"/>
      <c r="C204" s="13"/>
      <c r="D204" s="8"/>
      <c r="E204" s="8"/>
      <c r="F204" s="8"/>
      <c r="G204" s="8"/>
      <c r="H204" s="1"/>
      <c r="I204" s="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5.75" customHeight="1" x14ac:dyDescent="0.35">
      <c r="A205" s="1"/>
      <c r="B205" s="1"/>
      <c r="C205" s="13"/>
      <c r="D205" s="8"/>
      <c r="E205" s="8"/>
      <c r="F205" s="8"/>
      <c r="G205" s="8"/>
      <c r="H205" s="1"/>
      <c r="I205" s="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5.75" customHeight="1" x14ac:dyDescent="0.35">
      <c r="A206" s="1"/>
      <c r="B206" s="1"/>
      <c r="C206" s="13"/>
      <c r="D206" s="8"/>
      <c r="E206" s="8"/>
      <c r="F206" s="8"/>
      <c r="G206" s="8"/>
      <c r="H206" s="1"/>
      <c r="I206" s="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5.75" customHeight="1" x14ac:dyDescent="0.35">
      <c r="A207" s="1"/>
      <c r="B207" s="1"/>
      <c r="C207" s="13"/>
      <c r="D207" s="8"/>
      <c r="E207" s="8"/>
      <c r="F207" s="8"/>
      <c r="G207" s="8"/>
      <c r="H207" s="1"/>
      <c r="I207" s="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5.75" customHeight="1" x14ac:dyDescent="0.35">
      <c r="A208" s="1"/>
      <c r="B208" s="1"/>
      <c r="C208" s="13"/>
      <c r="D208" s="8"/>
      <c r="E208" s="8"/>
      <c r="F208" s="8"/>
      <c r="G208" s="8"/>
      <c r="H208" s="1"/>
      <c r="I208" s="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5.75" customHeight="1" x14ac:dyDescent="0.35">
      <c r="A209" s="1"/>
      <c r="B209" s="1"/>
      <c r="C209" s="13"/>
      <c r="D209" s="8"/>
      <c r="E209" s="8"/>
      <c r="F209" s="8"/>
      <c r="G209" s="8"/>
      <c r="H209" s="1"/>
      <c r="I209" s="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5.75" customHeight="1" x14ac:dyDescent="0.35">
      <c r="A210" s="1"/>
      <c r="B210" s="1"/>
      <c r="C210" s="13"/>
      <c r="D210" s="8"/>
      <c r="E210" s="8"/>
      <c r="F210" s="8"/>
      <c r="G210" s="8"/>
      <c r="H210" s="1"/>
      <c r="I210" s="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5.75" customHeight="1" x14ac:dyDescent="0.35">
      <c r="A211" s="1"/>
      <c r="B211" s="1"/>
      <c r="C211" s="13"/>
      <c r="D211" s="8"/>
      <c r="E211" s="8"/>
      <c r="F211" s="8"/>
      <c r="G211" s="8"/>
      <c r="H211" s="1"/>
      <c r="I211" s="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5.75" customHeight="1" x14ac:dyDescent="0.35">
      <c r="A212" s="1"/>
      <c r="B212" s="1"/>
      <c r="C212" s="13"/>
      <c r="D212" s="8"/>
      <c r="E212" s="8"/>
      <c r="F212" s="8"/>
      <c r="G212" s="8"/>
      <c r="H212" s="1"/>
      <c r="I212" s="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5.75" customHeight="1" x14ac:dyDescent="0.35">
      <c r="A213" s="1"/>
      <c r="B213" s="1"/>
      <c r="C213" s="13"/>
      <c r="D213" s="8"/>
      <c r="E213" s="8"/>
      <c r="F213" s="8"/>
      <c r="G213" s="8"/>
      <c r="H213" s="1"/>
      <c r="I213" s="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5.75" customHeight="1" x14ac:dyDescent="0.35">
      <c r="A214" s="1"/>
      <c r="B214" s="1"/>
      <c r="C214" s="13"/>
      <c r="D214" s="8"/>
      <c r="E214" s="8"/>
      <c r="F214" s="8"/>
      <c r="G214" s="8"/>
      <c r="H214" s="1"/>
      <c r="I214" s="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5.75" customHeight="1" x14ac:dyDescent="0.35">
      <c r="A215" s="1"/>
      <c r="B215" s="1"/>
      <c r="C215" s="13"/>
      <c r="D215" s="8"/>
      <c r="E215" s="8"/>
      <c r="F215" s="8"/>
      <c r="G215" s="8"/>
      <c r="H215" s="1"/>
      <c r="I215" s="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5.75" customHeight="1" x14ac:dyDescent="0.35">
      <c r="A216" s="1"/>
      <c r="B216" s="1"/>
      <c r="C216" s="13"/>
      <c r="D216" s="8"/>
      <c r="E216" s="8"/>
      <c r="F216" s="8"/>
      <c r="G216" s="8"/>
      <c r="H216" s="1"/>
      <c r="I216" s="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5.75" customHeight="1" x14ac:dyDescent="0.35">
      <c r="A217" s="1"/>
      <c r="B217" s="1"/>
      <c r="C217" s="13"/>
      <c r="D217" s="8"/>
      <c r="E217" s="8"/>
      <c r="F217" s="8"/>
      <c r="G217" s="8"/>
      <c r="H217" s="1"/>
      <c r="I217" s="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5.75" customHeight="1" x14ac:dyDescent="0.35">
      <c r="A218" s="1"/>
      <c r="B218" s="1"/>
      <c r="C218" s="13"/>
      <c r="D218" s="8"/>
      <c r="E218" s="8"/>
      <c r="F218" s="8"/>
      <c r="G218" s="8"/>
      <c r="H218" s="1"/>
      <c r="I218" s="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5.75" customHeight="1" x14ac:dyDescent="0.35">
      <c r="A219" s="1"/>
      <c r="B219" s="1"/>
      <c r="C219" s="13"/>
      <c r="D219" s="8"/>
      <c r="E219" s="8"/>
      <c r="F219" s="8"/>
      <c r="G219" s="8"/>
      <c r="H219" s="1"/>
      <c r="I219" s="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.75" customHeight="1" x14ac:dyDescent="0.35">
      <c r="A220" s="1"/>
      <c r="B220" s="1"/>
      <c r="C220" s="13"/>
      <c r="D220" s="8"/>
      <c r="E220" s="8"/>
      <c r="F220" s="8"/>
      <c r="G220" s="8"/>
      <c r="H220" s="1"/>
      <c r="I220" s="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5.75" customHeight="1" x14ac:dyDescent="0.35">
      <c r="A221" s="1"/>
      <c r="B221" s="1"/>
      <c r="C221" s="13"/>
      <c r="D221" s="8"/>
      <c r="E221" s="8"/>
      <c r="F221" s="8"/>
      <c r="G221" s="8"/>
      <c r="H221" s="1"/>
      <c r="I221" s="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5.75" customHeight="1" x14ac:dyDescent="0.35">
      <c r="A222" s="1"/>
      <c r="B222" s="1"/>
      <c r="C222" s="13"/>
      <c r="D222" s="8"/>
      <c r="E222" s="8"/>
      <c r="F222" s="8"/>
      <c r="G222" s="8"/>
      <c r="H222" s="1"/>
      <c r="I222" s="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5.75" customHeight="1" x14ac:dyDescent="0.35">
      <c r="A223" s="1"/>
      <c r="B223" s="1"/>
      <c r="C223" s="13"/>
      <c r="D223" s="8"/>
      <c r="E223" s="8"/>
      <c r="F223" s="8"/>
      <c r="G223" s="8"/>
      <c r="H223" s="1"/>
      <c r="I223" s="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5.75" customHeight="1" x14ac:dyDescent="0.35">
      <c r="A224" s="1"/>
      <c r="B224" s="1"/>
      <c r="C224" s="13"/>
      <c r="D224" s="8"/>
      <c r="E224" s="8"/>
      <c r="F224" s="8"/>
      <c r="G224" s="8"/>
      <c r="H224" s="1"/>
      <c r="I224" s="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5.75" customHeight="1" x14ac:dyDescent="0.35">
      <c r="A225" s="1"/>
      <c r="B225" s="1"/>
      <c r="C225" s="13"/>
      <c r="D225" s="8"/>
      <c r="E225" s="8"/>
      <c r="F225" s="8"/>
      <c r="G225" s="8"/>
      <c r="H225" s="1"/>
      <c r="I225" s="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5.75" customHeight="1" x14ac:dyDescent="0.35">
      <c r="A226" s="1"/>
      <c r="B226" s="1"/>
      <c r="C226" s="13"/>
      <c r="D226" s="8"/>
      <c r="E226" s="8"/>
      <c r="F226" s="8"/>
      <c r="G226" s="8"/>
      <c r="H226" s="1"/>
      <c r="I226" s="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5.75" customHeight="1" x14ac:dyDescent="0.35">
      <c r="A227" s="1"/>
      <c r="B227" s="1"/>
      <c r="C227" s="13"/>
      <c r="D227" s="8"/>
      <c r="E227" s="8"/>
      <c r="F227" s="8"/>
      <c r="G227" s="8"/>
      <c r="H227" s="1"/>
      <c r="I227" s="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5.75" customHeight="1" x14ac:dyDescent="0.35">
      <c r="A228" s="1"/>
      <c r="B228" s="1"/>
      <c r="C228" s="13"/>
      <c r="D228" s="8"/>
      <c r="E228" s="8"/>
      <c r="F228" s="8"/>
      <c r="G228" s="8"/>
      <c r="H228" s="1"/>
      <c r="I228" s="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5.75" customHeight="1" x14ac:dyDescent="0.35">
      <c r="A229" s="1"/>
      <c r="B229" s="1"/>
      <c r="C229" s="13"/>
      <c r="D229" s="8"/>
      <c r="E229" s="8"/>
      <c r="F229" s="8"/>
      <c r="G229" s="8"/>
      <c r="H229" s="1"/>
      <c r="I229" s="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5.75" customHeight="1" x14ac:dyDescent="0.35">
      <c r="A230" s="1"/>
      <c r="B230" s="1"/>
      <c r="C230" s="13"/>
      <c r="D230" s="8"/>
      <c r="E230" s="8"/>
      <c r="F230" s="8"/>
      <c r="G230" s="8"/>
      <c r="H230" s="1"/>
      <c r="I230" s="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5.75" customHeight="1" x14ac:dyDescent="0.35">
      <c r="A231" s="1"/>
      <c r="B231" s="1"/>
      <c r="C231" s="13"/>
      <c r="D231" s="8"/>
      <c r="E231" s="8"/>
      <c r="F231" s="8"/>
      <c r="G231" s="8"/>
      <c r="H231" s="1"/>
      <c r="I231" s="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5.75" customHeight="1" x14ac:dyDescent="0.35">
      <c r="A232" s="1"/>
      <c r="B232" s="1"/>
      <c r="C232" s="13"/>
      <c r="D232" s="8"/>
      <c r="E232" s="8"/>
      <c r="F232" s="8"/>
      <c r="G232" s="8"/>
      <c r="H232" s="1"/>
      <c r="I232" s="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5.75" customHeight="1" x14ac:dyDescent="0.35">
      <c r="A233" s="1"/>
      <c r="B233" s="1"/>
      <c r="C233" s="13"/>
      <c r="D233" s="8"/>
      <c r="E233" s="8"/>
      <c r="F233" s="8"/>
      <c r="G233" s="8"/>
      <c r="H233" s="1"/>
      <c r="I233" s="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5.75" customHeight="1" x14ac:dyDescent="0.35">
      <c r="A234" s="1"/>
      <c r="B234" s="1"/>
      <c r="C234" s="13"/>
      <c r="D234" s="8"/>
      <c r="E234" s="8"/>
      <c r="F234" s="8"/>
      <c r="G234" s="8"/>
      <c r="H234" s="1"/>
      <c r="I234" s="9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5.75" customHeight="1" x14ac:dyDescent="0.35">
      <c r="A235" s="1"/>
      <c r="B235" s="1"/>
      <c r="C235" s="13"/>
      <c r="D235" s="8"/>
      <c r="E235" s="8"/>
      <c r="F235" s="8"/>
      <c r="G235" s="8"/>
      <c r="H235" s="1"/>
      <c r="I235" s="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5.75" customHeight="1" x14ac:dyDescent="0.35">
      <c r="A236" s="1"/>
      <c r="B236" s="1"/>
      <c r="C236" s="13"/>
      <c r="D236" s="8"/>
      <c r="E236" s="8"/>
      <c r="F236" s="8"/>
      <c r="G236" s="8"/>
      <c r="H236" s="1"/>
      <c r="I236" s="9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5.75" customHeight="1" x14ac:dyDescent="0.35">
      <c r="A237" s="1"/>
      <c r="B237" s="1"/>
      <c r="C237" s="13"/>
      <c r="D237" s="8"/>
      <c r="E237" s="8"/>
      <c r="F237" s="8"/>
      <c r="G237" s="8"/>
      <c r="H237" s="1"/>
      <c r="I237" s="9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5.75" customHeight="1" x14ac:dyDescent="0.35">
      <c r="A238" s="1"/>
      <c r="B238" s="1"/>
      <c r="C238" s="13"/>
      <c r="D238" s="8"/>
      <c r="E238" s="8"/>
      <c r="F238" s="8"/>
      <c r="G238" s="8"/>
      <c r="H238" s="1"/>
      <c r="I238" s="9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5.75" customHeight="1" x14ac:dyDescent="0.35">
      <c r="A239" s="1"/>
      <c r="B239" s="1"/>
      <c r="C239" s="13"/>
      <c r="D239" s="8"/>
      <c r="E239" s="8"/>
      <c r="F239" s="8"/>
      <c r="G239" s="8"/>
      <c r="H239" s="1"/>
      <c r="I239" s="9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5.75" customHeight="1" x14ac:dyDescent="0.35">
      <c r="A240" s="1"/>
      <c r="B240" s="1"/>
      <c r="C240" s="13"/>
      <c r="D240" s="8"/>
      <c r="E240" s="8"/>
      <c r="F240" s="8"/>
      <c r="G240" s="8"/>
      <c r="H240" s="1"/>
      <c r="I240" s="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5.75" customHeight="1" x14ac:dyDescent="0.35">
      <c r="A241" s="1"/>
      <c r="B241" s="1"/>
      <c r="C241" s="13"/>
      <c r="D241" s="8"/>
      <c r="E241" s="8"/>
      <c r="F241" s="8"/>
      <c r="G241" s="8"/>
      <c r="H241" s="1"/>
      <c r="I241" s="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5.75" customHeight="1" x14ac:dyDescent="0.35">
      <c r="A242" s="1"/>
      <c r="B242" s="1"/>
      <c r="C242" s="13"/>
      <c r="D242" s="8"/>
      <c r="E242" s="8"/>
      <c r="F242" s="8"/>
      <c r="G242" s="8"/>
      <c r="H242" s="1"/>
      <c r="I242" s="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5.75" customHeight="1" x14ac:dyDescent="0.35">
      <c r="A243" s="1"/>
      <c r="B243" s="1"/>
      <c r="C243" s="13"/>
      <c r="D243" s="8"/>
      <c r="E243" s="8"/>
      <c r="F243" s="8"/>
      <c r="G243" s="8"/>
      <c r="H243" s="1"/>
      <c r="I243" s="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5.75" customHeight="1" x14ac:dyDescent="0.35">
      <c r="A244" s="1"/>
      <c r="B244" s="1"/>
      <c r="C244" s="13"/>
      <c r="D244" s="8"/>
      <c r="E244" s="8"/>
      <c r="F244" s="8"/>
      <c r="G244" s="8"/>
      <c r="H244" s="1"/>
      <c r="I244" s="9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5.75" customHeight="1" x14ac:dyDescent="0.35">
      <c r="A245" s="1"/>
      <c r="B245" s="1"/>
      <c r="C245" s="13"/>
      <c r="D245" s="8"/>
      <c r="E245" s="8"/>
      <c r="F245" s="8"/>
      <c r="G245" s="8"/>
      <c r="H245" s="1"/>
      <c r="I245" s="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5.75" customHeight="1" x14ac:dyDescent="0.35">
      <c r="A246" s="1"/>
      <c r="B246" s="1"/>
      <c r="C246" s="13"/>
      <c r="D246" s="8"/>
      <c r="E246" s="8"/>
      <c r="F246" s="8"/>
      <c r="G246" s="8"/>
      <c r="H246" s="1"/>
      <c r="I246" s="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5.75" customHeight="1" x14ac:dyDescent="0.35">
      <c r="A247" s="1"/>
      <c r="B247" s="1"/>
      <c r="C247" s="13"/>
      <c r="D247" s="8"/>
      <c r="E247" s="8"/>
      <c r="F247" s="8"/>
      <c r="G247" s="8"/>
      <c r="H247" s="1"/>
      <c r="I247" s="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5.75" customHeight="1" x14ac:dyDescent="0.35">
      <c r="A248" s="1"/>
      <c r="B248" s="1"/>
      <c r="C248" s="13"/>
      <c r="D248" s="8"/>
      <c r="E248" s="8"/>
      <c r="F248" s="8"/>
      <c r="G248" s="8"/>
      <c r="H248" s="1"/>
      <c r="I248" s="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5.75" customHeight="1" x14ac:dyDescent="0.35">
      <c r="A249" s="1"/>
      <c r="B249" s="1"/>
      <c r="C249" s="13"/>
      <c r="D249" s="8"/>
      <c r="E249" s="8"/>
      <c r="F249" s="8"/>
      <c r="G249" s="8"/>
      <c r="H249" s="1"/>
      <c r="I249" s="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5.75" customHeight="1" x14ac:dyDescent="0.35">
      <c r="A250" s="1"/>
      <c r="B250" s="1"/>
      <c r="C250" s="13"/>
      <c r="D250" s="8"/>
      <c r="E250" s="8"/>
      <c r="F250" s="8"/>
      <c r="G250" s="8"/>
      <c r="H250" s="1"/>
      <c r="I250" s="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5.75" customHeight="1" x14ac:dyDescent="0.35">
      <c r="A251" s="1"/>
      <c r="B251" s="1"/>
      <c r="C251" s="13"/>
      <c r="D251" s="8"/>
      <c r="E251" s="8"/>
      <c r="F251" s="8"/>
      <c r="G251" s="8"/>
      <c r="H251" s="1"/>
      <c r="I251" s="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5.75" customHeight="1" x14ac:dyDescent="0.35">
      <c r="A252" s="1"/>
      <c r="B252" s="1"/>
      <c r="C252" s="13"/>
      <c r="D252" s="8"/>
      <c r="E252" s="8"/>
      <c r="F252" s="8"/>
      <c r="G252" s="8"/>
      <c r="H252" s="1"/>
      <c r="I252" s="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5.75" customHeight="1" x14ac:dyDescent="0.35">
      <c r="A253" s="1"/>
      <c r="B253" s="1"/>
      <c r="C253" s="13"/>
      <c r="D253" s="8"/>
      <c r="E253" s="8"/>
      <c r="F253" s="8"/>
      <c r="G253" s="8"/>
      <c r="H253" s="1"/>
      <c r="I253" s="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5.75" customHeight="1" x14ac:dyDescent="0.35">
      <c r="A254" s="1"/>
      <c r="B254" s="1"/>
      <c r="C254" s="13"/>
      <c r="D254" s="8"/>
      <c r="E254" s="8"/>
      <c r="F254" s="8"/>
      <c r="G254" s="8"/>
      <c r="H254" s="1"/>
      <c r="I254" s="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5.75" customHeight="1" x14ac:dyDescent="0.35">
      <c r="A255" s="1"/>
      <c r="B255" s="1"/>
      <c r="C255" s="13"/>
      <c r="D255" s="8"/>
      <c r="E255" s="8"/>
      <c r="F255" s="8"/>
      <c r="G255" s="8"/>
      <c r="H255" s="1"/>
      <c r="I255" s="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5.75" customHeight="1" x14ac:dyDescent="0.35">
      <c r="A256" s="1"/>
      <c r="B256" s="1"/>
      <c r="C256" s="13"/>
      <c r="D256" s="8"/>
      <c r="E256" s="8"/>
      <c r="F256" s="8"/>
      <c r="G256" s="8"/>
      <c r="H256" s="1"/>
      <c r="I256" s="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5.75" customHeight="1" x14ac:dyDescent="0.35">
      <c r="A257" s="1"/>
      <c r="B257" s="1"/>
      <c r="C257" s="13"/>
      <c r="D257" s="8"/>
      <c r="E257" s="8"/>
      <c r="F257" s="8"/>
      <c r="G257" s="8"/>
      <c r="H257" s="1"/>
      <c r="I257" s="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5.75" customHeight="1" x14ac:dyDescent="0.35">
      <c r="A258" s="1"/>
      <c r="B258" s="1"/>
      <c r="C258" s="13"/>
      <c r="D258" s="8"/>
      <c r="E258" s="8"/>
      <c r="F258" s="8"/>
      <c r="G258" s="8"/>
      <c r="H258" s="1"/>
      <c r="I258" s="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5.75" customHeight="1" x14ac:dyDescent="0.35">
      <c r="A259" s="1"/>
      <c r="B259" s="1"/>
      <c r="C259" s="13"/>
      <c r="D259" s="8"/>
      <c r="E259" s="8"/>
      <c r="F259" s="8"/>
      <c r="G259" s="8"/>
      <c r="H259" s="1"/>
      <c r="I259" s="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5.75" customHeight="1" x14ac:dyDescent="0.35">
      <c r="A260" s="1"/>
      <c r="B260" s="1"/>
      <c r="C260" s="13"/>
      <c r="D260" s="8"/>
      <c r="E260" s="8"/>
      <c r="F260" s="8"/>
      <c r="G260" s="8"/>
      <c r="H260" s="1"/>
      <c r="I260" s="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5.75" customHeight="1" x14ac:dyDescent="0.35">
      <c r="A261" s="1"/>
      <c r="B261" s="1"/>
      <c r="C261" s="13"/>
      <c r="D261" s="8"/>
      <c r="E261" s="8"/>
      <c r="F261" s="8"/>
      <c r="G261" s="8"/>
      <c r="H261" s="1"/>
      <c r="I261" s="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5.75" customHeight="1" x14ac:dyDescent="0.35">
      <c r="A262" s="1"/>
      <c r="B262" s="1"/>
      <c r="C262" s="13"/>
      <c r="D262" s="8"/>
      <c r="E262" s="8"/>
      <c r="F262" s="8"/>
      <c r="G262" s="8"/>
      <c r="H262" s="1"/>
      <c r="I262" s="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5.75" customHeight="1" x14ac:dyDescent="0.35">
      <c r="A263" s="1"/>
      <c r="B263" s="1"/>
      <c r="C263" s="13"/>
      <c r="D263" s="8"/>
      <c r="E263" s="8"/>
      <c r="F263" s="8"/>
      <c r="G263" s="8"/>
      <c r="H263" s="1"/>
      <c r="I263" s="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5.75" customHeight="1" x14ac:dyDescent="0.35">
      <c r="A264" s="1"/>
      <c r="B264" s="1"/>
      <c r="C264" s="13"/>
      <c r="D264" s="8"/>
      <c r="E264" s="8"/>
      <c r="F264" s="8"/>
      <c r="G264" s="8"/>
      <c r="H264" s="1"/>
      <c r="I264" s="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5.75" customHeight="1" x14ac:dyDescent="0.35">
      <c r="A265" s="1"/>
      <c r="B265" s="1"/>
      <c r="C265" s="13"/>
      <c r="D265" s="8"/>
      <c r="E265" s="8"/>
      <c r="F265" s="8"/>
      <c r="G265" s="8"/>
      <c r="H265" s="1"/>
      <c r="I265" s="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5.75" customHeight="1" x14ac:dyDescent="0.35">
      <c r="A266" s="1"/>
      <c r="B266" s="1"/>
      <c r="C266" s="13"/>
      <c r="D266" s="8"/>
      <c r="E266" s="8"/>
      <c r="F266" s="8"/>
      <c r="G266" s="8"/>
      <c r="H266" s="1"/>
      <c r="I266" s="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5.75" customHeight="1" x14ac:dyDescent="0.35">
      <c r="A267" s="1"/>
      <c r="B267" s="1"/>
      <c r="C267" s="13"/>
      <c r="D267" s="8"/>
      <c r="E267" s="8"/>
      <c r="F267" s="8"/>
      <c r="G267" s="8"/>
      <c r="H267" s="1"/>
      <c r="I267" s="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5.75" customHeight="1" x14ac:dyDescent="0.35">
      <c r="A268" s="1"/>
      <c r="B268" s="1"/>
      <c r="C268" s="13"/>
      <c r="D268" s="8"/>
      <c r="E268" s="8"/>
      <c r="F268" s="8"/>
      <c r="G268" s="8"/>
      <c r="H268" s="1"/>
      <c r="I268" s="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5.75" customHeight="1" x14ac:dyDescent="0.35">
      <c r="A269" s="1"/>
      <c r="B269" s="1"/>
      <c r="C269" s="13"/>
      <c r="D269" s="8"/>
      <c r="E269" s="8"/>
      <c r="F269" s="8"/>
      <c r="G269" s="8"/>
      <c r="H269" s="1"/>
      <c r="I269" s="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5.75" customHeight="1" x14ac:dyDescent="0.35">
      <c r="A270" s="1"/>
      <c r="B270" s="1"/>
      <c r="C270" s="13"/>
      <c r="D270" s="8"/>
      <c r="E270" s="8"/>
      <c r="F270" s="8"/>
      <c r="G270" s="8"/>
      <c r="H270" s="1"/>
      <c r="I270" s="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5.75" customHeight="1" x14ac:dyDescent="0.35">
      <c r="A271" s="1"/>
      <c r="B271" s="1"/>
      <c r="C271" s="13"/>
      <c r="D271" s="8"/>
      <c r="E271" s="8"/>
      <c r="F271" s="8"/>
      <c r="G271" s="8"/>
      <c r="H271" s="1"/>
      <c r="I271" s="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5.75" customHeight="1" x14ac:dyDescent="0.35">
      <c r="A272" s="1"/>
      <c r="B272" s="1"/>
      <c r="C272" s="13"/>
      <c r="D272" s="8"/>
      <c r="E272" s="8"/>
      <c r="F272" s="8"/>
      <c r="G272" s="8"/>
      <c r="H272" s="1"/>
      <c r="I272" s="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5.75" customHeight="1" x14ac:dyDescent="0.35">
      <c r="A273" s="1"/>
      <c r="B273" s="1"/>
      <c r="C273" s="13"/>
      <c r="D273" s="8"/>
      <c r="E273" s="8"/>
      <c r="F273" s="8"/>
      <c r="G273" s="8"/>
      <c r="H273" s="1"/>
      <c r="I273" s="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5.75" customHeight="1" x14ac:dyDescent="0.35">
      <c r="A274" s="1"/>
      <c r="B274" s="1"/>
      <c r="C274" s="13"/>
      <c r="D274" s="8"/>
      <c r="E274" s="8"/>
      <c r="F274" s="8"/>
      <c r="G274" s="8"/>
      <c r="H274" s="1"/>
      <c r="I274" s="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5.75" customHeight="1" x14ac:dyDescent="0.35">
      <c r="A275" s="1"/>
      <c r="B275" s="1"/>
      <c r="C275" s="13"/>
      <c r="D275" s="8"/>
      <c r="E275" s="8"/>
      <c r="F275" s="8"/>
      <c r="G275" s="8"/>
      <c r="H275" s="1"/>
      <c r="I275" s="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5.75" customHeight="1" x14ac:dyDescent="0.35">
      <c r="A276" s="1"/>
      <c r="B276" s="1"/>
      <c r="C276" s="13"/>
      <c r="D276" s="8"/>
      <c r="E276" s="8"/>
      <c r="F276" s="8"/>
      <c r="G276" s="8"/>
      <c r="H276" s="1"/>
      <c r="I276" s="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5.75" customHeight="1" x14ac:dyDescent="0.35">
      <c r="A277" s="1"/>
      <c r="B277" s="1"/>
      <c r="C277" s="13"/>
      <c r="D277" s="8"/>
      <c r="E277" s="8"/>
      <c r="F277" s="8"/>
      <c r="G277" s="8"/>
      <c r="H277" s="1"/>
      <c r="I277" s="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5.75" customHeight="1" x14ac:dyDescent="0.35">
      <c r="A278" s="1"/>
      <c r="B278" s="1"/>
      <c r="C278" s="13"/>
      <c r="D278" s="8"/>
      <c r="E278" s="8"/>
      <c r="F278" s="8"/>
      <c r="G278" s="8"/>
      <c r="H278" s="1"/>
      <c r="I278" s="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</sheetData>
  <mergeCells count="215">
    <mergeCell ref="B1:H4"/>
    <mergeCell ref="I1:Q2"/>
    <mergeCell ref="I3:Q4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D6:J6"/>
    <mergeCell ref="K6:Q6"/>
    <mergeCell ref="D7:D8"/>
    <mergeCell ref="E7:E8"/>
    <mergeCell ref="D9:D14"/>
    <mergeCell ref="E9:E14"/>
    <mergeCell ref="F9:F14"/>
    <mergeCell ref="G9:G14"/>
    <mergeCell ref="H9:H14"/>
    <mergeCell ref="Q9:Q14"/>
    <mergeCell ref="I9:I14"/>
    <mergeCell ref="J9:J14"/>
    <mergeCell ref="D15:D20"/>
    <mergeCell ref="E15:E20"/>
    <mergeCell ref="F15:F20"/>
    <mergeCell ref="G15:G20"/>
    <mergeCell ref="H15:H20"/>
    <mergeCell ref="P15:P20"/>
    <mergeCell ref="Q15:Q20"/>
    <mergeCell ref="I15:I20"/>
    <mergeCell ref="J15:J20"/>
    <mergeCell ref="K15:K20"/>
    <mergeCell ref="L15:L20"/>
    <mergeCell ref="M15:M20"/>
    <mergeCell ref="N15:N20"/>
    <mergeCell ref="O15:O20"/>
    <mergeCell ref="K9:K14"/>
    <mergeCell ref="L9:L14"/>
    <mergeCell ref="M9:M14"/>
    <mergeCell ref="N9:N14"/>
    <mergeCell ref="O9:O14"/>
    <mergeCell ref="P9:P14"/>
    <mergeCell ref="K21:K26"/>
    <mergeCell ref="L21:L26"/>
    <mergeCell ref="M21:M26"/>
    <mergeCell ref="N21:N26"/>
    <mergeCell ref="O21:O26"/>
    <mergeCell ref="P21:P26"/>
    <mergeCell ref="Q21:Q26"/>
    <mergeCell ref="D21:D26"/>
    <mergeCell ref="E21:E26"/>
    <mergeCell ref="F21:F26"/>
    <mergeCell ref="G21:G26"/>
    <mergeCell ref="H21:H26"/>
    <mergeCell ref="I21:I26"/>
    <mergeCell ref="J21:J26"/>
    <mergeCell ref="K33:K38"/>
    <mergeCell ref="L33:L38"/>
    <mergeCell ref="M33:M38"/>
    <mergeCell ref="N33:N38"/>
    <mergeCell ref="O33:O38"/>
    <mergeCell ref="P33:P38"/>
    <mergeCell ref="Q33:Q38"/>
    <mergeCell ref="D33:D38"/>
    <mergeCell ref="E33:E38"/>
    <mergeCell ref="F33:F38"/>
    <mergeCell ref="G33:G38"/>
    <mergeCell ref="H33:H38"/>
    <mergeCell ref="I33:I38"/>
    <mergeCell ref="J33:J38"/>
    <mergeCell ref="K51:K56"/>
    <mergeCell ref="L51:L56"/>
    <mergeCell ref="M51:M56"/>
    <mergeCell ref="N51:N56"/>
    <mergeCell ref="O51:O56"/>
    <mergeCell ref="P51:P56"/>
    <mergeCell ref="Q51:Q56"/>
    <mergeCell ref="P45:P50"/>
    <mergeCell ref="Q45:Q50"/>
    <mergeCell ref="D51:D56"/>
    <mergeCell ref="E51:E56"/>
    <mergeCell ref="F51:F56"/>
    <mergeCell ref="G51:G56"/>
    <mergeCell ref="H51:H56"/>
    <mergeCell ref="I51:I56"/>
    <mergeCell ref="J51:J56"/>
    <mergeCell ref="K57:K62"/>
    <mergeCell ref="L57:L62"/>
    <mergeCell ref="M57:M62"/>
    <mergeCell ref="N57:N62"/>
    <mergeCell ref="O57:O62"/>
    <mergeCell ref="P57:P62"/>
    <mergeCell ref="Q57:Q62"/>
    <mergeCell ref="D57:D62"/>
    <mergeCell ref="E57:E62"/>
    <mergeCell ref="F57:F62"/>
    <mergeCell ref="G57:G62"/>
    <mergeCell ref="H57:H62"/>
    <mergeCell ref="I57:I62"/>
    <mergeCell ref="J57:J62"/>
    <mergeCell ref="K63:K68"/>
    <mergeCell ref="L63:L68"/>
    <mergeCell ref="M63:M68"/>
    <mergeCell ref="N63:N68"/>
    <mergeCell ref="O63:O68"/>
    <mergeCell ref="P63:P68"/>
    <mergeCell ref="Q63:Q68"/>
    <mergeCell ref="D63:D68"/>
    <mergeCell ref="E63:E68"/>
    <mergeCell ref="F63:F68"/>
    <mergeCell ref="G63:G68"/>
    <mergeCell ref="H63:H68"/>
    <mergeCell ref="I63:I68"/>
    <mergeCell ref="J63:J68"/>
    <mergeCell ref="K69:K74"/>
    <mergeCell ref="L69:L74"/>
    <mergeCell ref="M69:M74"/>
    <mergeCell ref="N69:N74"/>
    <mergeCell ref="O69:O74"/>
    <mergeCell ref="P69:P74"/>
    <mergeCell ref="Q69:Q74"/>
    <mergeCell ref="D69:D74"/>
    <mergeCell ref="E69:E74"/>
    <mergeCell ref="F69:F74"/>
    <mergeCell ref="G69:G74"/>
    <mergeCell ref="H69:H74"/>
    <mergeCell ref="I69:I74"/>
    <mergeCell ref="J69:J74"/>
    <mergeCell ref="N75:N80"/>
    <mergeCell ref="O75:O80"/>
    <mergeCell ref="P75:P80"/>
    <mergeCell ref="Q75:Q80"/>
    <mergeCell ref="D75:D80"/>
    <mergeCell ref="E75:E80"/>
    <mergeCell ref="F75:F80"/>
    <mergeCell ref="G75:G80"/>
    <mergeCell ref="H75:H80"/>
    <mergeCell ref="I75:I80"/>
    <mergeCell ref="J75:J80"/>
    <mergeCell ref="D87:D92"/>
    <mergeCell ref="E87:E92"/>
    <mergeCell ref="F87:F92"/>
    <mergeCell ref="G87:G92"/>
    <mergeCell ref="H87:H92"/>
    <mergeCell ref="I87:I92"/>
    <mergeCell ref="J87:J92"/>
    <mergeCell ref="K81:K86"/>
    <mergeCell ref="L81:L86"/>
    <mergeCell ref="D81:D86"/>
    <mergeCell ref="E81:E86"/>
    <mergeCell ref="F81:F86"/>
    <mergeCell ref="G81:G86"/>
    <mergeCell ref="H81:H86"/>
    <mergeCell ref="I81:I86"/>
    <mergeCell ref="J81:J86"/>
    <mergeCell ref="K27:K32"/>
    <mergeCell ref="L27:L32"/>
    <mergeCell ref="M27:M32"/>
    <mergeCell ref="N27:N32"/>
    <mergeCell ref="O27:O32"/>
    <mergeCell ref="P27:P32"/>
    <mergeCell ref="Q27:Q32"/>
    <mergeCell ref="M39:M44"/>
    <mergeCell ref="N39:N44"/>
    <mergeCell ref="O39:O44"/>
    <mergeCell ref="P39:P44"/>
    <mergeCell ref="Q39:Q44"/>
    <mergeCell ref="K45:K50"/>
    <mergeCell ref="L45:L50"/>
    <mergeCell ref="M45:M50"/>
    <mergeCell ref="N45:N50"/>
    <mergeCell ref="O45:O50"/>
    <mergeCell ref="F39:F44"/>
    <mergeCell ref="G39:G44"/>
    <mergeCell ref="H39:H44"/>
    <mergeCell ref="I39:I44"/>
    <mergeCell ref="J39:J44"/>
    <mergeCell ref="K87:K92"/>
    <mergeCell ref="L87:L92"/>
    <mergeCell ref="M87:M92"/>
    <mergeCell ref="N87:N92"/>
    <mergeCell ref="O87:O92"/>
    <mergeCell ref="P87:P92"/>
    <mergeCell ref="Q87:Q92"/>
    <mergeCell ref="M81:M86"/>
    <mergeCell ref="N81:N86"/>
    <mergeCell ref="O81:O86"/>
    <mergeCell ref="P81:P86"/>
    <mergeCell ref="Q81:Q86"/>
    <mergeCell ref="K75:K80"/>
    <mergeCell ref="L75:L80"/>
    <mergeCell ref="M75:M80"/>
    <mergeCell ref="D45:D50"/>
    <mergeCell ref="E45:E50"/>
    <mergeCell ref="F45:F50"/>
    <mergeCell ref="G45:G50"/>
    <mergeCell ref="H45:H50"/>
    <mergeCell ref="I45:I50"/>
    <mergeCell ref="J45:J50"/>
    <mergeCell ref="D27:D32"/>
    <mergeCell ref="E27:E32"/>
    <mergeCell ref="F27:F32"/>
    <mergeCell ref="G27:G32"/>
    <mergeCell ref="H27:H32"/>
    <mergeCell ref="I27:I32"/>
    <mergeCell ref="J27:J32"/>
    <mergeCell ref="K39:K44"/>
    <mergeCell ref="L39:L44"/>
    <mergeCell ref="D39:D44"/>
    <mergeCell ref="E39:E44"/>
  </mergeCells>
  <conditionalFormatting sqref="K9 K15">
    <cfRule type="cellIs" dxfId="151" priority="1" operator="equal">
      <formula>"Muy Alta"</formula>
    </cfRule>
    <cfRule type="cellIs" dxfId="150" priority="2" operator="equal">
      <formula>"Alta"</formula>
    </cfRule>
    <cfRule type="cellIs" dxfId="149" priority="3" operator="equal">
      <formula>"Media"</formula>
    </cfRule>
    <cfRule type="cellIs" dxfId="148" priority="4" operator="equal">
      <formula>"Baja"</formula>
    </cfRule>
    <cfRule type="cellIs" dxfId="147" priority="5" operator="equal">
      <formula>"Muy Baja"</formula>
    </cfRule>
  </conditionalFormatting>
  <conditionalFormatting sqref="K21">
    <cfRule type="cellIs" dxfId="146" priority="6" operator="equal">
      <formula>"Muy Alta"</formula>
    </cfRule>
    <cfRule type="cellIs" dxfId="145" priority="7" operator="equal">
      <formula>"Alta"</formula>
    </cfRule>
    <cfRule type="cellIs" dxfId="144" priority="8" operator="equal">
      <formula>"Media"</formula>
    </cfRule>
    <cfRule type="cellIs" dxfId="143" priority="9" operator="equal">
      <formula>"Baja"</formula>
    </cfRule>
    <cfRule type="cellIs" dxfId="142" priority="10" operator="equal">
      <formula>"Muy Baja"</formula>
    </cfRule>
  </conditionalFormatting>
  <conditionalFormatting sqref="K27">
    <cfRule type="cellIs" dxfId="141" priority="11" operator="equal">
      <formula>"Muy Alta"</formula>
    </cfRule>
    <cfRule type="cellIs" dxfId="140" priority="12" operator="equal">
      <formula>"Alta"</formula>
    </cfRule>
    <cfRule type="cellIs" dxfId="139" priority="13" operator="equal">
      <formula>"Media"</formula>
    </cfRule>
    <cfRule type="cellIs" dxfId="138" priority="14" operator="equal">
      <formula>"Baja"</formula>
    </cfRule>
    <cfRule type="cellIs" dxfId="137" priority="15" operator="equal">
      <formula>"Muy Baja"</formula>
    </cfRule>
  </conditionalFormatting>
  <conditionalFormatting sqref="K33">
    <cfRule type="cellIs" dxfId="136" priority="16" operator="equal">
      <formula>"Muy Alta"</formula>
    </cfRule>
    <cfRule type="cellIs" dxfId="135" priority="17" operator="equal">
      <formula>"Alta"</formula>
    </cfRule>
    <cfRule type="cellIs" dxfId="134" priority="18" operator="equal">
      <formula>"Media"</formula>
    </cfRule>
    <cfRule type="cellIs" dxfId="133" priority="19" operator="equal">
      <formula>"Baja"</formula>
    </cfRule>
    <cfRule type="cellIs" dxfId="132" priority="20" operator="equal">
      <formula>"Muy Baja"</formula>
    </cfRule>
  </conditionalFormatting>
  <conditionalFormatting sqref="K39">
    <cfRule type="cellIs" dxfId="131" priority="21" operator="equal">
      <formula>"Muy Alta"</formula>
    </cfRule>
    <cfRule type="cellIs" dxfId="130" priority="22" operator="equal">
      <formula>"Alta"</formula>
    </cfRule>
    <cfRule type="cellIs" dxfId="129" priority="23" operator="equal">
      <formula>"Media"</formula>
    </cfRule>
    <cfRule type="cellIs" dxfId="128" priority="24" operator="equal">
      <formula>"Baja"</formula>
    </cfRule>
    <cfRule type="cellIs" dxfId="127" priority="25" operator="equal">
      <formula>"Muy Baja"</formula>
    </cfRule>
  </conditionalFormatting>
  <conditionalFormatting sqref="K45">
    <cfRule type="cellIs" dxfId="126" priority="26" operator="equal">
      <formula>"Muy Alta"</formula>
    </cfRule>
    <cfRule type="cellIs" dxfId="125" priority="27" operator="equal">
      <formula>"Alta"</formula>
    </cfRule>
    <cfRule type="cellIs" dxfId="124" priority="28" operator="equal">
      <formula>"Media"</formula>
    </cfRule>
    <cfRule type="cellIs" dxfId="123" priority="29" operator="equal">
      <formula>"Baja"</formula>
    </cfRule>
    <cfRule type="cellIs" dxfId="122" priority="30" operator="equal">
      <formula>"Muy Baja"</formula>
    </cfRule>
  </conditionalFormatting>
  <conditionalFormatting sqref="K51">
    <cfRule type="cellIs" dxfId="121" priority="31" operator="equal">
      <formula>"Muy Alta"</formula>
    </cfRule>
    <cfRule type="cellIs" dxfId="120" priority="32" operator="equal">
      <formula>"Alta"</formula>
    </cfRule>
    <cfRule type="cellIs" dxfId="119" priority="33" operator="equal">
      <formula>"Media"</formula>
    </cfRule>
    <cfRule type="cellIs" dxfId="118" priority="34" operator="equal">
      <formula>"Baja"</formula>
    </cfRule>
    <cfRule type="cellIs" dxfId="117" priority="35" operator="equal">
      <formula>"Muy Baja"</formula>
    </cfRule>
  </conditionalFormatting>
  <conditionalFormatting sqref="K57">
    <cfRule type="cellIs" dxfId="116" priority="36" operator="equal">
      <formula>"Muy Alta"</formula>
    </cfRule>
    <cfRule type="cellIs" dxfId="115" priority="37" operator="equal">
      <formula>"Alta"</formula>
    </cfRule>
    <cfRule type="cellIs" dxfId="114" priority="38" operator="equal">
      <formula>"Media"</formula>
    </cfRule>
    <cfRule type="cellIs" dxfId="113" priority="39" operator="equal">
      <formula>"Baja"</formula>
    </cfRule>
    <cfRule type="cellIs" dxfId="112" priority="40" operator="equal">
      <formula>"Muy Baja"</formula>
    </cfRule>
  </conditionalFormatting>
  <conditionalFormatting sqref="K63">
    <cfRule type="cellIs" dxfId="111" priority="41" operator="equal">
      <formula>"Muy Alta"</formula>
    </cfRule>
    <cfRule type="cellIs" dxfId="110" priority="42" operator="equal">
      <formula>"Alta"</formula>
    </cfRule>
    <cfRule type="cellIs" dxfId="109" priority="43" operator="equal">
      <formula>"Media"</formula>
    </cfRule>
    <cfRule type="cellIs" dxfId="108" priority="44" operator="equal">
      <formula>"Baja"</formula>
    </cfRule>
    <cfRule type="cellIs" dxfId="107" priority="45" operator="equal">
      <formula>"Muy Baja"</formula>
    </cfRule>
  </conditionalFormatting>
  <conditionalFormatting sqref="K69">
    <cfRule type="cellIs" dxfId="106" priority="46" operator="equal">
      <formula>"Muy Alta"</formula>
    </cfRule>
    <cfRule type="cellIs" dxfId="105" priority="47" operator="equal">
      <formula>"Alta"</formula>
    </cfRule>
    <cfRule type="cellIs" dxfId="104" priority="48" operator="equal">
      <formula>"Media"</formula>
    </cfRule>
    <cfRule type="cellIs" dxfId="103" priority="49" operator="equal">
      <formula>"Baja"</formula>
    </cfRule>
    <cfRule type="cellIs" dxfId="102" priority="50" operator="equal">
      <formula>"Muy Baja"</formula>
    </cfRule>
  </conditionalFormatting>
  <conditionalFormatting sqref="K75">
    <cfRule type="cellIs" dxfId="101" priority="51" operator="equal">
      <formula>"Muy Alta"</formula>
    </cfRule>
    <cfRule type="cellIs" dxfId="100" priority="52" operator="equal">
      <formula>"Alta"</formula>
    </cfRule>
    <cfRule type="cellIs" dxfId="99" priority="53" operator="equal">
      <formula>"Media"</formula>
    </cfRule>
    <cfRule type="cellIs" dxfId="98" priority="54" operator="equal">
      <formula>"Baja"</formula>
    </cfRule>
    <cfRule type="cellIs" dxfId="97" priority="55" operator="equal">
      <formula>"Muy Baja"</formula>
    </cfRule>
  </conditionalFormatting>
  <conditionalFormatting sqref="K81">
    <cfRule type="cellIs" dxfId="96" priority="56" operator="equal">
      <formula>"Muy Alta"</formula>
    </cfRule>
    <cfRule type="cellIs" dxfId="95" priority="57" operator="equal">
      <formula>"Alta"</formula>
    </cfRule>
    <cfRule type="cellIs" dxfId="94" priority="58" operator="equal">
      <formula>"Media"</formula>
    </cfRule>
    <cfRule type="cellIs" dxfId="93" priority="59" operator="equal">
      <formula>"Baja"</formula>
    </cfRule>
    <cfRule type="cellIs" dxfId="92" priority="60" operator="equal">
      <formula>"Muy Baja"</formula>
    </cfRule>
  </conditionalFormatting>
  <conditionalFormatting sqref="K87">
    <cfRule type="cellIs" dxfId="91" priority="61" operator="equal">
      <formula>"Muy Alta"</formula>
    </cfRule>
    <cfRule type="cellIs" dxfId="90" priority="62" operator="equal">
      <formula>"Alta"</formula>
    </cfRule>
    <cfRule type="cellIs" dxfId="89" priority="63" operator="equal">
      <formula>"Media"</formula>
    </cfRule>
    <cfRule type="cellIs" dxfId="88" priority="64" operator="equal">
      <formula>"Baja"</formula>
    </cfRule>
    <cfRule type="cellIs" dxfId="87" priority="65" operator="equal">
      <formula>"Muy Baja"</formula>
    </cfRule>
  </conditionalFormatting>
  <conditionalFormatting sqref="N9:N92">
    <cfRule type="containsText" dxfId="86" priority="66" operator="containsText" text="❌">
      <formula>NOT(ISERROR(SEARCH(("❌"),(N9))))</formula>
    </cfRule>
  </conditionalFormatting>
  <conditionalFormatting sqref="O9 O15 O21 O27 O33 O39 O63 O75 O87">
    <cfRule type="cellIs" dxfId="85" priority="67" operator="equal">
      <formula>"Catastrófico"</formula>
    </cfRule>
    <cfRule type="cellIs" dxfId="84" priority="68" operator="equal">
      <formula>"Mayor"</formula>
    </cfRule>
    <cfRule type="cellIs" dxfId="83" priority="69" operator="equal">
      <formula>"Moderado"</formula>
    </cfRule>
    <cfRule type="cellIs" dxfId="82" priority="70" operator="equal">
      <formula>"Menor"</formula>
    </cfRule>
    <cfRule type="cellIs" dxfId="81" priority="71" operator="equal">
      <formula>"Leve"</formula>
    </cfRule>
  </conditionalFormatting>
  <conditionalFormatting sqref="O45">
    <cfRule type="cellIs" dxfId="80" priority="72" operator="equal">
      <formula>"Catastrófico"</formula>
    </cfRule>
    <cfRule type="cellIs" dxfId="79" priority="73" operator="equal">
      <formula>"Mayor"</formula>
    </cfRule>
    <cfRule type="cellIs" dxfId="78" priority="74" operator="equal">
      <formula>"Moderado"</formula>
    </cfRule>
    <cfRule type="cellIs" dxfId="77" priority="75" operator="equal">
      <formula>"Menor"</formula>
    </cfRule>
    <cfRule type="cellIs" dxfId="76" priority="76" operator="equal">
      <formula>"Leve"</formula>
    </cfRule>
  </conditionalFormatting>
  <conditionalFormatting sqref="O51">
    <cfRule type="cellIs" dxfId="75" priority="77" operator="equal">
      <formula>"Catastrófico"</formula>
    </cfRule>
    <cfRule type="cellIs" dxfId="74" priority="78" operator="equal">
      <formula>"Mayor"</formula>
    </cfRule>
    <cfRule type="cellIs" dxfId="73" priority="79" operator="equal">
      <formula>"Moderado"</formula>
    </cfRule>
    <cfRule type="cellIs" dxfId="72" priority="80" operator="equal">
      <formula>"Menor"</formula>
    </cfRule>
    <cfRule type="cellIs" dxfId="71" priority="81" operator="equal">
      <formula>"Leve"</formula>
    </cfRule>
  </conditionalFormatting>
  <conditionalFormatting sqref="O57">
    <cfRule type="cellIs" dxfId="70" priority="82" operator="equal">
      <formula>"Catastrófico"</formula>
    </cfRule>
    <cfRule type="cellIs" dxfId="69" priority="83" operator="equal">
      <formula>"Mayor"</formula>
    </cfRule>
    <cfRule type="cellIs" dxfId="68" priority="84" operator="equal">
      <formula>"Moderado"</formula>
    </cfRule>
    <cfRule type="cellIs" dxfId="67" priority="85" operator="equal">
      <formula>"Menor"</formula>
    </cfRule>
    <cfRule type="cellIs" dxfId="66" priority="86" operator="equal">
      <formula>"Leve"</formula>
    </cfRule>
  </conditionalFormatting>
  <conditionalFormatting sqref="O69">
    <cfRule type="cellIs" dxfId="65" priority="87" operator="equal">
      <formula>"Catastrófico"</formula>
    </cfRule>
    <cfRule type="cellIs" dxfId="64" priority="88" operator="equal">
      <formula>"Mayor"</formula>
    </cfRule>
    <cfRule type="cellIs" dxfId="63" priority="89" operator="equal">
      <formula>"Moderado"</formula>
    </cfRule>
    <cfRule type="cellIs" dxfId="62" priority="90" operator="equal">
      <formula>"Menor"</formula>
    </cfRule>
    <cfRule type="cellIs" dxfId="61" priority="91" operator="equal">
      <formula>"Leve"</formula>
    </cfRule>
  </conditionalFormatting>
  <conditionalFormatting sqref="O81">
    <cfRule type="cellIs" dxfId="60" priority="92" operator="equal">
      <formula>"Catastrófico"</formula>
    </cfRule>
    <cfRule type="cellIs" dxfId="59" priority="93" operator="equal">
      <formula>"Mayor"</formula>
    </cfRule>
    <cfRule type="cellIs" dxfId="58" priority="94" operator="equal">
      <formula>"Moderado"</formula>
    </cfRule>
    <cfRule type="cellIs" dxfId="57" priority="95" operator="equal">
      <formula>"Menor"</formula>
    </cfRule>
    <cfRule type="cellIs" dxfId="56" priority="96" operator="equal">
      <formula>"Leve"</formula>
    </cfRule>
  </conditionalFormatting>
  <conditionalFormatting sqref="Q9">
    <cfRule type="cellIs" dxfId="55" priority="97" operator="equal">
      <formula>"Extremo"</formula>
    </cfRule>
    <cfRule type="cellIs" dxfId="54" priority="98" operator="equal">
      <formula>"Alto"</formula>
    </cfRule>
    <cfRule type="cellIs" dxfId="53" priority="99" operator="equal">
      <formula>"Moderado"</formula>
    </cfRule>
    <cfRule type="cellIs" dxfId="52" priority="100" operator="equal">
      <formula>"Bajo"</formula>
    </cfRule>
  </conditionalFormatting>
  <conditionalFormatting sqref="Q15">
    <cfRule type="cellIs" dxfId="51" priority="101" operator="equal">
      <formula>"Extremo"</formula>
    </cfRule>
    <cfRule type="cellIs" dxfId="50" priority="102" operator="equal">
      <formula>"Alto"</formula>
    </cfRule>
    <cfRule type="cellIs" dxfId="49" priority="103" operator="equal">
      <formula>"Moderado"</formula>
    </cfRule>
    <cfRule type="cellIs" dxfId="48" priority="104" operator="equal">
      <formula>"Bajo"</formula>
    </cfRule>
  </conditionalFormatting>
  <conditionalFormatting sqref="Q21">
    <cfRule type="cellIs" dxfId="47" priority="105" operator="equal">
      <formula>"Extremo"</formula>
    </cfRule>
    <cfRule type="cellIs" dxfId="46" priority="106" operator="equal">
      <formula>"Alto"</formula>
    </cfRule>
    <cfRule type="cellIs" dxfId="45" priority="107" operator="equal">
      <formula>"Moderado"</formula>
    </cfRule>
    <cfRule type="cellIs" dxfId="44" priority="108" operator="equal">
      <formula>"Bajo"</formula>
    </cfRule>
  </conditionalFormatting>
  <conditionalFormatting sqref="Q27">
    <cfRule type="cellIs" dxfId="43" priority="109" operator="equal">
      <formula>"Extremo"</formula>
    </cfRule>
    <cfRule type="cellIs" dxfId="42" priority="110" operator="equal">
      <formula>"Alto"</formula>
    </cfRule>
    <cfRule type="cellIs" dxfId="41" priority="111" operator="equal">
      <formula>"Moderado"</formula>
    </cfRule>
    <cfRule type="cellIs" dxfId="40" priority="112" operator="equal">
      <formula>"Bajo"</formula>
    </cfRule>
  </conditionalFormatting>
  <conditionalFormatting sqref="Q33">
    <cfRule type="cellIs" dxfId="39" priority="113" operator="equal">
      <formula>"Extremo"</formula>
    </cfRule>
    <cfRule type="cellIs" dxfId="38" priority="114" operator="equal">
      <formula>"Alto"</formula>
    </cfRule>
    <cfRule type="cellIs" dxfId="37" priority="115" operator="equal">
      <formula>"Moderado"</formula>
    </cfRule>
    <cfRule type="cellIs" dxfId="36" priority="116" operator="equal">
      <formula>"Bajo"</formula>
    </cfRule>
  </conditionalFormatting>
  <conditionalFormatting sqref="Q39">
    <cfRule type="cellIs" dxfId="35" priority="117" operator="equal">
      <formula>"Extremo"</formula>
    </cfRule>
    <cfRule type="cellIs" dxfId="34" priority="118" operator="equal">
      <formula>"Alto"</formula>
    </cfRule>
    <cfRule type="cellIs" dxfId="33" priority="119" operator="equal">
      <formula>"Moderado"</formula>
    </cfRule>
    <cfRule type="cellIs" dxfId="32" priority="120" operator="equal">
      <formula>"Bajo"</formula>
    </cfRule>
  </conditionalFormatting>
  <conditionalFormatting sqref="Q45">
    <cfRule type="cellIs" dxfId="31" priority="121" operator="equal">
      <formula>"Extremo"</formula>
    </cfRule>
    <cfRule type="cellIs" dxfId="30" priority="122" operator="equal">
      <formula>"Alto"</formula>
    </cfRule>
    <cfRule type="cellIs" dxfId="29" priority="123" operator="equal">
      <formula>"Moderado"</formula>
    </cfRule>
    <cfRule type="cellIs" dxfId="28" priority="124" operator="equal">
      <formula>"Bajo"</formula>
    </cfRule>
  </conditionalFormatting>
  <conditionalFormatting sqref="Q51">
    <cfRule type="cellIs" dxfId="27" priority="125" operator="equal">
      <formula>"Extremo"</formula>
    </cfRule>
    <cfRule type="cellIs" dxfId="26" priority="126" operator="equal">
      <formula>"Alto"</formula>
    </cfRule>
    <cfRule type="cellIs" dxfId="25" priority="127" operator="equal">
      <formula>"Moderado"</formula>
    </cfRule>
    <cfRule type="cellIs" dxfId="24" priority="128" operator="equal">
      <formula>"Bajo"</formula>
    </cfRule>
  </conditionalFormatting>
  <conditionalFormatting sqref="Q57">
    <cfRule type="cellIs" dxfId="23" priority="129" operator="equal">
      <formula>"Extremo"</formula>
    </cfRule>
    <cfRule type="cellIs" dxfId="22" priority="130" operator="equal">
      <formula>"Alto"</formula>
    </cfRule>
    <cfRule type="cellIs" dxfId="21" priority="131" operator="equal">
      <formula>"Moderado"</formula>
    </cfRule>
    <cfRule type="cellIs" dxfId="20" priority="132" operator="equal">
      <formula>"Bajo"</formula>
    </cfRule>
  </conditionalFormatting>
  <conditionalFormatting sqref="Q63">
    <cfRule type="cellIs" dxfId="19" priority="133" operator="equal">
      <formula>"Extremo"</formula>
    </cfRule>
    <cfRule type="cellIs" dxfId="18" priority="134" operator="equal">
      <formula>"Alto"</formula>
    </cfRule>
    <cfRule type="cellIs" dxfId="17" priority="135" operator="equal">
      <formula>"Moderado"</formula>
    </cfRule>
    <cfRule type="cellIs" dxfId="16" priority="136" operator="equal">
      <formula>"Bajo"</formula>
    </cfRule>
  </conditionalFormatting>
  <conditionalFormatting sqref="Q69">
    <cfRule type="cellIs" dxfId="15" priority="137" operator="equal">
      <formula>"Extremo"</formula>
    </cfRule>
    <cfRule type="cellIs" dxfId="14" priority="138" operator="equal">
      <formula>"Alto"</formula>
    </cfRule>
    <cfRule type="cellIs" dxfId="13" priority="139" operator="equal">
      <formula>"Moderado"</formula>
    </cfRule>
    <cfRule type="cellIs" dxfId="12" priority="140" operator="equal">
      <formula>"Bajo"</formula>
    </cfRule>
  </conditionalFormatting>
  <conditionalFormatting sqref="Q75">
    <cfRule type="cellIs" dxfId="11" priority="141" operator="equal">
      <formula>"Extremo"</formula>
    </cfRule>
    <cfRule type="cellIs" dxfId="10" priority="142" operator="equal">
      <formula>"Alto"</formula>
    </cfRule>
    <cfRule type="cellIs" dxfId="9" priority="143" operator="equal">
      <formula>"Moderado"</formula>
    </cfRule>
    <cfRule type="cellIs" dxfId="8" priority="144" operator="equal">
      <formula>"Bajo"</formula>
    </cfRule>
  </conditionalFormatting>
  <conditionalFormatting sqref="Q81">
    <cfRule type="cellIs" dxfId="7" priority="145" operator="equal">
      <formula>"Extremo"</formula>
    </cfRule>
    <cfRule type="cellIs" dxfId="6" priority="146" operator="equal">
      <formula>"Alto"</formula>
    </cfRule>
    <cfRule type="cellIs" dxfId="5" priority="147" operator="equal">
      <formula>"Moderado"</formula>
    </cfRule>
    <cfRule type="cellIs" dxfId="4" priority="148" operator="equal">
      <formula>"Bajo"</formula>
    </cfRule>
  </conditionalFormatting>
  <conditionalFormatting sqref="Q87">
    <cfRule type="cellIs" dxfId="3" priority="149" operator="equal">
      <formula>"Extremo"</formula>
    </cfRule>
    <cfRule type="cellIs" dxfId="2" priority="150" operator="equal">
      <formula>"Alto"</formula>
    </cfRule>
    <cfRule type="cellIs" dxfId="1" priority="151" operator="equal">
      <formula>"Moderado"</formula>
    </cfRule>
    <cfRule type="cellIs" dxfId="0" priority="152" operator="equal">
      <formula>"Bajo"</formula>
    </cfRule>
  </conditionalFormatting>
  <printOptions horizontalCentered="1"/>
  <pageMargins left="0.70866141732283472" right="0.70866141732283472" top="0.74803149606299213" bottom="0.74803149606299213" header="0" footer="0"/>
  <pageSetup orientation="portrait"/>
  <headerFooter>
    <oddFooter>&amp;CServicioalciudadano@ubpdbusquedadesaparecidos.co / notificacionesjudiciales@ubpdbusquedadesaparecidos.co &amp;R&amp;P de</oddFooter>
  </headerFooter>
  <rowBreaks count="1" manualBreakCount="1">
    <brk id="50" man="1"/>
  </rowBreaks>
  <colBreaks count="1" manualBreakCount="1">
    <brk id="17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1000"/>
  <sheetViews>
    <sheetView workbookViewId="0"/>
  </sheetViews>
  <sheetFormatPr defaultColWidth="14.453125" defaultRowHeight="15" customHeight="1" x14ac:dyDescent="0.35"/>
  <cols>
    <col min="1" max="7" width="10.7265625" customWidth="1"/>
  </cols>
  <sheetData>
    <row r="2" spans="2:7" ht="21" x14ac:dyDescent="0.5">
      <c r="B2" s="5" t="s">
        <v>40</v>
      </c>
      <c r="C2" s="5"/>
      <c r="D2" s="5"/>
      <c r="E2" s="5" t="s">
        <v>31</v>
      </c>
      <c r="F2" s="5"/>
      <c r="G2" s="5"/>
    </row>
    <row r="3" spans="2:7" ht="21" x14ac:dyDescent="0.5">
      <c r="B3" s="5" t="s">
        <v>99</v>
      </c>
      <c r="C3" s="5"/>
      <c r="D3" s="5"/>
      <c r="E3" s="5" t="s">
        <v>66</v>
      </c>
      <c r="F3" s="5"/>
      <c r="G3" s="5"/>
    </row>
    <row r="4" spans="2:7" ht="21" x14ac:dyDescent="0.5">
      <c r="B4" s="5" t="s">
        <v>100</v>
      </c>
      <c r="C4" s="5"/>
      <c r="D4" s="5"/>
      <c r="E4" s="5" t="s">
        <v>18</v>
      </c>
      <c r="F4" s="5"/>
      <c r="G4" s="5"/>
    </row>
    <row r="5" spans="2:7" ht="21" x14ac:dyDescent="0.5">
      <c r="B5" s="5" t="s">
        <v>29</v>
      </c>
      <c r="C5" s="5"/>
      <c r="D5" s="5"/>
      <c r="E5" s="5"/>
      <c r="F5" s="5"/>
      <c r="G5" s="5"/>
    </row>
    <row r="6" spans="2:7" ht="21" x14ac:dyDescent="0.5">
      <c r="B6" s="5"/>
      <c r="C6" s="5"/>
      <c r="D6" s="5"/>
      <c r="E6" s="5"/>
      <c r="F6" s="5"/>
      <c r="G6" s="5"/>
    </row>
    <row r="7" spans="2:7" ht="21" x14ac:dyDescent="0.5">
      <c r="B7" s="5"/>
      <c r="C7" s="5"/>
      <c r="D7" s="5"/>
      <c r="E7" s="5"/>
      <c r="F7" s="5"/>
      <c r="G7" s="5"/>
    </row>
    <row r="8" spans="2:7" ht="21" x14ac:dyDescent="0.5">
      <c r="B8" s="5" t="s">
        <v>101</v>
      </c>
      <c r="C8" s="5"/>
      <c r="D8" s="5"/>
      <c r="E8" s="5"/>
      <c r="F8" s="5"/>
      <c r="G8" s="5"/>
    </row>
    <row r="9" spans="2:7" ht="21" x14ac:dyDescent="0.5">
      <c r="B9" s="5" t="s">
        <v>102</v>
      </c>
      <c r="C9" s="5"/>
      <c r="D9" s="5"/>
      <c r="E9" s="5"/>
      <c r="F9" s="5"/>
      <c r="G9" s="5"/>
    </row>
    <row r="10" spans="2:7" ht="21" x14ac:dyDescent="0.5">
      <c r="B10" s="5" t="s">
        <v>103</v>
      </c>
      <c r="C10" s="5"/>
      <c r="D10" s="5"/>
      <c r="E10" s="5"/>
      <c r="F10" s="5"/>
      <c r="G10" s="5"/>
    </row>
    <row r="11" spans="2:7" ht="21" x14ac:dyDescent="0.5">
      <c r="B11" s="5"/>
      <c r="C11" s="5"/>
      <c r="D11" s="5"/>
      <c r="E11" s="5"/>
      <c r="F11" s="5"/>
      <c r="G11" s="5"/>
    </row>
    <row r="12" spans="2:7" ht="21" x14ac:dyDescent="0.5">
      <c r="B12" s="5"/>
      <c r="C12" s="5"/>
      <c r="D12" s="5"/>
      <c r="E12" s="5"/>
      <c r="F12" s="5"/>
      <c r="G12" s="5"/>
    </row>
    <row r="13" spans="2:7" ht="21" x14ac:dyDescent="0.5">
      <c r="B13" s="5" t="s">
        <v>104</v>
      </c>
      <c r="C13" s="5"/>
      <c r="D13" s="5"/>
      <c r="E13" s="5"/>
      <c r="F13" s="5"/>
      <c r="G13" s="5"/>
    </row>
    <row r="14" spans="2:7" ht="21" x14ac:dyDescent="0.5">
      <c r="B14" s="5" t="s">
        <v>105</v>
      </c>
      <c r="C14" s="5"/>
      <c r="D14" s="5"/>
      <c r="E14" s="5"/>
      <c r="F14" s="5"/>
      <c r="G14" s="5"/>
    </row>
    <row r="15" spans="2:7" ht="21" x14ac:dyDescent="0.5">
      <c r="B15" s="5" t="s">
        <v>106</v>
      </c>
      <c r="C15" s="5"/>
      <c r="D15" s="5"/>
      <c r="E15" s="5"/>
      <c r="F15" s="5"/>
      <c r="G15" s="5"/>
    </row>
    <row r="16" spans="2:7" ht="21" x14ac:dyDescent="0.5">
      <c r="B16" s="5" t="s">
        <v>107</v>
      </c>
      <c r="C16" s="5"/>
      <c r="D16" s="5"/>
      <c r="E16" s="5"/>
      <c r="F16" s="5"/>
      <c r="G16" s="5"/>
    </row>
    <row r="17" spans="2:7" ht="21" x14ac:dyDescent="0.5">
      <c r="B17" s="5" t="s">
        <v>108</v>
      </c>
      <c r="C17" s="5"/>
      <c r="D17" s="5"/>
      <c r="E17" s="5"/>
      <c r="F17" s="5"/>
      <c r="G17" s="5"/>
    </row>
    <row r="18" spans="2:7" ht="21" x14ac:dyDescent="0.5">
      <c r="E18" s="5"/>
      <c r="F18" s="5"/>
      <c r="G18" s="5"/>
    </row>
    <row r="19" spans="2:7" ht="21" x14ac:dyDescent="0.5">
      <c r="B19" s="5" t="s">
        <v>109</v>
      </c>
      <c r="E19" s="5"/>
      <c r="F19" s="5"/>
      <c r="G19" s="5"/>
    </row>
    <row r="20" spans="2:7" ht="21" x14ac:dyDescent="0.5">
      <c r="B20" s="5" t="s">
        <v>110</v>
      </c>
      <c r="C20" s="5"/>
      <c r="D20" s="5"/>
      <c r="E20" s="5"/>
      <c r="F20" s="5"/>
      <c r="G20" s="5"/>
    </row>
    <row r="21" spans="2:7" ht="15.75" customHeight="1" x14ac:dyDescent="0.5">
      <c r="B21" s="5" t="s">
        <v>111</v>
      </c>
    </row>
    <row r="22" spans="2:7" ht="15.75" customHeight="1" x14ac:dyDescent="0.5">
      <c r="B22" s="5" t="s">
        <v>112</v>
      </c>
    </row>
    <row r="23" spans="2:7" ht="15.75" customHeight="1" x14ac:dyDescent="0.5">
      <c r="B23" s="5" t="s">
        <v>113</v>
      </c>
    </row>
    <row r="24" spans="2:7" ht="15.75" customHeight="1" x14ac:dyDescent="0.35"/>
    <row r="25" spans="2:7" ht="15.75" customHeight="1" x14ac:dyDescent="0.35"/>
    <row r="26" spans="2:7" ht="15.75" customHeight="1" x14ac:dyDescent="0.35"/>
    <row r="27" spans="2:7" ht="15.75" customHeight="1" x14ac:dyDescent="0.35"/>
    <row r="28" spans="2:7" ht="15.75" customHeight="1" x14ac:dyDescent="0.35"/>
    <row r="29" spans="2:7" ht="15.75" customHeight="1" x14ac:dyDescent="0.35"/>
    <row r="30" spans="2:7" ht="15.75" customHeight="1" x14ac:dyDescent="0.35"/>
    <row r="31" spans="2:7" ht="15.75" customHeight="1" x14ac:dyDescent="0.35"/>
    <row r="32" spans="2: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defaultColWidth="14.453125" defaultRowHeight="15" customHeight="1" x14ac:dyDescent="0.35"/>
  <cols>
    <col min="1" max="1" width="32.81640625" customWidth="1"/>
    <col min="2" max="6" width="11.453125" customWidth="1"/>
    <col min="7" max="21" width="10.7265625" customWidth="1"/>
  </cols>
  <sheetData>
    <row r="1" spans="1:26" ht="12.75" customHeight="1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35">
      <c r="A3" s="7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35">
      <c r="A4" s="7" t="s">
        <v>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35">
      <c r="A5" s="7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35">
      <c r="A6" s="7" t="s">
        <v>80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35">
      <c r="A7" s="7" t="s">
        <v>26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35">
      <c r="A8" s="7" t="s">
        <v>27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35">
      <c r="A9" s="7" t="s">
        <v>39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35">
      <c r="A10" s="7" t="s">
        <v>28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35">
      <c r="A11" s="7" t="s">
        <v>98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35">
      <c r="A12" s="7" t="s">
        <v>114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35">
      <c r="A13" s="7" t="s">
        <v>115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35">
      <c r="A14" s="7" t="s">
        <v>116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35">
      <c r="A16" s="7" t="s">
        <v>117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35">
      <c r="A17" s="7" t="s">
        <v>40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35">
      <c r="A18" s="7" t="s">
        <v>99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35">
      <c r="A20" s="7" t="s">
        <v>102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35">
      <c r="A21" s="7" t="s">
        <v>103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5"/>
    <row r="223" spans="1:26" ht="15.75" customHeight="1" x14ac:dyDescent="0.35"/>
    <row r="224" spans="1:26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Mapa Riesgos</vt:lpstr>
      <vt:lpstr>Opciones Tratamiento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Myrian Cubillos Benavides</dc:creator>
  <cp:keywords/>
  <dc:description/>
  <cp:lastModifiedBy>Diego  Sarmiento Delgado</cp:lastModifiedBy>
  <cp:revision/>
  <dcterms:created xsi:type="dcterms:W3CDTF">2020-03-24T23:12:47Z</dcterms:created>
  <dcterms:modified xsi:type="dcterms:W3CDTF">2026-10-13T16:05:30Z</dcterms:modified>
  <cp:category/>
  <cp:contentStatus/>
</cp:coreProperties>
</file>