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tables/table1.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hidePivotFieldList="1"/>
  <mc:AlternateContent xmlns:mc="http://schemas.openxmlformats.org/markup-compatibility/2006">
    <mc:Choice Requires="x15">
      <x15ac:absPath xmlns:x15ac="http://schemas.microsoft.com/office/spreadsheetml/2010/11/ac" url="G:\Mi unidad\Paola\Formulación Plan de Acción 2023\Plan de Acción 2023 Vigente\Cuarto trimestre 2023\"/>
    </mc:Choice>
  </mc:AlternateContent>
  <xr:revisionPtr revIDLastSave="0" documentId="13_ncr:1_{E8D67DF2-4206-4E28-B647-8BA9444140D3}" xr6:coauthVersionLast="47" xr6:coauthVersionMax="47" xr10:uidLastSave="{00000000-0000-0000-0000-000000000000}"/>
  <bookViews>
    <workbookView xWindow="-110" yWindow="-110" windowWidth="19420" windowHeight="10420" firstSheet="1" activeTab="3" xr2:uid="{00000000-000D-0000-FFFF-FFFF00000000}"/>
  </bookViews>
  <sheets>
    <sheet name="Tablas Dinamicas" sheetId="1" r:id="rId1"/>
    <sheet name="1. Balance General" sheetId="2" r:id="rId2"/>
    <sheet name="2. Seguimiento Indicadores 2023" sheetId="3" r:id="rId3"/>
    <sheet name="3. Seguimiento Actividades 2023" sheetId="5" r:id="rId4"/>
  </sheets>
  <externalReferences>
    <externalReference r:id="rId5"/>
  </externalReferences>
  <definedNames>
    <definedName name="_xlnm._FilterDatabase" localSheetId="1" hidden="1">'1. Balance General'!$C$62:$F$94</definedName>
    <definedName name="SegmentaciónDeDatos_Agrupación" localSheetId="3">#REF!</definedName>
    <definedName name="SegmentaciónDeDatos_Agrupación">#REF!</definedName>
    <definedName name="SegmentaciónDeDatos_Agrupación1" localSheetId="3">#REF!</definedName>
    <definedName name="SegmentaciónDeDatos_Agrupación1">#REF!</definedName>
    <definedName name="SegmentaciónDeDatos_Agrupación2">#REF!</definedName>
    <definedName name="SegmentaciónDeDatos_Agrupación3">#N/A</definedName>
    <definedName name="SegmentaciónDeDatos_Estado_de_Cumplimiento_Acmulado_Trimestre">#REF!</definedName>
    <definedName name="SegmentaciónDeDatos_Líder">#REF!</definedName>
    <definedName name="SegmentaciónDeDatos_Líder1">#REF!</definedName>
    <definedName name="SegmentaciónDeDatos_Líder2">#REF!</definedName>
    <definedName name="SegmentaciónDeDatos_Líder3">#N/A</definedName>
  </definedNames>
  <calcPr calcId="191029"/>
  <pivotCaches>
    <pivotCache cacheId="25" r:id="rId6"/>
  </pivotCaches>
  <extLst>
    <ext xmlns:x14="http://schemas.microsoft.com/office/spreadsheetml/2009/9/main" uri="{BBE1A952-AA13-448e-AADC-164F8A28A991}">
      <x14:slicerCaches>
        <x14:slicerCache r:id="rId7"/>
        <x14:slicerCache r:id="rId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9" roundtripDataChecksum="GDJ29PLMSYSNDtyFqsMiM8/hMWO4YWtwjwLOsKV7Sc0="/>
    </ext>
  </extLst>
</workbook>
</file>

<file path=xl/calcChain.xml><?xml version="1.0" encoding="utf-8"?>
<calcChain xmlns="http://schemas.openxmlformats.org/spreadsheetml/2006/main">
  <c r="L34" i="3" l="1"/>
  <c r="M34" i="3" s="1"/>
  <c r="K34" i="3"/>
  <c r="H34" i="3"/>
  <c r="L33" i="3"/>
  <c r="M33" i="3" s="1"/>
  <c r="K33" i="3"/>
  <c r="H33" i="3"/>
  <c r="L32" i="3"/>
  <c r="M32" i="3" s="1"/>
  <c r="K32" i="3"/>
  <c r="H32" i="3"/>
  <c r="L31" i="3"/>
  <c r="M31" i="3" s="1"/>
  <c r="K31" i="3"/>
  <c r="H31" i="3"/>
  <c r="L30" i="3"/>
  <c r="M30" i="3" s="1"/>
  <c r="K30" i="3"/>
  <c r="H30" i="3"/>
  <c r="L29" i="3"/>
  <c r="M29" i="3" s="1"/>
  <c r="K29" i="3"/>
  <c r="H29" i="3"/>
  <c r="L28" i="3"/>
  <c r="M28" i="3" s="1"/>
  <c r="K28" i="3"/>
  <c r="H28" i="3"/>
  <c r="L27" i="3"/>
  <c r="M27" i="3" s="1"/>
  <c r="H27" i="3"/>
  <c r="L26" i="3"/>
  <c r="M26" i="3" s="1"/>
  <c r="K26" i="3"/>
  <c r="H26" i="3"/>
  <c r="L25" i="3"/>
  <c r="M25" i="3" s="1"/>
  <c r="K25" i="3"/>
  <c r="H25" i="3"/>
  <c r="L24" i="3"/>
  <c r="M24" i="3" s="1"/>
  <c r="K24" i="3"/>
  <c r="H24" i="3"/>
  <c r="L23" i="3"/>
  <c r="M23" i="3" s="1"/>
  <c r="K23" i="3"/>
  <c r="H23" i="3"/>
  <c r="L22" i="3"/>
  <c r="M22" i="3" s="1"/>
  <c r="K22" i="3"/>
  <c r="H22" i="3"/>
  <c r="L21" i="3"/>
  <c r="M21" i="3" s="1"/>
  <c r="K21" i="3"/>
  <c r="H21" i="3"/>
  <c r="L20" i="3"/>
  <c r="M20" i="3" s="1"/>
  <c r="K20" i="3"/>
  <c r="H20" i="3"/>
  <c r="L19" i="3"/>
  <c r="M19" i="3" s="1"/>
  <c r="K19" i="3"/>
  <c r="H19" i="3"/>
  <c r="L18" i="3"/>
  <c r="M18" i="3" s="1"/>
  <c r="K18" i="3"/>
  <c r="H18" i="3"/>
  <c r="L17" i="3"/>
  <c r="M17" i="3" s="1"/>
  <c r="K17" i="3"/>
  <c r="H17" i="3"/>
  <c r="L16" i="3"/>
  <c r="M16" i="3" s="1"/>
  <c r="K16" i="3"/>
  <c r="H16" i="3"/>
  <c r="L15" i="3"/>
  <c r="K15" i="3"/>
  <c r="H15" i="3"/>
  <c r="L14" i="3"/>
  <c r="M14" i="3" s="1"/>
  <c r="K14" i="3"/>
  <c r="H14" i="3"/>
  <c r="L13" i="3"/>
  <c r="M13" i="3" s="1"/>
  <c r="K13" i="3"/>
  <c r="H13" i="3"/>
  <c r="L12" i="3"/>
  <c r="M12" i="3" s="1"/>
  <c r="K12" i="3"/>
  <c r="H12" i="3"/>
  <c r="L11" i="3"/>
  <c r="M11" i="3" s="1"/>
  <c r="K11" i="3"/>
  <c r="H11" i="3"/>
  <c r="L10" i="3"/>
  <c r="M10" i="3" s="1"/>
  <c r="K10" i="3"/>
  <c r="H10" i="3"/>
  <c r="L9" i="3"/>
  <c r="M9" i="3" s="1"/>
  <c r="K9" i="3"/>
  <c r="H9" i="3"/>
  <c r="L8" i="3"/>
  <c r="M8" i="3" s="1"/>
  <c r="K8" i="3"/>
  <c r="H8" i="3"/>
  <c r="L7" i="3"/>
  <c r="M7" i="3" s="1"/>
  <c r="K7" i="3"/>
  <c r="H7" i="3"/>
  <c r="L6" i="3"/>
  <c r="M6" i="3" s="1"/>
  <c r="K6" i="3"/>
  <c r="H6" i="3"/>
  <c r="L5" i="3"/>
  <c r="M5" i="3" s="1"/>
  <c r="K5" i="3"/>
  <c r="H5" i="3"/>
  <c r="L4" i="3"/>
  <c r="M4" i="3" s="1"/>
  <c r="K4" i="3"/>
  <c r="L3" i="3"/>
  <c r="M3" i="3" s="1"/>
  <c r="K3" i="3"/>
  <c r="H3" i="3"/>
  <c r="D45" i="2" l="1"/>
  <c r="D38" i="2"/>
</calcChain>
</file>

<file path=xl/sharedStrings.xml><?xml version="1.0" encoding="utf-8"?>
<sst xmlns="http://schemas.openxmlformats.org/spreadsheetml/2006/main" count="2059" uniqueCount="1090">
  <si>
    <t>Etiquetas de fila</t>
  </si>
  <si>
    <t>Cuenta de Indicador</t>
  </si>
  <si>
    <t>NA</t>
  </si>
  <si>
    <t>Total general</t>
  </si>
  <si>
    <t>Agrupación</t>
  </si>
  <si>
    <t>Líder</t>
  </si>
  <si>
    <t>Aquí encontrará el balance del plan de acción 2023 de la Unidad de Búsqueda de Personas dadas por Desaparecidas. Por favor seleccione los filtros según el tipo de informe que desea consultar:</t>
  </si>
  <si>
    <t>1. Estado de cumplimiento de los indicadores</t>
  </si>
  <si>
    <t>NÚMERO DE INDICADORES</t>
  </si>
  <si>
    <t>NOTA: La númeración de los indicadores va hasta el número 34, sin embargo se aclara que para el tercer trimestre se eliminaron tres indicadores y se crearon cinco indicadores, por tanto el total a la fecha es de 32 indicadores.</t>
  </si>
  <si>
    <t>Meta 2023 en valores absolutos</t>
  </si>
  <si>
    <t>Estado de Cumplimiento Final</t>
  </si>
  <si>
    <t>Meta 1. Un (1) plan de capacitación integral ejecutado en los territorios</t>
  </si>
  <si>
    <t>Cumple</t>
  </si>
  <si>
    <t>Meta 2. 100% de los municipios priorizados a corto plazo en PNB con PRB formulados</t>
  </si>
  <si>
    <t>Meta 3. 3 rutas con aportantes de información implementadas (ExFarc, Fuerza Pública, ExAUC)</t>
  </si>
  <si>
    <t>Parcialmente</t>
  </si>
  <si>
    <t>Meta 4. Una (1) ruta definida con comparecientes de la Jurisdicción Especial para la Paz - JEP, no determinantes ni máximos responsables</t>
  </si>
  <si>
    <t>No cumple</t>
  </si>
  <si>
    <t>Meta 5. Una (1) ruta de priorización de fuentes de información diseñada participativamente e implementada</t>
  </si>
  <si>
    <t>Meta 6. Una (1) ruta de trabajo diseñada para disponer de la información faltante del Universo de personas dadas por desaparecidas</t>
  </si>
  <si>
    <t>Meta 7. 1 documento de análisis del universo de personas dadas por desaparecidas como aporte a la verdad, que incluya los enfoques diferenciales, étnicos y de género</t>
  </si>
  <si>
    <t xml:space="preserve">Meta 8. Una (1) metodología para la caracterización e intervención de cementerios de la UBPD formulada y aplicada en los cementerios priorizados </t>
  </si>
  <si>
    <t>Meta 9. 1 estrategia de abordaje de los lugares reportados por diversas fuentes (distintos a cementerios) incluidos en RNFCIS, diseñada e implementada</t>
  </si>
  <si>
    <t>Meta 10. 1 estrategia que contribuya a la agilización de procesos de identificación de cuerpos que posiblemente corresponden a PDD, diseñada y en implementación</t>
  </si>
  <si>
    <t>Meta 11. Coordinación con las entidades competentes así como con organizaciones sociales y organismos internacionales, del acompañamiento psicosocial al 100% de las personas que buscan, que solicitan o requieren el apoyo</t>
  </si>
  <si>
    <t>Meta 12. Acciones de cooperación con financiación de actividades en soporte a diez (10) planes regionales de búsqueda -PRB que se encuentren dentro de la priorización territorial de los actores de cooperación</t>
  </si>
  <si>
    <t>Meta 13.1 Un (1) documento de lineamientos generales definido para el seguimiento del Plan Nacional de Búsqueda</t>
  </si>
  <si>
    <t>Meta 14. Una (1) estrategia diseñada de contacto y respuesta a las familias y organizaciones</t>
  </si>
  <si>
    <t>Meta 16. 100% de informes sobre los avances de la búsqueda en el marco de los PRB entregados a los familiares (DL 589 de 2017 Art. 5 Nral 6)</t>
  </si>
  <si>
    <t>Meta 17. 1 ruta de fortalecimiento de la estrategia de participación, incorporando resultados de la caracterización de los grupos de interés, diseñada e implementada</t>
  </si>
  <si>
    <t>Meta 18. 100 % de PRB y Planes Operativos construidos y retroalimentados participativamente con las familias, organizaciones y personas que buscan, incorporando los Enfoques Diferenciales, Étnicos y de Género</t>
  </si>
  <si>
    <t>Meta 19. 100% de los servidores y servidoras de la UBPD priorizados cuentan con capacitación en lineamientos de enfoque psicosocial en la ruta de búsqueda y participación</t>
  </si>
  <si>
    <t>Meta 20. 100% de los datos en gobierno de datos (SIM en uso, tableros de indicadores asociados a la búsqueda) y modelo de analítica de datos implementado</t>
  </si>
  <si>
    <t>Meta 22. 1 política institucional de género, que incorpore la prevención de violencias basadas en género, aprobada y en implementación</t>
  </si>
  <si>
    <t>Meta 23. 100% de avance en el desarrollo e implementación del Programa de Gestión Documental (PGD)</t>
  </si>
  <si>
    <t>Meta 24. 99% de oportunidad en la respuesta de las PQRSD que son atendidas por la UBPD</t>
  </si>
  <si>
    <t>Meta 25. 100% del plan estratégico de gestión humana implementado</t>
  </si>
  <si>
    <t>Meta 27. 1 ruta de fortalecimiento del relacionamiento entre el nivel central y territorial, incorporando resultados de la caracterización de los GITT y los resultados del modelo de relacionamiento, diseñada e implementada</t>
  </si>
  <si>
    <t>Meta 28. 100% de implementación del PETI de acuerdo con lo planeado en la vigencia 2023</t>
  </si>
  <si>
    <t>Meta 30. 3 Sedes nuevas puestas en funcionamiento</t>
  </si>
  <si>
    <t>Meta 31. 85% de avance en el cumplimiento de requisitos del SIG</t>
  </si>
  <si>
    <t>Meta 32. 100% de avance en el rediseño del mapa de procesos de la entidad</t>
  </si>
  <si>
    <t>Meta 33. 100% avance en la formulación Planeación Estratégica UBPD</t>
  </si>
  <si>
    <t>Meta 34. 100 % de implementación de la estrategia de comunicaciones y pedagogía para visibilizar el reconocimiento del derecho a buscar y la dignificación de la lucha de los familiares por la exigencia de este derecho</t>
  </si>
  <si>
    <t>Meta 35. 1 política de registro y divulgación de información audiovisual, sonora y fotográfica de las acciones humanitarias de búsqueda de la UBPD y una (1) política de comunicaciones internas y externas, formuladas e implementadas</t>
  </si>
  <si>
    <t>Estrategia y Responsable</t>
  </si>
  <si>
    <t>Reporte cuantitativo</t>
  </si>
  <si>
    <t>Valoración cualitativa</t>
  </si>
  <si>
    <t>Calificación final</t>
  </si>
  <si>
    <t>Observación OAP</t>
  </si>
  <si>
    <t>Estrategia</t>
  </si>
  <si>
    <t>Indicador</t>
  </si>
  <si>
    <t>Meta acumulada programada (Trim 1+Trim 2 +Trim 3+Trim4)</t>
  </si>
  <si>
    <t>Avance de Cumplimiento Anual</t>
  </si>
  <si>
    <t>Cumplimiento acumulado con respecto al trimestre %</t>
  </si>
  <si>
    <t>Estado de Cumplimiento Acumulado Trimestre</t>
  </si>
  <si>
    <t>Reporte cualitativo ¿Cumple con lo programado en el trimestre respecto a la verdadera intención del indicador?</t>
  </si>
  <si>
    <t>% valoración reporte cualitativo</t>
  </si>
  <si>
    <t>Estrategia 1. Recolección de información relevante para la búsqueda (artículo 5.1 DL 589 de 2017)</t>
  </si>
  <si>
    <t>Indicador 01. Plan de capacitación integral (Investigación humanitaria y extrajudicial participativa - forense, línea de aportantes, entre otros) ejecutado en los territorios</t>
  </si>
  <si>
    <t>Dirección General</t>
  </si>
  <si>
    <t>OGC</t>
  </si>
  <si>
    <t>- Formación y nivelación de conocimientos de toda la UBPD.
- Primer espacio de Encuentro Nacional de las y los servidores de la entidad.
- Formación con externos acorde a las necesidades de capacitaciones expresadas por las áreas.
Se presentaron desafíos a nivel logístico para proveer de las mejores condiciones de aprendizaje a las y los servidores que fueron subsanadas mediante el trabajo articuladas con SAF, OACP, entre otras áreas que contribuyeron al buen desarrollo del espacio</t>
  </si>
  <si>
    <t>Recordamos que desde el 3er periodo se ajustó la metodología para que en lugar de ir a los territorios, todas las personas de territorio participaran de una capacitación masiva e integral, realizada en Bogotá durante 4 semanas, que cumple con los objetivos planteados inicialmente.
Las jornadas de capacitación se realizaron entre el 3er y 4to periodo, adicionalmente se entrega el informe de las mismas, por lo que el indicador finaliza con el 100% de cumplimiento del alcance planteado.</t>
  </si>
  <si>
    <t>Indicador 02. Municipios priorizados a corto plazo en Plan Nacional de Búsqueda - PNB con Planes Regionales de Búsqueda -PRB formulados</t>
  </si>
  <si>
    <t>SGTT</t>
  </si>
  <si>
    <t>DTIPLB</t>
  </si>
  <si>
    <t>Indicador 03. Rutas con aportantes de información implementadas</t>
  </si>
  <si>
    <t>Indicador 04. Ruta definida con comparecientes de la Jurisdicción Especial para la Paz - JEP, no determinantes ni máximos responsables</t>
  </si>
  <si>
    <t xml:space="preserve">Retos:
- Presencia de abogados o acompañamiento psicosocial. La presencia de los abogados en los espacios de trabajo, así como de los profesionales psicosociales que destina la JEP y con quienes hay una ruta de trabajo, dificulta, en algunos casos, que la información entregada por los comparecientes/aportantes sea limitada, condicionada. La presencia de estos profesionales lleva a que el compareciente no se sitúe en un escenario de entera confidencialidad. 
- Masividad de solicitudes. Actualmente, la UBPD viene recibiendo con más frecuencia, solicitudes de comparecientes para comenzar la ruta, por lo que la respuesta de la entidad podría llegar a ser insuficiente y no tener la capacidad de personal para atender los aportes de información. 
- Incertidumbre sobre aportes y TOAR. La UBPD ha identificado vacíos en la comprensión de los comparecientes respecto a cómo su información entregada contribuye en sus compromisos claros concretos y programáticos (CCCP) y cómo puede también llegar a ser parte de los TOAR. En este sentido, hace falta fortalecer la pedagogía del Sistema Integral de Paz (SIP) para que estos escenarios sean de total claridad para los comparecientes/aportantes. </t>
  </si>
  <si>
    <t>Indicador 05. Ruta de priorización de fuentes de información (que tenga en cuenta el Archivo General de la Nación y fuerza pública, entre otras) diseñada participativamente e implementada</t>
  </si>
  <si>
    <t>Cumple parcialmente</t>
  </si>
  <si>
    <t>Indicador 07. Documento de análisis del universo de personas dadas por desaparecidas versión 3, como aporte a la verdad, que incluya los enfoques diferenciales, étnicos y de género</t>
  </si>
  <si>
    <t>Con base en la información depurada del Universo, se construyó el índice (outline) del documento. Este presenta una descripción de las fuentes de información integradas, la Caracterización general del Universo y un análisis de la disponibilidad y consistencia de la información. El objetivo de este documento es  realizar un diagnóstico del estado de la información integrada en el Universo y presentar un panorama general de la disponibilidad y la consistencia de la información, de manera que puedan identificarse las potencialidades de los datos tratados y las posibilidades de mejora en el corto plazo para contar con un Universo más robusto.
Se cuenta con los insumos analíticos para llevar a cabo el análisis de la información. La calidad de los datos sobre el lugar y la fecha de la desaparición es discutida en el documento. Sin embargo, no fue posible finalizar la evaluación de la completitud y la calidad de las demás variables en el Universo.</t>
  </si>
  <si>
    <t>Estrategia 2. Identificación, caracterización, exploración de posibles lugares de ubicación de personas vivas o fallecidas que puedan corresponder a personas dadas por desaparecidas (artículo 5.3.a. y c. y 10 del DL 589 de 2017)</t>
  </si>
  <si>
    <t>Indicador 09. Estrategia de abordaje de los lugares reportados por diversas fuentes (distintos a cementerios) incluidos en el Registro Nacional de Fosas, Cementerios Ilegales y Sepulturas -RNFCIS, diseñada e implementada</t>
  </si>
  <si>
    <t>DTPRI</t>
  </si>
  <si>
    <t>Se presentaron los siguientes logros y dificultades durante el período:
-Participación de la DTPRI, en la contratación de personal forense para el fortalecimiento del despliegue territorial.
-Consolidación y disponibilidad permanente de equipos forenses en territorio.
-Fortalecimiento, apoyo y capacitación en temas forenses: entrevista forense con fines de identificación, identificación humana y toma de muestras biológicas a familiares; a través de encuentro Nacional de servidores (as) públicos UBPD realizadas de manera presencial, a todos los Grupos Internos de trabajo Territorial.
- Impulso de las investigaciones humanitarias a partir de la realización de prospecciones no intrusivas en territorio a cargo de los Antropólogos profesionales contratados para cada uno de los GITT.
-Se evidencia articulación constante con las demás áreas y seguimiento a los planes operativos internos de cada técnico, con esta información se nutre el componente de aprendizaje; adicionalmente de esta forma podemos garantizar el desarrollo de la operación, y, además, generar alertas tempranas y planes de respuesta eficaces ante cualquier contingencia o situación que no esté permitiendo el progreso esperado.
-Durante el trimestre se realizaron la intervención de los Cementerios Central de Cúcuta  fase IV y V,  Cementerio de San Bonifacio Ibagué Cementerio de Cocorná Antioquia, Cementerio Municipal de Apartadó – Antioquia y Cementerio Parque La Ofrenda - Pereira  implementando un  abordaje integral (interdisciplinar e incluso interinstitucional), conjuga en su orden, la recuperación, sus hallazgos, verificados en  pro de la identidad fehaciente (verificación de Id) en un mismo escenario dinámico y aplicando la ruta de Id, con mínimo dos grupos trabajo articulados consecutivamente (campo y laboratorio) aplicando una metodología en pro del objetivo y toma de decisiones concluyentes según tríage definido por el equipo de la misión. con esta metodología y su resultado, se espera abordar diferentes escenarios complejos como parte de los proyectos estratégicos de la UBPD.
-En el marco de la construcción del universo de las personas dadas por desaparecidas del Plan Regional de Búsqueda- PRB del Meta, subregión Alto y Medio Ariari, se contemplaban realizar acciones humanitarias de prospección con fines de recuperación en tres áreas de interés forense en la vereda Alto Cumaral del municipio de El Dorado (01 al 07 de octubre 2023). Sin embargo, por temas de seguridad la comisión tuvo que cancelarse, siguiendo los protocolos de Prevención y Protección sugeridos por la Oficina a cargo. La comisión inició el 01/10/2023 y culminó el 03/10/2023 y no se pudieron realizar las acciones de prospección que se tenían contempladas en tres áreas de interés forense.
-Problemas de seguridad en el departamento del Cauca: Generación de sistema de alertar tempranas para la gestión del riesgo: La Defensoría del Pueblo emitió la Alerta de inminencia 036 de 2023 para 12 municipios ubicados en el norte del departamento del Cauca. De acuerdo con esta entidad, en estos municipios los grupos armados ilegales, específicamente la disidencias de las FARC están generando hechos que ponen en riesgo a la población civil, desconociendo el Derecho Internacional humanitario. El escenario del riesgo se encuentra relacionado con el aumento de hurtos a vehículos y la instalación de retenes ilegales en municipios del Norte del Cauca.
-En el marco de PRB Caquetá Norte, se contemplaban realizar acciones humanitarias de prospección no intrusiva en las veredas El Convenio, El Café - Puerto Camelias, El Billar, Cristales, Monte Adentro, Las Ánimas en el Bajo Caguán, sin embargo, por temas de seguridad la comisión tuvo que cancelarse.
-Problemas de seguridad en la subregión del Baudó y Chocó: Paro armado en la subregión del chocó, adicionalmente las autoridades han denunciado fuego cruzado, tránsito constante de  actores armados, restricciones de movilidad y la imposibilidad para llevar a cabo actividades en la región.</t>
  </si>
  <si>
    <t>Indicador 10. Estrategia que contribuya a la agilización de procesos de identificación de cuerpos que posiblemente corresponden a personas dadas por desaparecidas - PDD, diseñada y en implementación</t>
  </si>
  <si>
    <t>A partir del plan de trabajo establecido para la implementación de la estrategia que contribuya a la agilización de procesos de identificación de cuerpos que posiblemente corresponden a personas dadas por desaparecidas - PDD, la DTPRI realizo los siguientes avances durante el cuarto trimestre de la vigencia:
1.Se dio continuidad a la fase de análisis forense de la información recolectada de la Regional Noroccidente provenientes de la Unidad Básica de Medellín del proyecto Impulso al proceso de identificación de Cadáveres no Identificados (CNI) en Colombia. Durante el cuarto trimestre se analizaron novecientos ochenta (980) casos y se definieron para cada uno de ellos planes de acción consolidando un total de treinta y un (31) matrices. De estos setecientos veinticinco (725) cumplieron con uno o varios de los siguientes criterios que fueron preestablecidos por el Grupo de Identificación de la Dirección de Prospección, Recuperación e Identificación para ser impulsados y se proponen las siguientes propuestas de planes de acción:
-Durante la revisión de los casos analizados, se apreció la necesidad de depurar y complementar en el SIRDEC diversos datos relacionados al expediente de necropsia de varios de los casos estudiados, como son: 1) hipótesis de identidad , 2) señales particulares (tanto físicas como odontológicas), 3) alias, 4) número de documentos de identidad (cédula, pasaporte, tarjeta de identidad, etc.), 5) descripción de prendas y accesorios que se encuentran en la ventana de seguimientos y no en su correspondiente módulo, 6) el no ingreso de la información relativa al posible último lugar de disposición del cuerpo o la información de la posible persona o entidad (funeraria) a la que se le entregó, 7) ubicación e ingreso de fotografías de filiación, 8) ubicación e ingreso de tarjetas decadactilares como de posibles cruces, 9) ubicación e ingreso de Actas de Levantamiento y de Entrega, 10) reingreso de tarjetas decadactilares que no fueron ingresadas al SIRDEC con la calidad de imagen adecuada, 11) procesamiento de información relativa a: prendas, accesorios y señales particulares, que se encuentran en las tarjetas decadactilares, 12) estado del cuerpo, 13) búsqueda de las fotos de filiación de algunos casos (en especial de la mayoría de los cuerpos que fueron “identificados”), 13) información de muestras biológicas procesadas, 14) resultados de posibles cruces genéticos, etc.
-En esa medida se sigue considerando que dos (02) acciones a corto/mediano plazo corresponde a: 1) la verificación de la trazabilidad de los documentos (actas (levantamiento y entrega), necropsias, fotografías, tarjetas decadactilares, etc.) que se encuentran dentro de estos expedientes, y 2) la búsqueda de todos los documentos que puedan complementar los estudios forenses y avances en la identificación del cuerpo. Luego de estas dos acciones es posible realizar el ingreso o la corrección de la información proveniente para cada caso que se encuentra ingresado en la plataforma SIRDEC.
2.Apoyo técnico en la construcción de Proyectos de Cooperación relacionados con la estrategia de impulso: Durante el cuarto trimestre la DTPRI dio continuidad junto con la Oficina de Cooperación Internacional de la UBPD y con Programa Justicia Inclusiva de USAID, se aprobaron los términos de referencia de las siguientes estrategias encaminados al impulso de los procesos de identificación humana para ejecutar en la vigencia 2024:
-COMPONENTE 1. MEJORA DE LA CALIDAD Y ANÁLISIS DE LA INFORMACIÓN.: Resultado 1: Recolectar información de necropsias indirectas en los municipios focalizados para ser ingresadas al SIRDEC.
-COMPONENTE 2. FORTALECIMIENTO PRESENCIA INSTITUCIONAL DE LA UBPD EN TERRITORIO A TRAVÉS DE PILOTO MÓVIL: Acciones de pedagogía sobre el mandato de la Unidad, orientación sobre la ruta de búsqueda humanitaria y extrajudicial, recepción de solicitudes de búsqueda para ser incluidas en el registro de solitudes de la UBPD, acompañamiento y asesoría a los familiares de las víctimas en su interacción e interlocución con los equipos que intervienen en cada una de las etapas de la búsqueda y la toma de muestras a familiares de personas dadas por desaparecidas previa coordinación con el GITT.
3.Relacionamiento con el INMLCF: Durante el cuarto trimestre se dio continuidad al diseño y la formulación del Proyecto de Fortalecimiento a la estrategia de impulso a la identificación con el INMLCF, especialmente en 2 de las 5 líneas de acción definidas:
-Fortalecimiento SIRDEC: Contratación de 3 ingenieros para apoyar el Capítulo Especial y los servicios de interoperabilidad entre ambas entidades y la inclusión de nuevos requerimientos de software.
-Localización y procesamiento de necrodactilias: 3 técnicas que se encargaron de la digitación, escaneo y mejora de las necrodactilias, 1 dactiloscopista que se encargó de apoyar la búsqueda de impresiones en el CCT (Centro de Consulta Técnica) de la Registraduría Nacional Del Estado Civil.Fueron entregadas 13 cajas con 2.048 casos por parte del INMLCF de los cuales se logró abordar 1.364 casos, lo que corresponde al 67% de las necrodactilias entregadas por el INMLCF. Entre el 15 noviembre y 27 de diciembre de 2023. En la última fase, búsqueda de impresiones en el CCT (Centro de Consulta Técnica) de la Registraduría Nacional del Estado Civil, el dactiloscopista se encargó de evaluar, seleccionar e imprimir las tarjetas que son aptas para búsqueda en el sistema y con mayor probabilidad de éxito para ser sometidas en el CCT. El dactiloscopista (que no tuvo usuario en AFIS) se apoyó en servidores de la Regional Noroccidente para someter las necrodactilias. En caso de hit positivo, el dactiloscopista del convenio realizó un cotejo preliminar entre la necrodactilia y la decadactilar del hit obtenido. Posteriormente, el perito del INMLCF realizó el informe de identificación y el dactiloscopista cargo la necrodactilia en el SIRDEC. Se realiza seguimiento el SIRDEC para este tipo de casos.
Como parte del relacionamiento con el INMLCF,  se han llevado a cabo reuniones entre la UBPD y el INMLCF durante el mes de noviembre  para adelantar la implementación de las estrategias para intervenir los procesos que requieren ser fortalecidos en cuanto a identificación de personas desaparecidas se refiere, a partir de estos encuentros se establecieron las siguientes necesidades de abordaje para corto plazo por parte de la UBPD y el INMLCF: Reentrenamiento en procesos y procedimientos relacionados con las actividades y perfiles de cada disciplina (antropología, odontología, medicina, genética) del INMLCF, perfiles de acceso al SIRDEC y SIFMELCO de acuerdo a la actividad pericial y Acceso al BPGD nacional, para genetistas  del Grupo Interno de Trabajo de Identificación Humana  de la DTPRI.
Adquisición de equipos de tecnología para la búsqueda y la identificación: Se priorizó la adquisición de equipos de genética con sus respectivas licencias para los laboratorios de Cali, Bogotá, Villavicencio y Medellín y equipos de rayos X para la Regional Nororiente en Bucaramanga, Regional Noroccidente ubicada en Medellín, la Seccional Meta en Villavicencio y la Unidad Básica de Tumaco, con el propósito de apoyar el examen de los cadáveres el proceso de necropsia médico legal. 
Como parte del Proyecto Fortalecimiento a la estrategia de impulso a la identificación con el INMLCF que se implementó durante la vigencia 2023, la UBPD adjudico recursos para el fortalecimiento tecnológico de dicha estrategia, Insumos de toma de muestras biológicas y de huellas dactilares, y el fortalecimiento del Instituto Nacional de Medicina Legal y Ciencias Forenses mediante la adquisición de reactivos, equipos y licenciamiento para los equipos de cómputo asociados a los analizadores genéticos, para uso de los casos asociados con la UBPD
4.Se realizaron mesas de trabajo con la Oficina Asesora de Planeación para finalizar la actualización de los procedimientos y guías metodológicas, las cuales se encuentran en proceso de aprobación por el director técnico de Prospección para realizar su debida socialización al interior de la Unidad:
Procedimiento de prospección y/o recuperación, seguimiento a la identificación y entrega digna (aborda parte de la ruta de Personas Encontradas sin Vida)
Guía de correlación de información post mortem
Guía Jornada integral de Toma de Muestras Biológicas de Referencia.
Guía de Seguimiento a la Identificación
Instructivo de Atención al reporte de un hallazgo fortuito
5.Durante el cuarto trimestre la DTPRI recibió de parte del Instituto Nacional de Medicina Legal y Ciencias Forenses (INMLCF) treinta y ocho (38) informes periciales de cuerpos entregados por la UBPD, de los cuales seis (6) informes periciales corresponden a cuerpos identificados y treinta y dos (32) no identificados. Los informes de cuerpos identificados (6) se encuentran en proceso de planeación de entrega digna a familiares para realizar en el primer trimestre del 2024. Adicional, los referentes del grupo de identificación humana apoyaron labores relacionadas con emisiones de certificados de defunción, solicitudes de registro civiles de defunción y su respectivos seguimientos, orientaciones acerca de recepción y traslado del cuerpo al sitio de la entrega digna, así mismo se realizaron virtualmente explicaciones a los GITT y familiares sobre los análisis y resultados consignados en los informes periciales medico legales emitidos por el INMLCF de 10 entregas dignas realizadas en las ciudades de Curumaní César, Villavicencio Meta (2), Patía Popayán, Neiva Florencia, Manizales Caldas, Pereira, Cúcuta, Labateca Norte de Santander, Tumaco Nariño
6.Durante el cuarto trimestre los GITT han realizado toma de muestras biológicas en jornadas integrales de tomas de muestras masivas y no masivas, por parte de la UBPD, su ingreso y la realización de cruces en el Banco de Perfiles Genéticos de Desaparecidos -BPGD. La DTPRI realizó la consolidación del total de muestras reportadas por los GITT: En total se han tomado 1.514 muestras biológicas correspondientes a 757 muestradantes - familiares de casos de PDD y PEV.
7.Durante el cuarto trimestre la DTPRI en articulación con los GITT y la Direcciones Técnicas de la UBPD, realizaron la construcción, emisión y aprobación de catorce (14) reportes de lo acaecido correspondientes a ocho (8) personas dadas por desaparecidas recuperadas por la UBPD e identificadas por el INMCLF entregadas dignamente a familiares, cuatro (4) corresponden a personas dadas por desaparecidas recuperadas e identificadas por la UBPD  a través de la metodología de verificación de correspondencia de información Post Mortem, abordaje multidimensional e interdisciplinar realizado por los expertos de identificación de la Dirección Técnica de Prospección, recuperación e identificación en el Cementerio de Arauca y entregadas dignamente a familiares y los dos (2) restantes corresponden a personas encontradas con vida identificadas por la UBPD.
8.Durante el cuarto trimestre la Dirección Técnica de prospección, recuperación e identificación realizó el proceso de verificación de identidad a tres (3) casos de personas encontrada con vida de casos trabajados con los Grupos Internos de Trabajo Territorial (GITT) Villavicencio, Florencia y GITT Mocoa por medio cotejo dactiloscópico con informes de verificación elaborados y aprobados</t>
  </si>
  <si>
    <t>Se presentaron los siguientes logros y dificultades durante el período:
-En el marco del proyecto “Impulso al proceso de identificación de cadáveres en condición de no identificados en Colombia”, Una de la dificultades principales para el completo desarrollo de esta estrategia es la falta de, presumiblemente, cientos o miles de expedientes de necropsia de cuerpos no identificados en la Regional Noroccidente, ya que cómo se señaló al principio de este informe a la fecha se logró un avance de más del 90% de los análisis para los casos que se encuentran en el instrumento diagnóstico de esta regional, aun así no hay ningún registro de casos provenientes del departamento del Chocó, y muy pocos para el departamento de Córdoba (once (11) casos). Así mismo, desde la UBPD no se ha tenido acceso a todos los expedientes de los cuerpos no identificados para todas las Unidades Básicas hasta el 01 de diciembre del 2016, fecha final de la competencia de la Unidad, como por ejemplo la Unidad Básica de Medellín de la cual solo se tuvieron casos hasta el 2006.    -Hacer una indagación con las autoridades pertinentes, posiblemente Fiscalías para el hallazgo y posible procesamiento de las necrodactilias que fueron tomadas a los cuerpos no identificados e identificados, durante el levantamiento del cadáver, en especial para los que están enmarcados en la década de los 80’s8, ya sea para impulsar posibles identificaciones como para verificar aquellas que al parecer solo se hicieron por reconocimiento visual.
- Durante el año 2023, se adelantó en más del 90% con el análisis de la información del Instrumento de Recolección de los casos de la Regional Noroccidente, estableciendo sus respectivos planes de acción e impulso a la identificación, así como del diligenciamiento de la matriz de solicitudes con el INMLCF. Terminando para la fecha del 30 de noviembre las Unidades Básicas de Medellín, Itagüí, Chigorodó, Apartadó, Barbosa y Puerto Boyacá. Quedan pendientes para la vigencia 2024, las Unidades Básicas de Rionegro (301 casos), Bello (230 casos) y Montería (11 casos).-Establecer con el Instituto y la Fiscalía, un mecanismo para recabar toda la información documental posible (especialmente fotografías y tarjetas decadactilares), de los cuerpos identificados no reclamados como de los cuerpos no identificados que fueron incinerados, ya que los mismos son de vital importancia para una futura verificación de identidad como para desarrollar procesos de identificación sin cuerpo.
En el marco del relacionamiento con el INMLCF, se han podido evidenciar los siguientes logros y dificultades:
Dentro de la planeación de la intervención del Cementerio central de Cúcuta, se dio continuidad con las fases IV y V de intervención e implementación de la verificación de cadáveres in situ, mediante el examen interdisciplinario sobre cuerpos que ya han tenido necropsia previa. Metodología que tienen como objetivo agilizar procesos de verificación antes asumidos por el INMLCF disminuyendo la congestión en los laboratorios de identificación y reduciendo los tiempos para las Entregas Dignas.
De acuerdo con lo anterior, durante el cuarto trimestre se implementó dicha metodología en cuatro cementerios más, el resultado fue el siguiente: 
-Cementerio de Cúcuta Fase IV: Se recuperaron tres (3) cuerpos correspondientes a muestras óseas enviadas al INMLCF para su procesamiento e Ingreso al BPGD.
-Cementerio San Bonifacio- Ibagué: Se recuperaron diez (10) cuerpos correspondientes a muestras óseas enviadas al INMLCF para su procesamiento e Ingreso al BPGD.
-Cementerio de Cúcuta Fase V: Se recuperó un (1) cuerpos correspondientes a muestras óseas enviadas al INMLCF para su procesamiento e Ingreso al BPGD.
-Cementerio de Cocorná – Antioquia: Se recuperaron catorce (14) cuerpos correspondientes a muestras óseas enviadas al INMLCF para su procesamiento e Ingreso al BPGD.
-Cementerio Parque La Ofrenda – Pereira: Un (1) cuerpo con correspondencia información Post mortem positiva.
-Cementerio Municipal de Apartadó – Antioquia: Un (1) cuerpo con correspondencia positiva e identificado, cuyo cuerpo quedo almacenado en el lugar de disposición asignados por el Cementerio.
A partir de las experiencias derivadas de la aplicación de esta metodología, y su resultado, se espera abordar diferentes escenarios complejos como parte de los proyectos estratégicos de la UBPD para mitigar la cantidad de cadáveres que el INMLCF está analizando o tiene pendiente por analizar. 
Finalmente, a corte del 31 de diciembre de 2023, se logró el cumplimiento de la meta proyectada, quedando el indicador en óptimo con un avance del 91%.</t>
  </si>
  <si>
    <t>Estrategia 3. Coordinación interinstitucional y alianzas (artículo 5.3.d. y e; y 5.5 del DL 589 de 2017</t>
  </si>
  <si>
    <t>Indicador 11. Personas que buscan, que solicitan o requieren acompañamiento psicosocial, para las cuales la UBPD coordina dicho acompañamiento con entidades competentes así como con organizaciones sociales y organismos internacionales</t>
  </si>
  <si>
    <t>DTPCVED</t>
  </si>
  <si>
    <t>En la implementación del Protocolo del relacionamiento con la UARIV, durante el tercer trimestre, se derivaron 12 requerimientos de articulación interinstitucional para el acompañamiento psicosocial a las familias y la logística para la participación en desarrollo de acciones humanitarias de prospección, recuperación y entrega digna, los cuales contaron con respuesta positiva de esta entidad. 
El pasado 20 de diciembre la UBPD y el Ministerio de Salud y Protección Social adelantaron la formalización del  Memorando de Entendimiento, el cual se encuentra  orientado a establecer los lineamientos para la articulación y coordinación interinstitucional entre el Ministerio y la UBPD para la atención psicosocial y salud integral de las personas que participan en el proceso de búsqueda humanitaria y extrajudicial, con enfoque psicosocial, territorial, diferencial y de género.
Expuesto lo anterior, se da por cumplido este indicador.</t>
  </si>
  <si>
    <t>LOGROS: 
1. Ante todas las derivaciones realizadas a la Unidad para las Víctimas, se contó con respuesta positiva de la citada entidad.
2. Se formalizó el memorando de entendimiento con el Ministerio de salud. 
DIFICULTADES:
1. La respuesta sobre las derivaciones realizadas al Ministerio de Salud para la Atención psicosocial no fueron positivas en su totalidad debido a la falta de cobertura en todo el territorio nacional, lo cual se acordó resolver con la complementariedad de la UARIV.</t>
  </si>
  <si>
    <t>Indicador 12. Planes regionales de búsqueda - PRB, incluidos en la priorización territorial de los actores de cooperación internacional, que cuentan con financiación de actividades por parte de la cooperación internacional</t>
  </si>
  <si>
    <t>Cooperación y alianzas</t>
  </si>
  <si>
    <t>Indicador 13.1 Lineamientos generales definidos para el seguimiento del Plan Nacional de Búsqueda</t>
  </si>
  <si>
    <t>Meta 13.1  Un (1) documento de lineamientos generales definido para el seguimiento del Plan Nacional de Búsqueda</t>
  </si>
  <si>
    <t>OAP</t>
  </si>
  <si>
    <t>Estrategia 4. Participación activa e incluyente de las familias, pueblos, comunidades y organizaciones que apoyan la búsqueda (artículo 5.4 DL 589 de 2017)</t>
  </si>
  <si>
    <t>Para continuar con la gestión de este indicador, desde la Dirección Técnica de Participación se articularon varias estrategias en el último trimestre del año, las cuales se mencionan a continuación:
1. En el mes de noviembre se realizó el diseño y construcción de la ficha de solicitud de recursos para aplicar al programa Restaurando Nuestro Futuro (ROF por sus siglas en inglés) de USAID, presentando el proyecto denominado: "Estrategia para el fortalecimiento en el relacionamiento con personas que buscan, organizaciones y demás grupos de interés, que permita el desarrollo de acciones pedagógicas y de contacto en torno al mandato de la UBPD", para que el donante pudiera comprender la iniciativa, los impactos y el detalle de los costos. El 2 de enero 2024, el Equipo de Cooperación Internacional &amp; Alianzas Estratégicas de la UBPD, confirmó que no fue aprobada (se anexan soportes).
2. Se realizó seguimiento a la propuesta de "Unidad Móvil", para la que en el mes de agosto, se presentó ante la Oficina de Planeación y la Dirección general, un documento con los insumos sobre las necesidades identificadas y la justificación de las mismas, para lograr la materialización de este  mecanismo de impacto nacional (se anexan soportes). Encontrándose como respuesta final que en 2024 se revisará la viabilidad económica de la misma.
3. En el mes de noviembre se hizo la Remisión de las necesidades de servicios e insumos tecnológicos para el 2024, contemplando que Servicio al Ciudadano hace parte del equipo de trabajo de la Dirección de Participación, en ese sentido se realizaron los requerimientos necesarios que se identificaron en términos de fortalecimiento en la atención de los canales, especialmente telefónicos y de la estrategia de contacto masivo. (se anexan soporte).
Expuesto lo anterior, sobre el cuarto ítem de esta meta: "Socialización interna, retroalimentación y ajustes finales de la estrategia", se concretó el documento de Estrategia de contacto y respuesta a las familias y organizaciones; la propuesta que implica una implementación estratégica de proyectos orientados a fortalecer los mecanismos de participación y relacionamiento con las personas que buscan, organizaciones y diferentes grupos de interés, que permita el desarrollo de acciones pedagógicas, acceso a la información, modelos de contactabilidad permanente a través de los canales de atención dispuestos por la Entidad, que contribuyan al proceso de búsqueda, la generación de confianza y la aplicación de los enfoques diferenciales, étnicos, territoriales y de género, a través de dos componentes: i) Proyecto BUSquemos diseñado e implementado y ii) Estrategia    de    contacto    permanente    establecida    para    brindar    y    recibir información para la búsqueda.
Finalmente, es menester resaltar que sigue siendo para la UBPD prioritario, articular y llevar a cabo una "Estrategia contacto permanente con familias, personas, organizaciones, colectivos, movimientos y plataformas que buscan", es así como éste es uno de los cuatro productos estratégicos de la Participación para el Plan de Acción 2024, siendo los Productos N°19 y N°20 de la línea 5 del Marco estratégico de mencionado Plan.</t>
  </si>
  <si>
    <t>LOGROS:
- Creación del Documento "Estrategia de contacto y respuesta a las familias y organizaciones"
- Acogida de algunas propuestas establecidas en 2023, para el Plan de Acción 2024.
DIFICULTADES:
- Concretar la viabilidad de las propuestas planteadas por asignación de presupuesto.</t>
  </si>
  <si>
    <t>Indicador 16. Informes sobre los avances de la búsqueda en el marco de los planes regionales de búsqueda -PRB entregados a los familiares (DL 589 de 2017 Art. 5 Nral 6)</t>
  </si>
  <si>
    <t>Indicador 17. Ruta de fortalecimiento de la estrategia de participación, incorporando resultados de la caracterización de los grupos de interés, diseñada e implementada</t>
  </si>
  <si>
    <t>En el último trimestre del año 2023, desde la Dirección de Participación, se generó la versión final del documento "Guía para la Incorporación de las Estrategias de Participación y los Enfoques Diferenciales, Étnicos y de Género, desde la Interseccionalidad en los Planes Regionales de Búsqueda", con el cual se espera que los GITT evidencien que la construcción y el desarrollo participativo de los PRB y Planes Operativos tienen la potencialidad de vincular en distintos niveles y formas a sectores de la sociedad colombiana cuyo compromiso solidario y aporte en la búsqueda es fundamental para alcanzar los objetivos trazados para la UBPD. (se anexa como evidencia). Ahora bien, es importante resaltar que es posible que esta guía deba actualizarse para el 2024 dependiendo de los ajustes de los lineamientos del PRB elaborados por la Dirección de Información, la cual será socializada con todos los/as servidores/as de la UBPD.
De otra parte, frente a las observaciones de la OAP se debe indicar que en la actualidad, la UBPD identificó 18 grupos de interés de acuerdo con el análisis previamente realizado por la Oficina de Gestión del Conocimiento. La guía, incorpora los grupos de interés como las corporaciones públicas, entidades públicas cercanas a la búsqueda, entidades territoriales, ex integrantes combatientes, grupos religiosos, OCMP y personas que buscan. (soporte anexados en el reporte del segundo trimestre del año). Por ello, por ejemplo, recoge las recomendaciones para el trabajo articulado con Organizaciones, Colectivos, Movimientos y Plataformas quienes recomendaron diseñar estrategias que permitan fortalecer la articulación, necesitan mayor información y actualización de los planes regionales de búsqueda y esperan que la UBPD informe constantemente de las acciones humanitarias y extrajudiciales que impulsa. Este punto, la guía lo resuelve orientando a los grupos internos en los criterios de construcción de los planes regionales o en la definición del universo de personas dadas por desaparecidas, entre otros.
Finalmente, en el mes de noviembre se generó un documento de revisión de las recomendaciones de los informes de caracterización de cara a la estrategia. Sin embargo, es importante reiterar que las recomendaciones no tienen que condicionar la estrategia, ni la misma fue diseñada en función de dichas recomendaciones.</t>
  </si>
  <si>
    <t>LOGROS:
- Documento "Guía para la Incorporación de las Estrategias de Participación y los Enfoques Diferenciales, Étnicos y de Género, desde la Interseccionalidad en los Planes Regionales de Búsqueda".</t>
  </si>
  <si>
    <t>Indicador 18. Planes Regionales de Búsqueda - PRB y Planes Operativos - PO construidos y retroalimentados participativamente con las familias, organizaciones y personas que buscan, incorporando los Enfoques Diferenciales, Étnicos y de Género</t>
  </si>
  <si>
    <t>Toda vez que, desde el 20 de octubre del 2023, empezaron a regir los “Lineamientos para la formulación e implementación  de los planes regionales de búsqueda”, los PRB en todo el territorio nacional deben contemplan el análisis de las condiciones de vulnerabilidad, discriminación y accesibilidad que afectan el goce efectivo de derechos de las personas que buscan o contribuyen, como insumo para definir acciones afirmativas en el marco del proceso de búsqueda y diferenciales según elementos identitarios. Por lo que, se tiene en consideración:
1. El establecimiento, a partir de la información de las solicitudes de búsqueda recibidas y documentadas por la UBPD, de las características de las personas y organizaciones que buscan, teniendo en cuenta enfoques diferenciales y elementos identitarios que requieran un tratamiento diferencial (pertenencia a organizaciones políticas, sociales, étnicas, excombatientes, defensores de derechos humanos, etc.).
2. La identificación de los territorios étnicos en la región y sus autoridades y, de ser posible, el número de PDD con pertenencia étnica (tener en cuenta los protocolos de relacionamiento étnico).
3. El establecimiento de las necesidades de implementar enfoques diferenciales respecto a las personas que contribuyen a la búsqueda (por ejemplo, a partir de la identidad de género, sexo, orientación sexual, pertenencia étnica, discapacidad, edad, curso de vida o condiciones económicas).
Para el caso específico de las organizaciones de familiares y organizaciones acompañantes y representantes, se cuenta con la Red de Apoyo, cuyas actividades y resultados se enmarcan en los términos de la estrategia de participación e incorporación de los enfoques diferenciales, étnicos y de género, de tal forma que se articula para que el proceso y los resultados sean incorporados a los Planes Regionales de Búsqueda y Operativos, según corresponda, contribuyendo de esta manera, desde la misma organización y pueblos étnicos, al impulso de la investigación humanitaria desde la participación activa y solidaria. 
Así las cosas, los PRB en fase de implementación que tienen en consideración lo consignado en los “Lineamientos para la formulación e implementación  de los planes regionales de búsqueda” de cara a la participación de las familias, organizaciones y personas que buscan,  incorporando los Enfoques Diferenciales, Étnicos y de Género son:
Bajo Putumayo
Catatumbo
Cordillera Central de Tolima
Montes de María y Morrosquillo
Oriente Antioqueño
Canal del Dique y Norte de Bolívar
Norte del Cauca
Pacifico Medio
Pacifico Nariñense
San José del Guaviare
Valle de Pubenza y Tierradentro
Área Metropolitana de Cúcuta y Frontera
Caquetá Centro
Caquetá Norte
Caquetá Sur
Sarare
Sur del Huila
Suroriente de Cundinamarca
Valle del Magdalena y Nevados
Sur de Nariño y Frontera</t>
  </si>
  <si>
    <t>Debido a que desde la Dirección General y la Subdirección General Técnica y Territorial, se aprobaron los “Lineamientos para la formulación e implementación de los planes regionales de búsqueda” elaborados por la Subdirección de análisis, planeación y localización para la búsqueda, los PRB, existentes y nuevos surtieron un proceso de ajuste que respondiera a las acciones humanitarias y extrajudiciales de búsqueda definidas en los nuevos lineamientos. Lo que permitió incorporar el enfoque territorial al proceso de búsqueda de personas dadas por desaparecidas, teniendo en cuenta las particularidades regionales, la manifestación espacial del conflicto armado y la dinámica de la desaparición (intensidad, formas, distribución, temporalidad, etc.) e impactos diferenciales en cada territorio, entre otros.</t>
  </si>
  <si>
    <t>Indicador 19. Servidores y servidoras de la UBPD priorizados cuentan con capacitación en lineamientos de enfoque psicosocial en la ruta de búsqueda y participación</t>
  </si>
  <si>
    <t>SGH</t>
  </si>
  <si>
    <t>Logros:
- Se concluyó la etapa de revisión y validación de la "Guía de recomendaciones desde el enfoque psicosocial para la buenas practicas en la búsqueda humanitaría". 
- Todos los participantes en el encuentro nacional de servidores accedieron a los mensajes claves para la incorporación del enfoque psicosocial en la búsqueda humanitaria. 
- Los participantes en los espacios del encuentro nacional participantes en los días 5, 12 y 27 de octubre asistieron a la presentación de la guía y sus orientaciones practicas. 
Dificultades:
-En la planeación del espacio para realizar la presentación de la Guía, sin embargo se subsanaron con el encuentro nacional de servidores de la UBPD.</t>
  </si>
  <si>
    <t>Indicador 20. Datos en gobierno de datos (Sistema de Información Misional -SIM en uso, tableros de indicadores asociados a la búsqueda) y modelo de analítica de datos implementado</t>
  </si>
  <si>
    <t xml:space="preserve">Las dificultades sobresalientes es la limitación de recursos en el área de TI. La infraestructura de red hace que se demoren este tipo de procesos. La falta de máquinas virtuales disponibles y sus características hacen que tengamos que mirar diferentes opciones para salir adelante con la programación y lograr la migración rápidamente.
El proceso de migración de datos desde Stratio ha sido particularmente desafiante. Inicialmente, se intentó usar un script de Python con rsync para la transferencia de datos. Sin embargo, debido a las configuraciones de Stratio y las restricciones de acceso root, este método no fue viable. Luego, se propuso una alternativa utilizando scp, pero nuevamente nos encontramos con limitaciones de permisos y restricciones de Stratio que impidieron su uso. 
A pesar de estos desafíos, se han logrado avances significativos. Sin embargo, las velocidades inestables de transferencia de datos, con tiempos muy largos hacen que todo sea más demorado. También nos encontramos con reinicios inesperados de Stratio y cambios en las direcciones IP de las MV, lo que ha requerido la reinstalación de paquetes y la solicitud repetida de permisos.
</t>
  </si>
  <si>
    <t>Estrategia 5. Fortalecimiento Institucional</t>
  </si>
  <si>
    <t>Indicador 22. Política institucional de género, que incorpore la prevención de violencias basadas en género, aprobada y en implementación</t>
  </si>
  <si>
    <t>Durante el último semestre del 2023 se realizó la publicación y socialización de la segunda versión de la Política Interna de Género, así como del protocolo "La Ruda" que ofrece un marco de acción a las y los servidores de la UBPD ante las posibles Violencias Basadas en género que puedan ocurrir en el entorno laboral. Los instrumentos mencionados fueron adoptados institucionalmente a través de la Resolución No. 1300 del 11 de diciembre de 2023.
Con el propósito de socializar los dos instrumentos en el marco del "25N Día Internacional por la Eliminación de las Violencias contra las Mujeres", se realizó una campaña de comunicación interna a través del correo institucional, las pantallas de difusión internas y la intranet, dando así cumplimiento a las metas propuestas en el indicador.</t>
  </si>
  <si>
    <t>LOGROS:
- Publicación y socialización de la segunda versión de la Política Interna de Género
- Publicación y socialización del protocolo "La Ruda"</t>
  </si>
  <si>
    <t>Indicador 23. Avance en el desarrollo e implementación del Programa de Gestión Documental (PGD)</t>
  </si>
  <si>
    <t>SAF</t>
  </si>
  <si>
    <t>Indicador 24. Oportunidad en la respuesta de las PQRSD que son atendidas por la UBPD</t>
  </si>
  <si>
    <t>Indicador 25. Implementación del plan estratégico de gestión humana</t>
  </si>
  <si>
    <t>Indicador 27. Ruta de fortalecimiento del relacionamiento entre el nivel central y territorial, incorporando resultados de la caracterización de los GITT y los resultados del modelo de relacionamiento, diseñada e implementada</t>
  </si>
  <si>
    <t>Indicador 28. Implementación del PETI de acuerdo con lo planeado en la vigencia 2023</t>
  </si>
  <si>
    <t>OTIC</t>
  </si>
  <si>
    <t>Indicador 29. Avance en el plan de sostenimiento de las Sedes y puntos de atención de la UBPD</t>
  </si>
  <si>
    <t>Secretaría General</t>
  </si>
  <si>
    <t>1.  A 31 de diciembre de 2023 se mantiene la totalidad de las sedes en territorio y de nivel central completamente funcionales para el cumplimiento misional de la entidad, atendiendo, con los contratistas, cada uno de los requerimientos de mantenimiento que se han presentado.
2. Para esta fecha se encuentran en ejecución siete contratos de arrendamiento de inmuebles para las sedes de la entidad en territorio, mismos que estarán vigentes hasta noviembre de 2024.</t>
  </si>
  <si>
    <t>Indicador 30. Sedes nuevas puestas en funcionamiento</t>
  </si>
  <si>
    <t>No Cumple</t>
  </si>
  <si>
    <t>Indicador 31. Avance en el cumplimiento de requisitos del SIG</t>
  </si>
  <si>
    <t>Mejorar la gestión de la Entidad mediante una correcta planeación, implementación, optimización de recursos, evaluación y seguimiento permanente del Sistema Integrado de Gestión de la UBPD, que promueva la innovación y el aprendizaje organizacional en temas ambientales, seguridad y salud en el trabajo, seguridad de la información y organización del acervo documental, contemplando el rediseño del Modelo de Operación por Procesos.</t>
  </si>
  <si>
    <t>Indicador 32. Avance en el rediseño del mapa de procesos de la entidad</t>
  </si>
  <si>
    <t>El rediseño del Modelo de Operación por Procesos (MOP) tuvo como punto de partida el diagnóstico de los procesos, procedimientos y documentos asociados, donde fueron identificados los documentos a unificar, a eliminar, o aquellos que requerían un cambio de tipo documental o traslado a otro proceso. Como parte del análisis del estado actual del MOP, se propuso un nuevo modelo de operación que da respuesta a las orientaciones estratégicas establecidas por la dirección general, en términos de: planificación y articulación interinstitucional e intersectorial para la búsqueda; sensibilización, comunicación e información para la búsqueda; implementación de las acciones humanitarias para la búsqueda; procesos de gestión para la búsqueda, y evaluación y seguimiento de la búsqueda. 
Para abordar la actualización del MOP, se planteó una metodología con el fin de identificar entradas, actividades a desarrollar de acuerdo a las orientaciones de la dirección general, resultados, cuellos de botella, puntos críticos y la propuesta de actualización de la Oficina Asesora de Planeación, la cual fue socializada a la dirección general y al nivel directivo de la Entidad. Para su implementación se realizaron 13 mesas de trabajo con las 3 direcciones técnicas misionales, las 2 subdirecciones técnicas misionales, la Oficina Asesora Jurídica, la Oficina Asesora de Comunicaciones y Pedagogías, la Oficina de Tecnología y Comunicaciones, la Oficina Asesora de Planeación, la Subdirección Administrativa, la Subdirección de Gestión Humana, el Grupo de Trabajo de Gestión Financiera y la Oficina de Gestión de Conocimiento. 
Para realizar la restructuración de los documentos del MOP, se realizaron 124 mesas de trabajo donde se identificó la necesidad de diseñar o actualizar 80 documentos, como resultado de estas mesas: 23 documentos se encuentran en construcción, 43 documentos se encuentran en revisión por parte de la Oficina Asesora de Planeación, y 14 se han finalizado.</t>
  </si>
  <si>
    <t xml:space="preserve">Logros: La reingeniería del Modelo de Operación por Procesos ha permitido diseñar la ruta del proceso de búsqueda, a partir de un trabajo articulado con los diferentes procesos, priorizando la labor misional en el territorio, la identificación de los principales resultados orientados a dar una respuesta a las personas que buscan, integración de nuevos métodos de trabajo para la búsqueda y la optimización de las secuencias de trabajo que agregan valor a la búsqueda. Lo anterior, con el objetivo de dar respuestas oportunas a las personas buscan a las personas dadas por desaparecidas en el contexto y en razón del conflicto armado y abordar las nuevas orientaciones dadas por la dirección general.
El nuevo Modelo de Operación por Procesos que viene adelantando la UBPD permite igualmente, realizar avances analíticos del proceso de búsqueda, plantear una metodología para llevar a cabo la investigación forense, orientar el abordaje de los planes territoriales y los planes operativos de búsqueda e incorpora la participación como aporte estratégico para la búsqueda.
</t>
  </si>
  <si>
    <t>Indicador 33. Avance en la formulación Planeación Estratégica UBPD</t>
  </si>
  <si>
    <t xml:space="preserve">Entre octubre y noviembre se profundizo en el diagnóstico organizacional de la Unidad a través de la puesta en marcha de análisis situacionales en las líneas estratégicas propuestas. Este ejercicio se realizó durante los talleres de nivel territorial realizados. Igualmente se recogió información sobre los lineamientos para la elaboración de los planes regionales de búsqueda a partir de las matrices elaboradas por la Subdirección General. 
El diagnóstico se realizó teniendo en cuenta las líneas estratégicas de acción que agrupan la operación misional y operativa de la Unidad. Esto son:
•        Investigación Humanitaria y Extrajudicial 
•        Gestión del Conocimiento
•        Articulación Interinstitucional
•        Sensibilización, Comunicación e Información 
•        Participación y Enfoques Diferenciales 
•        Soporte para la Búsqueda
Los talleres se realizaron con la participación de los Grupos Internos de Trabajo Territorial en Cali, Barranquilla, Medellín, Pereira, Yopal, Mocoa y Bogotá.
Durante el mes de octubre, se avanzó en la concreción de la teoría de cambio a nivel de resultados, tomando los insumos del taller directivo y combinándolos con el ejercicio realizado con el equipo técnico del nivel central. Se identificaron los componentes y resultados estratégicos que deben orientar las apuestas de la Unidad de Búsqueda. Durante el mes de noviembre, se finalizó el documento de diagnóstico que da cuenta de la situación actual de cada una de las líneas estratégicas priorizadas. Se ajustaron las teorías de cambio para cada una de las líneas estratégicas.
A partir de los talleres realizados con el equipo directivo, técnico y territorial, se definió el Marco Estratégico de la entidad para el periodo 2024 – 2028 y el Plan de Acción Institucional 2024.
Con base a los resultados obtenidos de la planeación estratégica realizada con los equipos de trabajo del nivel central y territorial se discutieron aspectos para tener en cuenta y recomendaciones generales para asegurar que el enfoque de gestión para resultados se aplica de manera correcta, que constituyen la hoja de ruta para la implementación del plan. 
</t>
  </si>
  <si>
    <t>La implementación efectiva del Plan de Acción 2024 exige un enfoque integral que abarque desde la evaluación y alineación de objetivos hasta la promoción de una cultura de aprendizaje. Se destaca la importancia de considerar la planificación como un proceso dinámico, permitiendo ajustes y adaptaciones continuas para abordar desafíos de manera efectiva. Este enfoque integral garantiza la alineación de esfuerzos y recursos hacia la consecución de metas estratégicas.
La participación activa en el ejercicio de planeación de todas las direcciones, subdirecciones, áreas y grupos internos de trabajo de la UBPD se presenta como un elemento central para el éxito del proceso de implementación.
La transparencia y la construcción de una narrativa clara en torno a los logros y metas se perfilan como elementos esenciales para el respaldo continuo de todas las partes involucradas.</t>
  </si>
  <si>
    <t>En el reporte final del indicador se observan acciones y resultados que dan cuenta del cumplimiento del mismo, se inicia con una fase de diagnóstico, con amplia participación interna (todos los GITTs, equipos de nivel central en nivel directivo y profesional), donde también se inició la construcción de posibles resultados esperados dentro de las líneas estratégicas definidas, todo bajo un enfoque de gestión para resultados.
Todo el trabajo se concretó entre otros en dos instrumentos necesarios para el desarrollo adecuado y oportuno d el agestión de la UBPD:
-Marco Estratégico de la entidad para el periodo 2024 – 2028
-Plan de Acción Institucional 2024
El indicador finaliza cumpliendo el avance esperado en estado "Cumple" con el 100% del alcance definido.</t>
  </si>
  <si>
    <t>Estrategia 6. Visibilizar la búsqueda</t>
  </si>
  <si>
    <t>OACP</t>
  </si>
  <si>
    <t>Se facilitó la comprensión y apropiación del mandato de la UBPD y la metodología de búsqueda (Plan Nacional de Búsqueda y planes regionales) en los diferentes grupos de interés así como se visibilizó la magnitud de la desaparición en el país a través de la realización de la exposición fotográfica "El Camino de la Búsqueda"  que resume, mediante  imágenes muy significativas, la misión de la UBPD. Asimismo, retrata un país de territorios diversos y sumamente desafiantes. Documenta la forma en que realizamos la búsqueda, con la participación efectiva de las víctimas. Por primera vez, el país puede observar algunos efectos reparadores de esta búsqueda en 19 municipios del país con una asistencia de 50.275 personas. 
Mediante emisiones del programa radial "La Búsqueda Repara" se divulgaron los avances y resultados de la metodología de búsqueda y con la participación de familiares y PB se aportó a la garantía de los derechos a la verdad y a la búsqueda.
Se tuvo en cuenta los enfoques diferenciales y de género en todas las piezas digitales, comunicados, boletines, notas generados durante el último trimestre por la OACP. 
Se implementó una actividad que fomenta el reconocimiento interno de la labor realizada por las y los colaboradores de la UBPD y difusión de los aprendizajes de la labor de búsqueda al interior y exterior de la entidad a través del envío de correos masivos y publicaciones en las carteleras digitales de la UBPD.</t>
  </si>
  <si>
    <t xml:space="preserve">La OACP continuó con la implementación de la metodología mediante la realización de talleres sobre: "Generar entre los periodistas comprensión, apropiación y solidaridad en torno al cubrimiento responsable de la búsqueda humanitaria y extrajudicial de las personas dadas por desaparecidas, como un enfoque restaurativo de los medios de comunicación". Además se realizó una activación en las terminales de transporte de la Ciudad de Bogotá durante la conmemoración día de la proclamación de los Derechos Humanos, 10 de diciembre, la acción pedagógica llamada: “Toma de terminales” en Bogotá, la cual consistió en realizar una serie de interpretaciones en voz alta de las cartas construidas por las familias buscadoras donde se dignifica la memoria de su ser querido y su proceso de búsqueda. Particularmente la UBPD subió a los buses que se dirigían a Norte de Santander, Caquetá y Meta en las terminales (Norte y Salitre), dejando allí los canales de contacto y recepcionado algunas solicitudes de Búsqueda, impactando un total de 2151 personas que asistieron, interactuaron y participaron de la acción. Finalmente se realizaron varias jornadas de instalación de Afiches en 32 territorios de todo el país (ciudades principales, municipios y veredas) instalando 520 afiches en un acercamiento y sinergia con diferentes estamos entre los cuales se destacan (la seccionales de la JEP, seccionales de la Unidad para la Atención a Víctimas UARIV, Sedes de la Fiscalía, Sedes del Instituto Nacional de Medicina Legal, sedes de la Agencia de Restitución de Tierras, sedes de la Agencia de Renovación Territorial, sedes de la Defensorías del Pueblo, sedes de la Secretarías de Salud, Universidades, Parroquias, Iglesias, Hospitales, Casas de Memoria, Gobernaciones, Bibliotecas, Emisoras, Paraderos de Buses y Terminales) con el objetivo de una pedagogía para dar a conocer las principales tareas de la UBPD y dejar allí los diferentes canales de acceso a los servicios de la entidad. </t>
  </si>
  <si>
    <t>Formato de seguimiento al Plan de Acción Institucional</t>
  </si>
  <si>
    <t>Código:</t>
  </si>
  <si>
    <t>DPE-FT-011</t>
  </si>
  <si>
    <t>Versión:</t>
  </si>
  <si>
    <t>ESTRATEGIA</t>
  </si>
  <si>
    <t>RESPUESTA</t>
  </si>
  <si>
    <t>ACTIVIDADES</t>
  </si>
  <si>
    <t>Seguimientos trimestrales 2023</t>
  </si>
  <si>
    <t xml:space="preserve">Respuesta 1. Avances en la construcción de las hipótesis sobre la suerte y paradero de las personas desaparecidas </t>
  </si>
  <si>
    <t>Indicador 1. Plan de capacitación integral (Investigación humanitaria y extrajudicial participativa - forense, línea de aportantes, entre otros) ejecutado en los territorios</t>
  </si>
  <si>
    <t>Actividades</t>
  </si>
  <si>
    <t>Dependencia responsable</t>
  </si>
  <si>
    <t>Dependencia Asociada</t>
  </si>
  <si>
    <t>Fecha Inicial</t>
  </si>
  <si>
    <t>Fecha Final</t>
  </si>
  <si>
    <t>Avance cualitativo
 1er trimestre 2023</t>
  </si>
  <si>
    <t>Retroalimentación OAP 
1er trimestre 2023</t>
  </si>
  <si>
    <t>Avance cualitativo
 2do trimestre 2023</t>
  </si>
  <si>
    <t>Retroalimentación OAP 
2do trimestre 2023</t>
  </si>
  <si>
    <t>Avance cualitativo
3er trimestre 2023</t>
  </si>
  <si>
    <t>Avance cualitativo 4to trimestre 2023</t>
  </si>
  <si>
    <t>Logros y dificultades 2023</t>
  </si>
  <si>
    <t>1. Diseñar metodológicamente y de manera conjunta el contenido de las capacitaciones con una perspectiva integral</t>
  </si>
  <si>
    <t>Oficina de Gestión del Conocimiento, Subdirección de Gestión Humana</t>
  </si>
  <si>
    <t>Subdirección General Técnica y Territorial, Dirección Técnica de Información, Planeación y Localización para la Búsqueda, Dirección Técnica de Participación, Contacto con las Víctimas y Enfoques Diferenciales, Dirección Técnica de Prospección, Recuperación e Identificación</t>
  </si>
  <si>
    <t xml:space="preserve">Durante el primer trimestre del año se realizó una reunión entre la DTPRI, DTIPLOB, DTPCVED, SGH, SGTT y OGC el día 27 de febrero. En esta reunión se acordó revisar la propuesta técnica de capacitación de la DTPRI respecto al plan de capacitación integral con enfoque forense para el año 2023. Dentro de los requerimientos técnicos previos a la capacitación se solicitó por parte de la DTPRI que las personas a capacitar tengan acceso completo a la plataforma SIRDEC, que es administrada por el Instituto Nacional de Medicina Legal y Ciencias Forenses. La ejecución del Plan se acordó a partir del segundo trimestre del año 2023.      
Se anexan los siguientes soportes:
Convocatoria reunión.
Acta de reunión 27 de febrero 2023.
Ficha de contenidos Plan de Capacitación Integral 2023.
</t>
  </si>
  <si>
    <t>Retroalimentación Indicador 1:
Se observa el cumplimiento de las acciones proyectadas, pues se presenta la ficha del Plan con los contenidos y su estructuración, objetivos, definición de la metodología, duración de las sesiones, logística y capacitadores; es importante definir con la SGTT la agenda de trabajo con todos los equipos, pues en el segundo periodo se debe iniciar la ejecución de dichas sesiones de capacitación de acuerdo con la programación del indicador. 
En las dificultades se identifica la necesidad de incluir los requisitos para acceso al SIRDEC en las agendas de trabajo de alto nivel entre la UBPD y el Instituto Nacional de Medicina Legal, lo cual se presenta como una alerta para el cumplimiento efectivo de la programación de segundo y tercer periodo.
El indicador se encuentra en estado óptimo de cumplimiento ya que adelanta la ponderación esperada acumulada para el primer trimestre de 20% de ejecución total del plan, la "construcción de metodología, estructuración y contenidos", el cumplimiento es del 100% en el periodo.</t>
  </si>
  <si>
    <t>Durante el segundo trimestre del año, la capacitación integral requirió una serie de modificaciones en su contenido en relación con el cambio de administración. En primer lugar, aún está en trámite la solicitud masiva de usuarios de SIRDEC con nuevas especificaciones. En segundo lugar, se incluyó el protocolo de acceso a lugares a la capacitación, la apropiación de contenidos básicos sobre la investigación humanitaria y el conocimiento sobre la naturaleza humanitaria y extrajudicial de la UBPD. Todo ello dará inicio en el mes de agosto empezando con sensibilizaciones virtuales y trabajo presencial en cada uno de los GITT y Satélites.</t>
  </si>
  <si>
    <t>El desarrollo "normal del indicador" de acuerdo con lo proyectado, se ha visto afectado por situaciones coyunturales como el cambio en la Dirección de la UBPD, con el correspondiente impacto en los equipos y lineamientos definidos, por lo que, aunque se observa gestión en actividades como: modificaciones en los contenidos del plan, incluyendo el protocolo de acceso a lugares, apropiación de contenidos sobre investigación humanitaria y naturaleza extrajudicial y humanitaria de la entidad, además de, esfuerzos para la adjudicación de un considerable número de usuarios para la plataforma SIRDEC, las acciones planteadas para este periodo no se cumplen pues no se han iniciado las sesiones con los GITT. Es importante finalizar con las acciones preparatorias que permitan la normalidad en el desarrollo de las sesiones de trabajo con los GITT, para poder dar alcanzar el objetivo de capacitarlos en su totalidad. El indicador se encuentra en estado "en riesgo", con un 30% de cumplimiento acumulado.</t>
  </si>
  <si>
    <t>Esta actividad culminó en el trimestre anterior. Durante cuarto trimestre se realizó implementación y balance del Plan de Capacitación Integral.</t>
  </si>
  <si>
    <t>2. Implementar el plan de capacitación integral en los territorios y en las áreas administrativas</t>
  </si>
  <si>
    <t>Retroalimentación Indicador 1:
Se observa el cumplimiento de las acciones proyectadas, pues se se presenta la ficha del Plan con los contenidos y su estructuración, objetivos, definición de la metodología, duración de las sesiones, logística y capacitadores; es importante definir con la SGTT la agenda de trabajo con todos los equipos, pues en el segundo periodo se debe iniciar la ejecución de dichas sesiones de capacitación de acuerdo con la programación del indicador. 
En las dificultades se identifica la necesidad de incluir los requisitos para acceso al SIRDEC en las agendas de trabajo de alto nivel entre la UBPD y el Instituto Nacional de Medicina Legal, lo cual se presenta como una alerta para el cumplimiento efectivo de la programación de segundo y tercer periodo.
El indicador se encuentra en estado óptimo de cumplimiento ya que adelanta la ponderación esperada acumulada para el primer trimestre de 20% de ejecución total del plan, la "construcción de metodología, estructuración y contenidos", el cumplimiento es del 100% en el periodo.
La fecha de la actividad debería iniciar una vez se tenga el plan diseñado metodológicamente, estructurados los contenidos y definidas las agendas de trabajo, como se ha dicho, se espera que sea para el segundo trimestre.</t>
  </si>
  <si>
    <t xml:space="preserve">La capacitación integral requirió una serie de modificaciones en su contenido  en relación con el cambio de administración. En primer lugar, aún está en trámite la solicitud masiva de usuarios de SIRDEC con nuevas especificaciones. En segundo lugar, se incluyó el protocolo de acceso a lugares a la capacitación, la apropiación de contenidos básicos sobre la investigación humanitaria y el conocimiento sobre la naturaleza humanitaria y extrajudicial de la UBPD. Todo ello dará inicio en el mes de agosto empezando con sensibilizaciones virtuales y trabajo presencial en cada uno de los GITT y Satélites. </t>
  </si>
  <si>
    <t xml:space="preserve"> Formación y nivelación de conocimientos de toda la UBPD.
- Primer espacio de Encuentro Nacional de las y los servidores de la entidad.
- Formación con externos acorde a las necesidades de capacitaciones expresadas por las áreas.
Se presentaron desafíos a nivel logístico para proveer de las mejores condiciones de aprendizaje a las y los servidores que fueron subsanadas mediante el trabajo articuladas con SAF, OACP, entre otras áreas que contribuyeron al buen desarrollo del espacio. </t>
  </si>
  <si>
    <t>3. Realizar un balance de la implementación del plan de capacitación integral en los territorios</t>
  </si>
  <si>
    <t>No aplica</t>
  </si>
  <si>
    <t>Actividad pendiente para iniciar en el 4° periodo.</t>
  </si>
  <si>
    <t>Realización del balance del Plan Integral de Capacitación</t>
  </si>
  <si>
    <t>Indicador 2. Municipios priorizados a corto plazo en Plan Nacional de Búsqueda - PNB con Planes Regionales de Búsqueda -PRB formulados</t>
  </si>
  <si>
    <t>1. Definir la cobertura territorial de los planes regionales de búsqueda - PRB según priorización del Plan Nacional de Búsqueda - PNB</t>
  </si>
  <si>
    <t>Dirección Técnica de Información, Planeación y Localización para la Búsqueda</t>
  </si>
  <si>
    <t>Subdirección General Técnica y Territorial, Grupos Internos de Trabajo Territorial, Dirección Técnica de Prospección, Recuperación e Identificación, Dirección Técnica de Participación, Contacto con las Víctimas y Enfoques Diferenciales</t>
  </si>
  <si>
    <t>Se remitió memorando UBPD-3-2023-003329  del 16 de marzo, por parte de la DTIPLOB, a las coordinaciones de los GITT a los servidores de la SAPLB recordando la necesidad de cumplir con esta acción, y se revisaron los PRB que deberán formularse en esta vigencia.</t>
  </si>
  <si>
    <t xml:space="preserve">El Plan Nacional de Búsqueda PNB contempla en su priorización territorial, una matriz de priorización de municipios a ser abordados en el corto plazo (2022 y 2023). A partir de dicha matriz, en 2022 la DTIPLB realizó el ejercicio de depuración de los municipios con cobertura de GITT y se estableció el total de municipios que deberán incluirse en un PRB. Actualmente, se dispone de la matriz de municipios priorizados por la fase II del PNB depurada, integrando solamente los municipios que aún no cuentan con PRB en 2023 y que sí tienen cobertura de GITT, incluyendo las propuestas de nombres de los PRB. Lo anterior permite tener claridad de la cobertura territorial de los PRB que se deberán formular en el transcurso de la vigencia. 
Asimismo, se destaca la comunicación formal dirigida a los GITT con el fin de promover la agilización de la formulación de PRB. 
</t>
  </si>
  <si>
    <t>Actividad finalizada</t>
  </si>
  <si>
    <t xml:space="preserve">Esta actividad concluyó en el primer trimestre, pues se disponía de la priorización territorial en el corto plazo del PNB que equivale a 371 municipios, de los cuales 159 ya se encontraban incluidos en un PRB con corte al 31/12/2022. Con base en esta información se elaboró la matriz de municipios priorizados que cuentan con cobertura de un GITT que aún se encontraban pendientes de ser incluidos como parte de la cobertura de un PRB y esta información ha sido utilizada como referencia para la formulación de nuevos PRB. </t>
  </si>
  <si>
    <t xml:space="preserve">En consideración a las dinámicas de la territorialización de la guerra y a las unidades especiales de planificación, desde la SAPL se ha propuesto una nueva forma de distribución de los territorios como resultado del análisis de la densidad en materia del universo y hechos victimizantes determinándose los municipios que deben ser priorizados para ser abordados mediante los Planes Regionales de Búsqueda. Realizado el estudio se obtuvieron: 95 municipios con densidad alta, 116 municipios con densidad media y el resto con densidad baja.
Soportes:
https://drive.google.com/drive/folders/1lf3sjGkAFUSPZ-l7OX0x3B2eTgH0VZZR?usp=drive_link </t>
  </si>
  <si>
    <t>2. Diseñar los planes regionales de búsqueda - PRB a partir del análisis de la información</t>
  </si>
  <si>
    <t>Para este primer trimestre se reportan los siguientes PRB propuestos con cobertura de 13 municipios priorizados en el PNB, así: - PRB Suroriente de Cundinamarca - 12 municipios: aprobado. - PRB San José del Guaviare - 1 municipio: aprobado.</t>
  </si>
  <si>
    <t>Con base en los criterios de aprobación y seguimiento a la implementación de los Planes Regionales de Búsqueda definidos desde 2022 para estandarizar la formulación y aprobación de PRB, durante el trimestre fueron aprobados por el Comité respectivo 5 nuevos PRB (PRB Sur Oriente de Cundinamarca y Bogotá, PRB San José del Guaviare, PRB de Valle del Magdalena y Nevados, PRB Canal del Dique y Norte de Bolívar y PRB Occidente del Valle) de los cuales 2 PRB (PRB Sur Oriente de Cundinamarca y Bogotá, PRB San José del Guaviare) comprenden 13 municipios priorizados en el corto plazo en el PNB. Lo anterior, permite avanzar en el cumplimiento de cobertura de la priorización territorial del PNB.</t>
  </si>
  <si>
    <t>El avance hace referencia a la formulación del PRB Occidente de Cundinamarca. Sin embargo, es importante aclarar en qué estado se encuentra el PRB y en caso de no encontrarse aprobado, indicar qué aspectos faltan por concluirse para su aprobación. Al respecto el área responsable indica que el PRB fue revisado y avalado por la anterior Subdirectora de Análisis, Planeación y Localización para la Búsqueda y remitido para aprobación final de la Subdirección General Técnica y Territorial. Actualmente, se encuentra pendiente de los nuevos lineamientos que se expidan en relación con la aprobación de PRB.
De igual forma, en el reporte de avance del primer trimestre del Indicador 2, se dijo que se avanzaba en la formulación de los PRB Barranca Región, PRB Sur de la Guajira - Norte del Cesar, PRB Cordillera Oriental como PRB en cuya cobertura se encuentran municipios priorizados, por lo tanto, es importante aclarar qué pasó en el segundo trimestre con estos PRB en mención. Al respecto el área responsable complementó el avance indicando que la formulación de los PRB que fueron mencionados en el reporte del primer trimestre se encuentra pendiente de los nuevos lineamientos que se expidan al respecto.
Es importante agilizar la elaboración de nuevos lineamientos en materia de formulación de PRB y la definición de la forma como serán aprobados los mismos, con el fin de tener criterios unificados y claros para los GITT y asegurar que la cobertura de PRB contemple en su totalidad los territorios priorizados en el corto plazo en el PNB.
Se adjuntó como soporte el documento del PRB Occidente de Cundinamarca.</t>
  </si>
  <si>
    <t>3. Definir estrategia para formular planes regionales de búsqueda - PRB en los municipios priorizados en el corto plazo en el Plan Nacional de Búsqueda - PNB, sin cobertura de grupos internos de trabajo territorial - GITT</t>
  </si>
  <si>
    <t>Subdirección General Técnica y Territorial</t>
  </si>
  <si>
    <t>Dirección Técnica de Información, Planeación y Localización para la Búsqueda, Dirección Técnica de Participación, Contacto con las Víctimas y Enfoques Diferenciales, Dirección Técnica de Prospección, Recuperación e Identificación, Grupos Internos de Trabajo Territorial</t>
  </si>
  <si>
    <t>El Comité de Aprobación y Seguimiento a la implementación de los PRB aprobó 5 PRB: Occidente del Valle, Canal del Dique y Norte de Bolívar, Valle del Magdalena y Nevados, San José del Guaviare y SurOriente de Cundinamarca, de acuerdo a los criterios definidos para la aprobación de los PRB, los cuales corresponden a los aspectos mínimos que se deben incluir, así como los elementos o variables cualitativas y cuantitativas que los conforman y, que permiten identificar la coherencia, suficiencia y completitud de la información, conocer de dónde surgen los análisis y la definición de estrategias de investigación.</t>
  </si>
  <si>
    <t xml:space="preserve">Si bien el reporte da cuenta de los 5 PRB aprobados en el trimestre, no se hace  referencia a la estrategia para formular PRB en los municipios priorizados en el PNB que no cuentan con cobertura de GITT. Por lo anterior, es recomendable que en el siguiente trimestre se avance en clarificar cómo se va a garantizar institucionalmente la formulación de PRB que cubran las zonas sin cobertura de GITT priorizadas en el PNB que, según lo informado por DTIPLB, corresponden principalmente a Vichada y Eje Cafetero.
</t>
  </si>
  <si>
    <t>Mediante la RESOLUCIÓN No. 651 del 23 de Junio de 2023 “Por medio de la cual se modifica y adiciona la Resolución No 312 de 2022, a través de la cual se conforman y adscriben a la Subdirección General Técnica Territorial los Grupos Internos de Trabajo Territorial de la Unidad de Búsqueda de Personas dadas por Desaparecidas, y se dictan otras disposiciones” Se creó el Grupo Interno de Trabajo Territorial en el Eje Cafetero – Satélite en La Dorada. El documento técnico señaló que con la creación del Grupo Interno de Trabajo Territorial en el Eje Cafetero - Pereira, con la satélite de La Dorada, las responsabilidades técnicas y administrativas se verían fortalecidas, ampliando el territorio de acción, dando respuestas a la creciente demanda de familias y organizaciones buscadoras, posibilitando el fortalecimiento de las relaciones con comunidades y entidades territoriales, dando
cumplimiento a las medidas cautelares dictadas por la Jurisdicción Especial para la Paz, e implementado las labores contenidas en el Plan Regional de Búsqueda que temporalmente se encuentran cubiertas por el Plan Nacional de Búsqueda.</t>
  </si>
  <si>
    <t>El avance da cuenta de la creación del GITT Eje Cafetero. Se solicita aclarar cuántos de los municipios priorizados en el corto plazo por el PNB que no tenían cobertura de un GITT, quedaron contemplados en la cobertura de este nuevo GITT  y cómo se avanza en los PRB respectivos. Al respecto, la SGTT aclara que son 49 los municipios priorizados en corto plazo por el PNB que quedaron incluidos en la cobertura de este GITT, restando un número mínimo de municipios pertenecientes a Vichada y Santander, pendientes por ser incluidos en la cobertura de algún GITT. 
Adicionalmente, la actividad hace referencia a la definición de una estrategia, por lo cual es importante que se aclare en próximos reportes en qué consiste la estrategia o cuales han sido los aspectos tenidos en cuenta para la creación de este nuevo GITT y de otros potenciales nuevos GITT.</t>
  </si>
  <si>
    <t>Indicador 3. Rutas con aportantes de información implementadas</t>
  </si>
  <si>
    <t>Avance cualitativo
 3er trimestre 2023</t>
  </si>
  <si>
    <t>1. Diseñar, concertar y poner en marcha las rutas de trabajo con aportantes de información</t>
  </si>
  <si>
    <t>Equipo Prevención y protección</t>
  </si>
  <si>
    <t>Se observa el avance en la definición y puesta en marcha de la ruta con aportantes de información de la Fuerza Pública y el avance en el abordaje de una segunda ruta asociada con exintegrantes de las AUC. Asimismo, se destaca la elaboración de lineamientos para el relacionamiento con este tipo de aportantes, estableciendo algunos criterios mínimos con miras a mantener articuladas las acciones y procesos con dichos aportantes que permitan tener resultados en cuanto a la recolección de información sobre hechos de desaparición, los contextos y brinden elementos para dar cuenta de lo acaecido; ubicación y acotación de lugares de interés forense para la búsqueda; identidad e identificación de las víctimas; posibles respuestas a las preguntas de las personas que buscan y para las OCMPC; y la identificación de otras fuentes de información -documentales o testimoniales.
Para próximos reportes y con el ánimo de brindar mayor información que facilite la comprensión de la gestión desarrollada, se recomienda describir de manera general la metodología estandarizada para las agendas de trabajo con aportantes que permita evidenciar el proceso de diseño y concertación de las rutas. 
También es importante resaltar la construcción de la ruta de prevención y protección para el trabajo con aportantes, describiendo los pasos a seguir para cada uno de los momentos de relacionamiento con aportantes de tal forma que se ofrezcan condiciones adecuadas que permitan mitigar riesgos que afecten a la vida, libertad e integridad de los servidores y servidoras de la UBPD y de los aportantes de información.</t>
  </si>
  <si>
    <t>En el trimestre se dio continuidad a la actividad con el diseño, concertación y puesta en marcha de la ruta de trabajo con aportantes exintegrantes de las antiguas FARC. Lo anterior unido al trabajo adelantado en el primer trimestre con aportantes pertenecientes a las Fuerzas Militares, da cuenta de 2 rutas de trabajo de este tipo, con avances significativos en su establecimiento e implementación. 
Adicionalmente, se hace referencia a las dificultades presentadas para llevar a cabo el encuentro con ExAUC programado para el segundo trimestre, en el cual se adelantaría la concertación de la tercera ruta de trabajo correspondiente a este tipo de aportantes. 
Se adjuntan soportes respectivos de las reuniones realizadas con la Corporación Humanitaria Reencuentros y firmantes del Acuerdo de Paz, así como listado de reuniones adelantadas y programadas con Fuerzas Militares, específicamente con la Fundación Comité de Reconciliación.</t>
  </si>
  <si>
    <t>Durante este trimestre se avanzó en la construcción de la ruta de aporte de información con antiguos integrantes del Bloque Central Bolívar, quienes hoy en día son representados por la Fundación Aulas de Paz y con antiguos integrantes del Bloque Catatumbo de las Autodefensas, la cual permitirá consolidar información sobre personas dadas por desaparecidas y sitios de interés forense en la región del Magdalena Medio.
 En este orden de ideas se han desarrollado un total de 3 rutas con aportantes de información, dando cumplimiento a la meta del indicador: 1.ruta de trabajo con aportantes de información (Fuerza Pública) 2. ruta de trabajo con aportantes de información (Ex Farc) y 3. ruta de trabajo con aportantes de información (Ex Auc).
 Soporte: https://drive.google.com/drive/folders/1LBW07fKwYXzyJYpb8ad4tdXrIi0IQ8Gr?usp=drive_link</t>
  </si>
  <si>
    <t>2. Realizar seguimiento a la implementación de rutas y elaborar reportes de avance</t>
  </si>
  <si>
    <t>Esta actividad inicia desde el segundo trimestre de la vigencia.</t>
  </si>
  <si>
    <t>Para próximos reportes se recomienda hacer una descripción general de los posibles logros que se vayan obteniendo en el desarrollo de las rutas con aportantes que se adelanten, en relación con el tipo de información aportada, la utilidad de la información obtenida y su contribución al proceso de investigación humanitaria y extrajudicial.</t>
  </si>
  <si>
    <t>En la descripción del avance se hace referencia ampliamente a la gestión desarrollada en el trimestre con aportantes de información exintegrantes de las FARC y firmantes del Acuerdo de Paz, y su contribución en la búsqueda de PDD, lo cual corresponde a una de las rutas de aportantes de información que se contemplaron en la meta del indicador. 
En el primer trimestre se reportó el acuerdo de una ruta de trabajo con aportantes pertenecientes a la Fuerza Pública, mediante el trabajo desarrollado con la Fundación Comité de Reconciliación. Al respecto, el área responsable informa que dando continuidad al proceso en el marco de la ruta se han programado 6 encuentros a desarrollarse en el segundo semestre del año en curso, así: 28 al 30 de julio, 16 al 18 de agosto, 6 al 8 de septiembre, 27 al 29 de septiembre, 7 de octubre, 1, 2 y 3 de noviembre. 
Asimismo, en la meta del indicador se contempla una tercera ruta de trabajo con aportantes relacionada con ExAUC. Al respecto, en el primer trimestre se informó el desarrollo de unos espacios de sensibilización con las organizaciones Aulas de Paz y Renaciendo, sin embargo, en este reporte del segundo trimestre no se hace referencia a ninguna gestión al respecto, por lo cual se recomienda verificar si hubo algún avance en relación con esta ruta y complementar el reporte en lo que corresponda. Al respecto, el área responsable informa la suspensión de las reuniones respectivas programadas para mayo pero que se dará continuidad a las mismas en julio. 
Se adjuntan los soportes de los encuentros realizados con aportantes ExFarc y la programación de reuniones con Fuerzas Militares, específicamente con la Fundación Comité de Reconciliación.</t>
  </si>
  <si>
    <t>Con la ruta de aporte de información propuesta con antiguos integrantes del Bloque Central Bolívar se espera avanzar en acciones humanitarias de búsqueda en las regiones del Magdalena Medio y sur de Bolívar. Se espera tener una siguiente jornada de trabajo en el próximo mes de noviembre para continuar con la labor de la forma de aporte de a la información y el tratamiento de la misma. También ya se han realizado encuentros individuales con algunos de los integrantes quienes ya han iniciado aportes a la búsqueda. 
 Soporte: https://drive.google.com/drive/folders/1I2YnM8UCUmCDw-V64edAh6vcGlOFJiZ4?usp=drive_link</t>
  </si>
  <si>
    <r>
      <rPr>
        <b/>
        <sz val="11"/>
        <rFont val="&quot;Arial Narrow&quot;"/>
      </rPr>
      <t xml:space="preserve">DTIPLB: </t>
    </r>
    <r>
      <rPr>
        <sz val="11"/>
        <rFont val="&quot;Arial Narrow&quot;"/>
      </rPr>
      <t xml:space="preserve">Respecto de los avances del cumplimiento del indicador se desarrollaron  espacios de trabajo con aportantes de información así: 
1) Se realizaron dos encuentros con aportantes de información de las Fuerzas Armadas relacionados con el conflicto en el departamento de Boyacá. Los espacios contribuyeron a la recolección de información de asuntos relacionados con la ampliación de la información del contexto de la guerra en los territorios y particularmente las estrategias de desaparición; el conocimiento de lugares de interés forense; la definición de la estructura de los Batallones Tarquí, Bolívar y la Brigada I y la cartorafía de su jurisdicción; establecimiento de hipótesis de localización especialmente en cementerios ampliadas por el análisis de las estrategias utilizadas por el grupos para el manejo de los CNI.
2) Encuentro con ex integrante de las antes FARC-EP para recolección de información del conflicto en el Huila y sur del país, con el que se logró la precisión de sitios de interés forense y los eventos vinculados a esos lugares a través de ejercicios cartográficos; la amplicación de la dinámica de la confrontación en el Huila entre las Fuerzas Armadas y las FARC; el conocimiento y comprensión de las estrategias de secuestro, extorsión y movimientos de personas secuestradas en el Huila; la comprensión de la relación de los territorios en el sur del país de acuerdo a los intereses d elos actores y los objetivos militares; el manejo de cuerpos de heridos y fallecidos en contextos de combate; la ampliación de la información de la disposición d ecuerpos en el Cementerio Central de Neiva; las acciones desplegadas por el Bloque Sur de las FARC en el departameno del Huila y de la Columna Teófilo Forero y las dinámicas de la jurisdicción.
También se realizó un encuentro de aporte colectivo con ex integrantes de FARC en el marco de la ruta de trabajo con la Corporación Humanitaria Reencuentros donde se trabajó en el ETCR Tierra Grata para avanzar en la documentación de casos relacionados con hechos documentados en el convenio 062, logrando acuerdos frente a nuevas acciones de visitas de localización, recopilación de información y posible vinculación al proceso de nuevas personas.
3) Se realizaron encuentros con antiguos integrantes de las AUC del Bloque Calima, Valle del Cauca, los cuales contribuyeron a identificar las dinámicas de desaparición asociadoas al Estero San Antonio en Buenaventura, así como a localizar sitios de arrojo y disposición de cuerpos, ciclos y trayectorias. 
4) Se adelantaron encuentros con antiguos miembros de la Fuerza Pública que operaron en el departamento de Nariño en los cuales ayudaron a comprender las dinámicas de desaparición asociado a ejecuciones extrajudiciales, jurisdicciones de los Batallones y prácticas implementadas por los reclutadores. 
5) Se sostuvieron encuentros de recolección de información con antiguos miembros de la Columna Móvil Daniel Aldana de las FARC en la cárcel La Picota, los cuales condujeron a la realización de 13 localizaciones en el municipio de Tumaco y dos recuperaciones de personas presuntamente desaparecidas en 2 fosas en tierra en la zona rural de Tumaco; y el esclarecimiento de lo acaecido con 15 personas dadas por desaparecidas.
6) Se adelantó una localización con un antiguo miembro del M-19 el cual aportó información in situ para la ubicación de una persona dada por desaparecida en el municipio de Silvia, Cauca. 
7) En el municipio de Rionegro (Antioquia), entre el 27 y el 29 de septiembre de 2023, se realizó el Encuentro Colectivo con Integrantes de Fuerzas Militares que operaron, mayoritariamente, en los departamentos de Atlántico, Bolívar y Sucre. Este encuentro contó con el apoyo de la Fundación Comité de Reconciliación y participaron 26 comparecientes, 25 de los cuales son potenciales aportantes de información.
8) Se desarrolló encuentro colectivo AFEUR 5 en el que asistieron ex integrantes Agrupación de Fuerzas Especiales Antiterroristas Urbanas Nro. 5 (AFEUR5), unidad militar que operó en el Valle de Aburrá. 
9) En el marco del proyecto “Identidad y memorias para la búsqueda. Dinámicas y patrones de la desaparición en territorios de confrontación de los Frentes 9, 47, Aurelio Rodríguez y Jacobo Arenas de las FARC-EP. Una contribución para la búsqueda y el esclarecimiento de los firmantes de la paz en articulación con la UBPD” tuvo lugar reunión de seguimiento y planeación con los aportantes AP_549b0164004abr, AP_9f652102405abr y AP_HJASF094421DIC
Mediante memorando UBPD-3-2023-001755 de febrero de 2023 la SAPL presentó una estrategia de coordinación entre los Grupos Internos de Trabajo Territorial (GITT) y los servidores de la SAPLB para las acciones que se desarrollan con aportantes de información integrantes de Fuerzas Militares, ex integrantes de las Autodefensas Unidas de Colombia, así como ex integrantes de grupos armados sometidos a la Jurisdicción de Justicia y Paz. En este documento, se especifican dos niveles de relacionamiento con este tipo de aportantes. El primero, el relacionamiento desde nivel central, que tiene como propósito la creación de lazos de confianza de los aportantes hacia la institucionalidad; y el segundo nivel, el relacionamiento con los GITT que se da en un momento posterior con el fin de operativizar el proceso de búsqueda de las PDD. Este último relacionamiento estará en cabeza de los GITT y los referentes de las Direcciones Técnicas.
La ruta de trabajo, en un esquema simplificado, se compone de las siguientes etapas:
Establecimiento de interacciones por cada tipo o agrupación de aportantes.
Desarrollo de encuentros colectivos con posibles aportantes.
Realización de actividades de análisis de la información recolectada en los eventos.
Presentación de la información a los GITT para que desarrollen sus planes de trabajo.
Entrega de la información recolectada y anonimizada para consulta de la institución, según los canales establecidos.
En ejecución de esta ruta de trabajo, la SAPLB ha desarrollado labores de documentación del proceso, apoyo logístico, levantamiento de información y desarrollo de actividades grupales con los aportantes. 
En virtud de estas labores desarrolladas por la UBPD en cumplimiento de su misión y en el reconocimiento de las dinámicas propias de la justicia transicional, a finales del año 2023, se diseñó un lineamiento para el trabajo extrajudicial con personas que han participado de manera directa e indirecta en las hostilidades, con el objetivo de orientar el proceso de recolección de la información  para lograr una contribución efectiva a las investigaciones humanitarias y extrajudiciales para la búsqueda de las personas dadas por desaparecidas. El documento del Lineamiento actualmente se encuentra en revisión y aprobación por parte de la Dirección General y la Subdirección General. 
Soportes:
https://drive.google.com/drive/folders/1FNkGh_SCvZyxuIGif7wgM0PcfQKsw5-s?usp=drive_link 
</t>
    </r>
    <r>
      <rPr>
        <b/>
        <sz val="11"/>
        <rFont val="&quot;Arial Narrow&quot;"/>
      </rPr>
      <t xml:space="preserve">
Equipo de Prevención y Protección: </t>
    </r>
    <r>
      <rPr>
        <sz val="11"/>
        <rFont val="&quot;Arial Narrow&quot;"/>
      </rPr>
      <t xml:space="preserve">Se ha dado seguimiento a la implementación de las rutas de trabajo de aporte de información, con ex integrantes de las antiguas FARC-EP en compañia de la Corporación Humanitaria Reencuentros y Firmantes del Acuerdo de Paz, cuyos procesos de trabajo han sido acompañados por CICR en algunos eventos en la conformación de mesas tripartitas. 
</t>
    </r>
    <r>
      <rPr>
        <u/>
        <sz val="11"/>
        <color rgb="FF1155CC"/>
        <rFont val="&quot;Arial Narrow&quot;"/>
      </rPr>
      <t>https://drive.google.com/drive/folders/1hNlWQLPuqxkv8dmhbx5CgCgHWM-BvLJs</t>
    </r>
    <r>
      <rPr>
        <sz val="11"/>
        <rFont val="&quot;Arial Narrow&quot;"/>
      </rPr>
      <t xml:space="preserve"> 
</t>
    </r>
  </si>
  <si>
    <r>
      <rPr>
        <b/>
        <sz val="11"/>
        <color theme="1"/>
        <rFont val="&quot;Arial Narrow&quot;"/>
      </rPr>
      <t xml:space="preserve">DTIPLB: </t>
    </r>
    <r>
      <rPr>
        <sz val="11"/>
        <color theme="1"/>
        <rFont val="&quot;Arial Narrow&quot;"/>
      </rPr>
      <t xml:space="preserve">Dificultades:
- La extradición de los aportantes antiguos miembros de la Columna Móvil Daniel Aldana imposibilitó el ingreso a 3 lugares referidos en la zona rural de Tumaco y la pérdida de información asociada acerca de 6 lugares de interés forense.
- La situación de seguridad ha impactado de forma negativa la posbilidad de los comparecientes y aportantes de dar información y contribuir a la búsqueda de desaparecidos, hay un creciente temor por parte de algunos de ellos frente a la confidencialidad de la información y la presencia de disidencias en los territorios.
- La ausencia de garantías jurídicas lleva a que muchos aportantes decidan no continuar con las rutas de trabajo construidas por la UBPD. 
- Información confidencial en cárceles. Será menester para el 2024 mejorar los escenario virtuales y presenciales que ofrece el INPEC a la UBPD para lograr generar espacio confidenciales y que permita que los aportantes tengan certidumbre del manejo de la información. 
Logros:
- Recuperaciones efectivas de cuerpos de personas dadas por desaparecidas. 
- Recontstrucción de trayectorias, dinámicas y ciclos del conflicto.
- Esclarecimiento de los acaecido con personas dadas por desaparecidas vinculadas con FARC, AUC y Fuerza Pública. 
- Articulación interinstitucional y con organizaciones de la sociedad civil efectiva. 
</t>
    </r>
    <r>
      <rPr>
        <b/>
        <sz val="11"/>
        <color theme="1"/>
        <rFont val="&quot;Arial Narrow&quot;"/>
      </rPr>
      <t>Equipo de Prevención y Protección:</t>
    </r>
    <r>
      <rPr>
        <sz val="11"/>
        <color theme="1"/>
        <rFont val="&quot;Arial Narrow&quot;"/>
      </rPr>
      <t xml:space="preserve"> Se realiza el seguimiento a la implementación de la ruta de prevención y protección para aportantes de información, dando inicio a un proceso de trabajo en términos de prevención y protección. Es importante mencionar, que el reto está en que los equipos que realizan acciones con el aporte y participación de quienes brindan la información interioricen la importancia de indagar por los riesgos para la vida, libertad e integridad de los terceros, para que a partir de esta identificación, la UBPD pueda construir y validar la estrategia de mitigación de los riesgos. </t>
    </r>
  </si>
  <si>
    <t>3. Promover la apropiación de la identificación de riesgos para personas y organizaciones que buscan, aportantes de información y terceros participantes en el marco del proceso de búsqueda humanitaria</t>
  </si>
  <si>
    <t xml:space="preserve">En el periodo de tiempo reportado, se ha promovido la apropiación de la identificación de riesgos para personas y organizaciones que buscan, aportantes de información y terceros participantes en el marco del proceso de búsqueda humanitaria en cinco (5) oportunidades. En tres (3) de estos casos obedeció al acompañamiento de firmantes de paz que cuentan con esquema de seguridad o tienen riesgos latentes. Los otros dos (2) casos guardan relación con la participación de familiares u organizaciones acompañantes. En todos los casos estos formatos han sido diligenciado de la mano con los duplas que integran los GITT. https://drive.google.com/drive/folders/1SZM8TdMedn7RKKkN43KAaGP-lEVHEiQM?usp=sharing </t>
  </si>
  <si>
    <t>Se reportan 5 casos, para los cuales se diligencia el formato de identificación de riesgos, los cuales cuentan con su respectivo soporte diligenciado con los GITT.
Aunque el reporte es completo y detalla los casos trabajados en el periodo, se sugiere realizar y relacionar actividades adicionales  que "promuevan la apropiación de la identificación de riesgos", el cual es el objetivo final de la actividad.</t>
  </si>
  <si>
    <t>Se reportan 17 casos, para los cuales se diligencia el formato de identificación de riesgos. 8 corresponden a organizaciones sociales, 2 a familiares y 7 a aportantes de información. Éstos cuentan con su respectivo soporte diligenciado con los GITT. El diligenciamiento del formato permitió la apropiación de la identificación de riesgos para estas organizaciones y aportantes de información. Los formatos diligenciados se pueden consultar en el siguiente link: 
https://drive.google.com/drive/folders/1IzjyMKZrX-1sg1IlCITS-nGEaDqQp2YU</t>
  </si>
  <si>
    <t>Se reportan 17 casos, para los cuales se diligencia el formato de identificación de riesgos, los cuales cuentan con su respectivo soporte diligenciado con los GITT.
Se reitera la observación del periodo anterior: "Aunque el reporte es completo y detalla los casos trabajados en el periodo, se sugiere realizar y relacionar actividades adicionales  que "promuevan la apropiación de la identificación de riesgos", el cual es el objetivo final de la actividad."</t>
  </si>
  <si>
    <t>Se reportan 13 casos, para los cuales se diligencia el formato de identificación de riesgos. 1 corresponde a organización social , 8 a familiares, 1 a aportante de información civil y 3 a aportantes de información excombatientes. Éstos cuentan con su respectivo soporte diligenciado con los GITT. El diligenciamiento del formato permitió la apropiación de la identificación de riesgos para estas organizaciones y aportantes de información. Los formatos diligenciados se pueden consultar en el siguiente link: 
 https://drive.google.com/drive/folders/1fNMNlmhsbzM6Tk6NPfx7bYEZAcDKbD0T</t>
  </si>
  <si>
    <r>
      <rPr>
        <sz val="11"/>
        <color rgb="FF000000"/>
        <rFont val="Arial Narrow"/>
        <family val="2"/>
      </rPr>
      <t xml:space="preserve">Se reportan 5 casos, para los cuales se diligencia el formato de identificación de riesgos. 2 corresponden a familiares y 2 a aportantes de información excombatientes. Éstos cuentan con su respectivo soporte diligenciado con los GITT. El diligenciamiento del formato permitió la apropiación de la identificación de riesgos para estas organizaciones y aportantes de información. Los formatos diligenciados se pueden consultar en el siguiente link: 
</t>
    </r>
    <r>
      <rPr>
        <u/>
        <sz val="11"/>
        <color rgb="FF1155CC"/>
        <rFont val="Arial Narrow"/>
        <family val="2"/>
      </rPr>
      <t>https://drive.google.com/drive/folders/1F4guTNArS1Os5UuWOPCgF9c0uqkHqjhB</t>
    </r>
  </si>
  <si>
    <t xml:space="preserve">A lo largo de año 2023 se logra la apropiación del formato de identificación de riesgos para terceros por parte de los equipos de la UBPD que impulsan acciones humanitarias de búsqueda que se realizan con la participación de terceros, esta apropiación del formato se ve representada en la identifcación temprana de los riesgos de los terceros lo cual permitio el diseño de estrategias de mitigación de los riesgos. No obstante lo anterior, es necesario que los equipos aumenten el uso de esta herramienta de identicación de los riesgos. </t>
  </si>
  <si>
    <t>4. Brindar asesoría técnica para la activación de la ruta interna de protección y recomendaciones en el marco de los lineamientos de actuación con relación a riesgos y amenazas, y en el caso de la materialización de los riesgos identificados para los aportantes, en el marco del trabajo conjunto</t>
  </si>
  <si>
    <t>Para este trimestre se brindó asesoría técnica para la activación de la ruta interna de protección y recomendaciones en el marco de los lineamientos de actuación, con relación a riesgos y amenazas identificados para un aportante de información. Esta solicitud se tramitó bajo el radicado interno UBPD-1-2023-001477</t>
  </si>
  <si>
    <t>Se observa el avance en la actividad mediante el reporte de la solicitud para la activación de la ruta interna de protección identificada para un aportante de información y tramitada con radicado interno UBPD-1-2023-001477, el cual se adjunta en los soportes.</t>
  </si>
  <si>
    <t xml:space="preserve">Para este trimestre se brindó asesoría técnica y orientación para dos casos de aportantes de información, una, a través de la articulación con la UIA JEP mediante comunicación establecida de la Oficina Asesora de Prevención y Protección por correo con fecha del 08/06/2023 enlace: 
https://drive.google.com/file/d/1f-OfyBmsS9uSd3frt5tO-PO0AIHaDJKj/view?usp=drive_link  Respuesta de la entidad (JEP) del 13/06/2023, y la otra, asesoría se realizó a través de una solicitud de información sobre un aportante recibida de la UNP con radicado UBPD-1-2023-006483 
enlace: https://drive.google.com/file/d/1lcpSC7gHFgWsYEcNuxPJdZDcSETJLxAq/view?usp=drive_link
</t>
  </si>
  <si>
    <t>Para el presente periodo se observa la asesoría técnica e información a 2 casos de aportantes de información, se presentan evidencias que dan cuenta de la gestión de ambos caso.
Las evidencias están protegidas por confidencialidad de la información</t>
  </si>
  <si>
    <t>Para este trimestre se brindó asesoría técnica y orientación para siete casos de aportantes de información mediante comunicación establecida con la Unidad Nacional de Protección con fechas 11/08/23, 29/08/23, 29/08/23, 29/08/23, 12/09/23, 15/09/23 y 28/09/23.
 Esta información, sobre los casos, es confidencial, por tanto, se anexan en esta carpeta los encabezados de los oficios remitidos por la asesora de prevención y protección. Corresponden a las carpetas: 057, 058, 059, 060, 061, 062 y 063.
 https://drive.google.com/drive/folders/15tHmc7xW0IkdMpDxjxu_OkWZR8BGrSGz</t>
  </si>
  <si>
    <r>
      <rPr>
        <sz val="11"/>
        <rFont val="&quot;Arial Narrow&quot;"/>
      </rPr>
      <t xml:space="preserve">Para este trimestre se brindó asesoría técnica y orientación para dos casos de personas buscadoras, mediante comunicación establecida con la Defensoría del Pueblo Regional Bogotá con fechas 04/12/23 y 05/12/23.
Esta información, sobre los casos es confidencial, por tanto, se anexan en esta carpeta los encabezados de los oficios y correos electrónicos intercambiados en cada caso, así como los soportes de las reuniones sostenidas en cada oportunidad. Corresponden a las carpetas: 064 y 065 que se pueden buscar en el siguiente link:
</t>
    </r>
    <r>
      <rPr>
        <u/>
        <sz val="11"/>
        <color rgb="FF1155CC"/>
        <rFont val="&quot;Arial Narrow&quot;"/>
      </rPr>
      <t>https://drive.google.com/drive/folders/15tHmc7xW0IkdMpDxjxu_OkWZR8BGrSGz</t>
    </r>
    <r>
      <rPr>
        <sz val="11"/>
        <rFont val="&quot;Arial Narrow&quot;"/>
      </rPr>
      <t xml:space="preserve"> 
</t>
    </r>
  </si>
  <si>
    <t>Esta labor de asesoria técnica, contribuyó a lo largo del 2023, en la respuesta oportuna de los equipos de la UBPD ante la manifestación de las situaciones de riesgo que pudiesen afectar la seguridad de los terceros y aporantantes, esto significó la solicitud de medidas de protección a las entidades competentes tal como lo establece el Decreto Ley 589 de 2017</t>
  </si>
  <si>
    <t>Indicador 4. Ruta definida con comparecientes de la Jurisdicción Especial para la Paz - JEP, no determinantes ni máximos responsables</t>
  </si>
  <si>
    <t>1. Diseñar y concertar una ruta de aportantes de información con comparecientes JEP no determinantes ni máximos responsables</t>
  </si>
  <si>
    <t>Si bien durante el trimestre no se avanzó en el diseño y concertación de esta ruta de aportantes, en el avance reportado en la ficha del indicador sí se hizo referencia a la articulación con la JEP para acceder al dato del universo de personas que suscribieron acta de compromiso y sometimiento. Este dato permite tener un punto de partida para dar continuidad a la definición de criterios que permitan establecer quién puede ser un aportante para la búsqueda. Asimismo, se destaca la conformación del equipo de trabajo que diseñará esta ruta.
Se recomienda que para el próximo reporte se haga referencia de manera general a las características que se consideraron relevantes para establecer quién del universo de no determinantes ni máximos responsables puede ser un aportante para la búsqueda.</t>
  </si>
  <si>
    <t xml:space="preserve">Con base en la labor estratégica para la identificación de posibles aportantes de información que contribuyan a la búsqueda de personas dadas por desaparecidas, se han establecido criterios para dicha labor los cuales tendrán que ser desarrollados en los siguientes meses a la luz de las directrices y lineamientos de la UBPD. 
Los criterios generales para la identificación de potenciales aportantes a partir del análisis de actas de compromiso y sometimiento ante la JEP son:
I. Construcción de un plan de trabajo que involucre: 1) solicitud de actas de compromiso firmadas en el marco de la implementación de la ley 1820 de 2016 y 2)  filtro de la información a través de criterios de posible aporte de información como: las personas desaparecidas, los hechos de desaparición y de contexto, los lugares de disposición o sitios de interés forense, dar cuenta de lo acaecido y contacto a personas que dispongan de información. 
II. Estrategia de pedagogía dirigida a los defensores públicos adscritos a Fondetec-Ministerio de Defensa, como también, al Departamento del Sistema Autónomo de Asesoría y Defensa – SAAD Comparecientes. Esto implica una construcción de un plan de trabajo que involucre acciones de pedagogía del mandato y en el marco de la colaboración armónica y la articulación interinstitucional, poder multiplicar la información hacia los comparecientes que ostentan la calidad de no determinantes ni máximos responsables, con el fin que puedan hacer sus aportes en el marco de la misionalidad de la UBPD.
La concertación y articulación se ha venido desarrollando en los encuentros mantenidos entre ambas entidades, por lo que los criterios I y II nacen del trabajo que se ha ido acordando en dichas reuniones; con ellos se espera materializar en los próximos meses del año el cumplimiento de la ruta. A esto se agrega que en el marco de la planeación estratégica y el relacionamiento interinstitucional,  la UBPD a través de la Dirección General desarrolló una reunión para consolidar la estrategia de acceso a la información de las personas que han firmado actas de compromiso en el marco de la implementación de los acuerdos; para concretar dicho fin,se ha designado a una asesora para el apoyo del relacionamiento con la JEP y la concertación de las necesidades dando continuidad a lo que se ha acordado en los encuentros. </t>
  </si>
  <si>
    <t>De acuerdo con el avance reportado para el segundo trimestre, se evidencia la gestión desarrollada en cuanto a la definición de criterios para identificar posibles aportantes que contribuyan a la búsqueda de los desaparecidos, a partir del universo de personas con acta de compromiso y sometimiento ante la JEP. Asimismo, se hace referencia al proceso de concertación y articulación con la JEP en la definición de dichos criterios, la cual es una condición contemplada en la programación de la actividad.
Como soportes se adjuntaron listas de asistencia de reuniones entre la UBPD y la Fundación Comité de Reconciliación, en octubre de 2022 y marzo de 2023 y, en el reporte de avance del indicador se aclaró que corresponden a encuentros preliminares para la identificación de la voluntad de los comparecientes en el aporte de información para la búsqueda humanitaria independientemente de su determinación como máximos o no responsables.</t>
  </si>
  <si>
    <t>No se ha logrado avanzar con la meta del tercer trimestre en lo relacionado con la mesa técnica para la obtención de las actas de sometimiento de los comparecientes y posterior establecimiento de la ruta para la definición de la situación jurídica de quienes no sean sancionados como máximos responsables o partícipes determinantes, teniendo en cuenta que la Secretaría Ejecutiva de la JEP no ha designado a la persona con quien la Unidad coordinará la gestión de las mesas técnicas y la gestión de la información. Sin embargo, la Unidad a través de la asesora designada para relacionamiento con la Jurisdicción, Karina Ríos, ha realizado acciones encaminadas a propiciar el relacionamiento con la JEP y la construcción de las mesas, pero la situación depende estrechamente de lo que defina en materia de relacionamiento la Jurisdicción.</t>
  </si>
  <si>
    <t>Indicador 5. Ruta de priorización de fuentes de información (que tenga en cuenta el Archivo General de la Nación y fuerza pública, entre otras) diseñada participativamente e implementada</t>
  </si>
  <si>
    <t>1. Realizar un diagnóstico del estado de la información</t>
  </si>
  <si>
    <t>Subdirección General Técnica y Territorial - Grupos Internos de Trabajo Territorial</t>
  </si>
  <si>
    <t xml:space="preserve">En coherencia con el avance en el cumplimiento de la meta del indicador No. 5, durante el periodo se esperaba avanzar en la identificación de las necesidades de información de la UBPD, lo cual se describe en el reporte de avance del indicador haciendo referencia a la identificación de 21 fuentes de información entre las cuales se encuentran fuentes asociadas con Archivo General de la Nación y Fuerza Pública. El área responsable aclara que este proceso de identificación de necesidades de información o fuentes para la ruta de priorización es continuo. 
En el próximo reporte se recomienda hacer referencia al resultado del diagnóstico del estado de la información. </t>
  </si>
  <si>
    <t>En este reporte se da cuenta de la elaboración de la metodología de priorización de fuentes de información. Al revisar el documento que se adjunta se identifica que  también se incluyen criterios para realizar la identificación de fuentes.
En el avance cualitativo se describe la forma como se realizó el diagnóstico e identificación de fuentes indicando que corresponde a las necesidades expresadas por los GITT, mediante diversas comunicaciones efectuadas a diferentes entidades tales como Parroquias, Alcaldías, entre otras. Al respecto es necesario que se den orientaciones o indicaciones a los GITT para que agilice la consecución del aval por parte de estas entidades para que la UBPD pueda realizar el proceso de recolección y priorización según lo establecido en la guía que se encuentra en proceso de aprobación.</t>
  </si>
  <si>
    <t>Cumplida.</t>
  </si>
  <si>
    <t>2. Elaborar una hoja de ruta para la revisión de información</t>
  </si>
  <si>
    <t>De acuerdo con el avance reportado y en coherencia con lo informado en el avance del cumplimiento de la meta del indicador No. 5, se observa un avance importante frente a la hoja de ruta para revisión de la información, representado en el documento guía para la recolección de fuentes de información y su respectiva revisión, elaborado por la Subdirección de Gestión de Información para la Búsqueda y compartido con las diferentes áreas de interés (Secretaria General, Grupo Interno de Gestión Contractual y Grupo Interno de Gestión Documental ), el cual incluye información de las orientaciones para la recolección, revisión y descripción de las fuentes de información que puede aportar a la ruta de priorización. Su utilidad se da en la medida en la que permite determinar cómo se recolecta la información y cómo se procesa (revisa y describe) la información agregada al archivo de gestión centralizado.
En el próximo reporte se recomienda hacer referencia a la disponibilidad de la guía definitiva y los avances en su implementación, indicando el impacto que tiene en el tratamiento de la gran cantidad de información que se recibe permanentemente en la entidad.</t>
  </si>
  <si>
    <t>En el primer trimestre se hizo referencia a la elaboración de la Guía de recolección de información que se encontraba en revisión y, en el segundo trimestre se indica que la Guía se constituyó en un documento más amplio que contiene la metodología de priorización de fuentes y la hoja de ruta de la revisión de información. 
Es importante que se culmine el proceso de revisión de la Guía para disponer del documento definitivo e iniciar su socialización e implementación, de tal forma que en el próximo reporte se puedan presentar resultados al respecto.</t>
  </si>
  <si>
    <t xml:space="preserve">La dificultad en el cumplimiento de esta actividad giró en torno a la definición del documento del cual iba a ser parte y la definición de variables. </t>
  </si>
  <si>
    <t>3. Construir participativamente la ruta de priorización de las fuentes de información</t>
  </si>
  <si>
    <t>Dirección Técnica de Participación, Contacto con las Víctimas y Enfoques Diferenciales</t>
  </si>
  <si>
    <t>Se recomienda agilizar el avance de la actividad teniendo en cuenta que se dispone de un gran avance en la guía de recolección y revisión de información como punto de partida para su priorización.</t>
  </si>
  <si>
    <t>El avance hace referencia a la construcción de la metodología de priorización de fuentes de información. 
Debido a que la actividad indica que la ruta de priorización de fuentes debe ser construida participativamente, se solicita que en próximos reportes se aclare la contribución que hicieron o que se espera que hagan otras áreas en la construcción de este documento.</t>
  </si>
  <si>
    <t>Teniendo en cuenta que la ruta se construyó acorde con lo señalado en el trimestre anterior, el equipo de la SGIB se concentró para este trimestre en la implementación de la ruta de Priorización.</t>
  </si>
  <si>
    <t>4. Iniciar la implementación de la ruta de priorización de las fuentes de información</t>
  </si>
  <si>
    <t>Esta actividad inicia desde el tercer trimestre de la vigencia.</t>
  </si>
  <si>
    <t>Indicador 6. Ruta de trabajo diseñada para disponer de la información faltante del Universo de personas dadas por desaparecidas</t>
  </si>
  <si>
    <t>1. Desarrollar una agenda de relacionamiento de la UBPD, definiendo los aspectos claves y realizando seguimiento permanente</t>
  </si>
  <si>
    <t>Oficina Asesora de Comunicaciones y Pedagogía</t>
  </si>
  <si>
    <t>Para el desarrollo de la agenda de relacionamiento de la UBPD, se partió de la revisión de las diferentes alianzas que la UBPD tiene con actores relacionadas con información para la búsqueda, logrando identificar algunos convenios interadministrativos firmados como con FGN, INMLCF, RNEC y Alta Consejería para la Paz, los cuales dentro de sus objetos están relacionados con el acceso a la información para la búsqueda.</t>
  </si>
  <si>
    <t>Retroalimentación Indicador 6:
El indicador presenta avances en dos frentes definidos en la proyección inicial: 1. El avance en el diagnóstico de completitud de la información del Universo y la estrategia para disponer de la información faltante, en este punto se obtuvieron mediciones precisas respecto a faltantes en campos como documento de identidad, fecha de nacimiento, pertenencia étnica y algunos otros datos demográficos y 2. El avance en la agenda de relacionamiento con entidades que faciliten la consecución de la información faltante o complementaria del Universo, en este orden se avanzó en relacionamiento con la Registraduría, lo cual se espera redunde en opciones de consulta y cruce masivo de información que faciliten la completitud de la información.   Adicionalmente, la UBPD cuenta con bastante información que a la fecha no ha podido ser dispuesta para el Universo, debido a que no ha podido ser depurada, sistematizada y así incorporada en los instrumentos.
El indicador, a pesar del avance en la gestión,  se encuentra en estado "riesgo", pues su nivel de avance es del 70% acumulado en el año, frente a una proyección esperada del 80%, se deben enfocar esfuerzos en el desarrollo de agendas de trabajo con otros actores y entidades que ayuden a completar la información actual.</t>
  </si>
  <si>
    <t>Actividad eliminada por solicitud de la SGTT</t>
  </si>
  <si>
    <t>2. Establecer la estrategia para disponer de la información faltante (subregistro) para consolidar el Universo de PDD, de acuerdo con el diagnóstico de la completitud de la información</t>
  </si>
  <si>
    <t>Dirección Técnica de Información, Planeación y Localización para la Búsqueda, Subdirección General Técnica y Territorial</t>
  </si>
  <si>
    <t>Dirección Técnica de Prospección, Recuperación e Identificación, Dirección Técnica de Participación, Contacto con las Víctimas y Enfoques Diferenciales, Grupos Internos de Trabajo Territorial</t>
  </si>
  <si>
    <t>Se observa avances en el cruce de información para actualizar el Universo de personas dadas por desaparecidas y contribuir a la mitigación del subregistro completando información proveniente del módulo de cadáveres del SIRDEC. Asimismo, se destaca la iniciativa de promover la consulta de bases de datos de la Registraduría Nacional del Estado Civil para completar datos faltantes de identificación de las personas incluidas en el Universo de personas dadas por desaparecidas. 
Si bien estas acciones son significativas porque impactan directamente la construcción del Universo y contribuyen a mitigar el subregistro en alguna medida, actualmente no se presentan como parte de una estrategia definida para tal fin, por lo cual se recomienda a la Direcciones de Información, Planeación y Localización para la Búsqueda articularse con la Subdirección General Técnica y Territorial para el establecimiento de dicha estrategia.</t>
  </si>
  <si>
    <t>Se logró la integración de información de 60.748 registros del universo con el módulo de identificación de la Registraduría Nacional - RNEC, lo que implica la verificación en el mismo número de personas dadas por desaparecidas de su información de identificación.
Se han generado levantamientos de requerimientos funcionales con la OTIC para la consulta masiva de información en la RNEC, para consultar los cinco módulos de identificación de esta entidad.
Se adjunta soporte de la cantidad de registros que se obtuvieron de RNEC.</t>
  </si>
  <si>
    <t>En la actividad se hace referencia a un diagnóstico de la completitud de la información del Universo de personas dadas por desaparecidas, como punto de partida para generar una estrategia para disponer de la información faltante. Sin embargo, en el avance del periodo hace falta describir este ejercicio diagnóstico con el que se cuenta y que ha permitido conocer los aspectos del Universo en los cuales falta información, a partir de lo cual se puedan definir los cruces de bases de datos con otras instituciones como la Registraduría Nacional del Estado Civil o INMLCF.
En el soporte que se adjunta en la actividad 1 del indicador 7, se puede evidenciar el estado de diferentes variables contempladas en el Universo de personas dadas por desaparecidas, entre las cuales se identifica que los datos documento, fecha de nacimiento y edad, no cuentan con información o tienen información no determinada en mas de un 30% de los registros del Universo, al igual que otros datos como fecha de desaparición y presunto responsable registrado que no cuentan con información en mas de un 40% de los registros. Estos resultados de la consulta son claves para establecer el relacionamiento con otras entidades que cuentan con bases de datos afines y confiables, con las que se pueden hacer cruces de información.
Se recomienda a la Dirección de Información, Planeación y Localización para la Búsqueda articularse con la Subdirección General Técnica y Territorial para el establecimiento de la estrategia para superar el subregistro del Universo.</t>
  </si>
  <si>
    <t>Para el tercer trimestre, se han adelantado actividades relacionadas con la valoración de la calidad de la información con la que se cuenta en el Universo, generando reportes estadísticos que permitan conocer cuáles son las variables con mayores campos vacíos y así valorar la calidad de información de la fuente a la que se tiene acceso con el fin de poder identificar acciones de mejora en la gestión y acceso a la información en el marco de los convenios o acuerdos de voluntades actualmente suscritos con la entidad. 
 De igual manera, se adelantó un documento con la estrategia para la gestión de la información faltante con las diferentes entidades, en el cual se observan todas actividades a realizar, así como la definición de un protocolo de relacionamiento con otras entidades y ruta a seguir. 
 Se adjunta documento con el reporte de la completitud de la información del Universo, así como documento Word con la propuesta y ruta a seguir.</t>
  </si>
  <si>
    <t xml:space="preserve">"Se tienen mapeados por tipo de hecho de desaparición las diferentes fuentes de información y entidades con las cuales la UBPD tiene acceso, así como aquellas con las que se debería gestionar un acceso. Esta información se tiene tanto para el RSB, para el RNFCIS y para aportantes de información. 
De igual manera, conforme a lo establecido en el el Auto SAR-AT-324 del 25 de agosto de 2023 de la JEP, a través del cual se ordena “la conformación de una mesa técnica integrada por la Unidad de Búsqueda de Personas dadas por Desaparecidas (UBPD), Movimiento Nacional de Víctimas de Crímenes de Estado (MOVICE), el Equipo Colombiano Interdisciplinario de Trabajo Forense y Asistencia Psicosocial (EQUITAS) y el Grupo de Análisis de la Información (GRAI) de la JEP, con miras a elaborar un informe de análisis, relativo al subregistro de personas desaparecidas que, en criterio del MOVICE, al parecer se presenta en relación con Aguachica y su área de influencia, particularmente la región medio sur del departamento del Cesar”. 
LA UBPD, en un trabajo conjunto con la JEP y EQUITAS, implementó una metodología para la estimación del subregistro de personas desaparecidas en el departamento del Cesar, cuyos resultados fueron entregados mediante radicado UBPD-1-2023-012496 del 8 de noviembre de 2023. </t>
  </si>
  <si>
    <t xml:space="preserve">LA UBPD, en un trabajo conjunto con la JEP y EQUITAS, implementó una metodología para la estimación del subregistro de personas desaparecidas en el departamento del Cesar, cuyos resultados fueron entregados mediante radicado UBPD-1-2023-012496 del 8 de noviembre de 2023. </t>
  </si>
  <si>
    <t>Indicador 7. Documento de análisis del universo de personas dadas por desaparecidas versión 3, como aporte a la verdad, que incluyan los enfoques diferenciales, étnicos y de género</t>
  </si>
  <si>
    <t>1. Caracterizar técnicamente el Universo mediante el análisis conjunto de la información existente, contemplando enfoques diferenciales, étnicos y de género (con la información disponible)</t>
  </si>
  <si>
    <t>Dirección Técnica de Prospección, Recuperación e Identificación, Dirección Técnica de Participación, Contacto con las Víctimas y Enfoques Diferenciales, Subdirección General Técnica y Territorial -
Grupos Internos de Trabajo Territorial</t>
  </si>
  <si>
    <t xml:space="preserve">Si bien la actividad se encuentra programada para el segundo trimestre, en el reporte de avance de cumplimiento del indicador se hace referencia a la gestión desarrollada frente a la revisión y ajuste del procedimiento para el establecimiento del Universo y la consolidación de información sobre la situación actual de la persona desaparecida. Se considera que estos avances son positivos para agilizar la construcción del documento de análisis del Universo de personas dadas por desaparecidas, previsto para la vigencia. 
Se recomienda que en coherencia con la programación trimestral del indicador No. 7, se solicite el ajuste de tiempos de ejecución de las actividades que conllevarán a la construcción de un documento que presente las características de la información disponible del Universo de personas desaparecidas y el contexto de las variables que involucra, así como la complejidad de las múltiples fuentes y bases de datos que han sido utilizadas para su conformación. </t>
  </si>
  <si>
    <t xml:space="preserve">El avance reportado hace referencia al resultado de la consulta realizada en cuanto a las variables mencionadas "sexo" y "etnia". Es importante explicar la manera como este resultado contribuye a la caracterización técnica del Universo, y explicar que otras variables deben hacer parte de dicha caracterización.
En el soporte que se adjunta se puede evidenciar el estado de diferentes variables contempladas en el Universo de personas dadas por desaparecidas, entre las cuales se identifica que los datos documento, fecha de nacimiento y edad, no cuentan con información o tienen información no determinada en mas de un 30% de los registros del Universo, al igual que otros datos como fecha de desaparición y presunto responsable registrado que no cuentan con información en mas de un 40% de los registros. Estos resultados de la consulta son claves para establecer el relacionamiento con otras entidades que cuentan con bases de datos afines y confiables, con las que se pueden hacer cruces de información.
Tener en cuenta que esta actividad estaba programada para concluir en el segundo trimestre.
</t>
  </si>
  <si>
    <t>Con base en la información depurada del Universo, se construyó el índice (outline) del documento. Este presenta una descripción de las fuentes de información integradas, la Caracterización general del Universo y un análisis de la disponibilidad y consistencia de la información. El objetivo de este documento es  realizar un diagnóstico del estado de la información integrada en el Universo y presentar un panorama general de la disponibilidad y la consistencia de la información, de manera que puedan identificarse las potencialidades de los datos tratados y las posibilidades de mejora en el corto plazo para contar con un Universo más robusto.
Se cuenta con los insumos analíticos para llevar a cabo el análisis de la información. La calidad de los datos sobre el lugar y la fecha de la desaparición es discutida en el documento. Sin embargo, no fue posible finalizar la evaluación de la completitud y la calidad de las demás variables en el Universo.</t>
  </si>
  <si>
    <t>2. Divulgar y socializar la caracterización del Universo</t>
  </si>
  <si>
    <t>Oficina Asesora de Comunicaciones y Pedagogía - Oficina de Gestión del Conocimiento</t>
  </si>
  <si>
    <t>Teniendo en cuenta que la actividad anterior no se encuentra concluida, se afectará el cumplimiento de esta actividad, por lo cual se recomienda agilizar la gestión respecto de la caracterización técnica del Universo y solicitar los ajustes que sean necesarios.</t>
  </si>
  <si>
    <t>La dificultad más notable tuvo que ver con la insuficiencia de recursos humanos para llevar a cabo las tareas de analítica relacionadas con el Universo. Esto impidió cumplir con el plan de trabajo inicialmente previsto. No obstante, la Subdirección de Gestión de Información finalizará el documento y llevará a cabo la socialización correspondiente, la cual se prevee en el primer semestre de 2024.</t>
  </si>
  <si>
    <t>Respuesta 2. Construcción e implementación del plan de intervención de cementerios, desarrollado a través de los Planes Regionales de Búsqueda, en conjunto con organizaciones, familias, comunidades y personas que buscan, fijando escenarios y momentos de diálogo.</t>
  </si>
  <si>
    <t xml:space="preserve">Indicador 8. Metodología para la caracterización e intervención de cementerios de la UBPD formulada y aplicada en los cementerios priorizados </t>
  </si>
  <si>
    <t>1. Aprobar el manual de intervención de cementerios de la UBPD (incluyendo criterios para priorización de cementerios en el marco de los PRB)</t>
  </si>
  <si>
    <t>Dirección Técnica de Prospección, Recuperación e Identificación - Dirección Técnica de Información, Planeación y Localización para la Búsqueda</t>
  </si>
  <si>
    <r>
      <rPr>
        <b/>
        <sz val="11"/>
        <color rgb="FF000000"/>
        <rFont val="Arial Narrow"/>
        <family val="2"/>
      </rPr>
      <t xml:space="preserve">SGTT: </t>
    </r>
    <r>
      <rPr>
        <sz val="11"/>
        <color rgb="FF000000"/>
        <rFont val="Arial Narrow"/>
        <family val="2"/>
      </rPr>
      <t>En el primer trimestre de 2023, a partir de la propuesta de Manual Metodológico sobre intervención de cementerios elaborado por la DTIPLB y la DTPRI, la SGTT realizó una primera revisión del documento a la luz de su articulación y armonización con los planes regionales de búsqueda, líneas de investigación, procesos y procedimientos necesarios para la comprensión e implementación del Manual y de otros aspectos técnicos, operativos, metodológicos y pedagógicos para su oportuna y adecuada apropiación. Estos cambios fueron incluidos en la propuesta metodológica por ambas direcciones, no obstante, con el fin de que esta metodología cuente con una visión integral y holística de todas las estrategias para la búsqueda, el documento fue enviado a la DTPCVED para su revisión, análisis, aportes y comentarios. Por tal razón no fue posible contar con la aprobación definitiva del Manual para el 31 de marzo de 2023. Actualmente, se cuenta con una primera versión que consolida los aportes y construcciones de la DTIPLB, DTPRI y SGTT. De igual manera, el documento será fortalecido con la visión del Equipo de Prevención y Protección, la OACP y la OGC, que apoyarán más adelante su abordaje desde el territorio, la estrategia de gestión y apropiación del conocimiento de esta metodología y la construcción de los dispositivos pedagógicos.</t>
    </r>
  </si>
  <si>
    <t>Se observan los avances alcanzados en la preparación del documento Manual Metodológico sobre Intervención de Cementerios, construido inicialmente por la DTIPLB y la DTPRI. Se destaca el interés de revisar el documento de manera articulada con los planes regionales de búsqueda, líneas de investigación, procesos y procedimientos necesarios para su completamiento y adecuada apropiación. Sin embargo, es necesario que se avance lo antes posible en la culminación de esta actividad de la cual depende en gran medida el cumplimiento de la meta del indicador y la ejecución de las demás actividades asociadas, considerando que es insumo fundamental para estandarizar y establecer prioridades en la búsqueda de personas dadas por desaparecidas en los cementerios del país.</t>
  </si>
  <si>
    <t>En el segundo trimestre, la Dirección General y el asesor delegado para el tema de cementerios, revisaron el Manual de Cementerios concluyendo que se trata de un documento de gran relevancia para comprender la metodología de intervención de cementerios propuesta por la UBPD, sus dimensiones y etapas. Sin embargo, se propuso que para completar la aprobación del mismo se requería de una herramienta de aprendizaje que permita su estudio y apropiación de manera más didáctica, pedagógica y apoye la divulgación del mismo. Así las cosas, la DTIPLB elaboró la "Guía para la intervención de cementerios con fines de búsqueda de personas desaparecidas", que aporta a la priorización de cementerios de interés para la implementación de las acciones humanitarias y extrajudiciales de la UBPD, orienta la indagación preliminar que tiene lugar en la fase diagnóstica de la formulación de los Planes Regionales de Búsqueda (PRB), partiendo de la correlación entre (a) la información sobre la dinámica del conflicto armado como contexto y las características de la desaparición en cada uno de sus ciclos y (b) la información sobre CNI y cementerios en la región delimitada.</t>
  </si>
  <si>
    <t xml:space="preserve">Se evidencia la continuidad en la revisión y la aprobación del Manual de intervención de cementerios que fue complementado con la elaboración de la Guía para la intervención de cementerios con fines de búsqueda de personas dadas por desaparecidas, que contempla el establecimiento de criterios para priorización de cementerios en el marco de los planes regionales de búsqueda.  
Se destaca la valoración realizada por la dirección general al ejercicio adelantado en cuanto a la construcción del Manual de intervención de cementerios como documento de gran relevancia para comprender la metodología interdisciplinaria robusta y estructurada para caracterizar de una manera multidimensional los cementerios.
Hace falta aclarar si el Manual y la Guía de intervención de cementerios se encuentran en su versión final y debidamente aprobados, de no ser así aclarar cuándo se tendrán los documentos finales para proceder con la siguiente actividad de divulgación y promoción de criterios de intervención de cementerios.
</t>
  </si>
  <si>
    <t>Esta actividad se cumplió en el tercer trimestre de 2023</t>
  </si>
  <si>
    <t>2.Divulgar y promover la apropiación de los lineamientos para la intervención de cementerios</t>
  </si>
  <si>
    <t>Subdirección de Gestión Humana, Oficina de Gestión del Conocimiento</t>
  </si>
  <si>
    <r>
      <rPr>
        <b/>
        <sz val="11"/>
        <color rgb="FF000000"/>
        <rFont val="Arial Narrow"/>
        <family val="2"/>
      </rPr>
      <t xml:space="preserve">SGTT: </t>
    </r>
    <r>
      <rPr>
        <sz val="11"/>
        <color rgb="FF000000"/>
        <rFont val="Arial Narrow"/>
        <family val="2"/>
      </rPr>
      <t>Considerando la importancia de adelantar la divulgación y promover la apropiación del Manual Metodológico y la gestión del conocimiento de esta metodología, la SGTT convocó a la OGC enterándola del proceso y proponiendo la incorporación de un espacio de divulgación dentro de la parrilla de capacitaciones de la UBPD.</t>
    </r>
  </si>
  <si>
    <t>Se entiende que los lineamientos para la intervención de cementerios se encuentran contenidos en el Manual Metodológico sobre Intervención de Cementerios que se encuentra aún en revisión por parte de las Direcciones Técnicas. Sin embargo, se valora que se haya adelantado el acercamiento con la Oficina de Gestión del Conocimiento para la incorporación de su socialización al interior de la UBPD. 
Es necesario que se de cumplimiento a esta actividad lo antes posible para que se promueva el conocimiento de los lineamientos y criterios que ofrece el Manual y que los mismos sean utilizados en el análisis de los PRB para avanzar en su implementación.</t>
  </si>
  <si>
    <t xml:space="preserve">Con el propósito de aportar a la divulgación y apropiación de la "Guía para la intervención de cementerios con fines de búsqueda de personas desaparecidas" y del "Manual Metodológico sobre intervención de cementerios para la búsqueda de personas dadas por desaparecidas", la SGTT y la DTPRI realizaron un mapeo de las oficinas y áreas, al interior de la UBPD, con competencia en el tema de cementerios que deberán participar en las jornadas pedagógicas y capacitaciones frente a su contenido y su aplicación en el marco de los PRB. </t>
  </si>
  <si>
    <t>Esta actividad depende de la disponibilidad de la versión aprobada del Manual de intervención de cementerios y la Guía para la intervención de cementerios con fines de búsqueda de personas dadas por desaparecidas.  Por lo tanto, es necesario que se agilice la conclusión de la elaboración de ambos documentos para disponer de su versión final y adelantar la divulgación de estos lineamientos para sean apropiados por los equipos de trabajo y contribuyan a avanzar la gestión investigativa y forense requerida para encontrar a las personas dadas por desaparecidas inhumadas en los diferentes cementerios.
Es importante que en próximos avances se haga referencia a la programación y realización de las jornadas pedagógicas y capacitaciones de las que se ha hablado desde el primer trimestre. Tener en cuenta que esta actividad estaba programada para finalizar en el primer trimestre, al igual que la aprobación del Manual de intervención de cementerios.</t>
  </si>
  <si>
    <t>En conjunto con la OAP, se publicó y socializó el Manual de Cementerios, su respectiva Guía e Informe narrativo y Matriz de Variables, mencionadas anteriormente. 
Soporte: https://drive.google.com/drive/folders/148NK__7AIDmjHQ3Gce_IPvE1TMDIaeNg</t>
  </si>
  <si>
    <t xml:space="preserve">Todos los documentos fueron codificados dentro del Sistema Integrado de Gestión, publicados y socializados en conjunto con la Oficina Asesora de Planeación. Dentro de las dificultades identificadas es posible anotar que se requiere realizar una estrategia pedagógica y de apropiación del Manual puesto que es necesario que todxs lxs servidores públicos de los GITT conozcan, aprendan y apliquen esta metodología en su integralidad. Se requiere, de igual manera, que lxs servidores del nivel nacional también conozcan, adquieran y asuman la metodología propuesta por el Manual. </t>
  </si>
  <si>
    <t>3. Implementar la caracterización contemplada en la metodología institucional (manual de intervención de cementerios y su respectiva guía) en la fase uno de los cementerios priorizados</t>
  </si>
  <si>
    <t>Subdirección de Análisis, Planeación y Localización para la Búsqueda, Dirección Técnica de Prospección, Recuperación e Identificación</t>
  </si>
  <si>
    <t>Si bien varios GITT han venido atendiendo la metodología propuesta en el Manual y agotando las distintas dimensiones requeridas para abordar e intervenir los cementerios de manera integral, se ha evidenciado que varios GITT no conocen ni están aplicando las orientaciones y lineamientos incluidos en el Manual. Esto tiene repercusiones en la intervención diferenciada entre GITT, puesto que no se atiende la metodología para caracterizar de una manera multidimensional los cementerios con el fin de establecer el número de CNI y CINR ingresados históricamente a los cementerios, así como establecer su posible ubicación, y formular estrategias de intervención forense que posibiliten la recuperación de aquellos que correspondan a personas dadas por desaparecidas en el marco del conflicto armado</t>
  </si>
  <si>
    <t>Subdirección de Análisis, Planeación y Localización para la Búsqueda, Dirección Técnica de Prospección, Recuperación e Identificación, Dirección Técnica de Participación, Contacto con las Víctimas y Enfoques Diferenciales, Grupos Internos de Trabajo Territorial</t>
  </si>
  <si>
    <r>
      <rPr>
        <sz val="11"/>
        <color rgb="FF000000"/>
        <rFont val="&quot;Arial Narrow&quot;, Arial"/>
      </rPr>
      <t xml:space="preserve">En el tercer trimestre se realizaron intervenciones a cementerios que contaron con la participación de familiares, organizaciones y personas que buscan.
Soportes: </t>
    </r>
    <r>
      <rPr>
        <u/>
        <sz val="11"/>
        <color rgb="FF000000"/>
        <rFont val="&quot;Arial Narrow&quot;, Arial"/>
      </rPr>
      <t>https://drive.google.com/drive/folders/1FRdO5wqylcU7YC_D2awCOKFjKAymmR8e</t>
    </r>
    <r>
      <rPr>
        <sz val="11"/>
        <color rgb="FF000000"/>
        <rFont val="&quot;Arial Narrow&quot;, Arial"/>
      </rPr>
      <t xml:space="preserve"> </t>
    </r>
  </si>
  <si>
    <t>En el cuarto trimestre, la DTPRI realizó prospecciones en 5 cementerios que contaron con la participación de organizaciones, familiares y personas que buscan: 
- Cementerio Jardines de Paz  (Bogotá D.C)
- Cementerio Corregimental Riomanso (Rovira- Tolima)
- Cementerio La Ofrenda (Pereira- Risaralda)
- Cementerio San Carlos de Guaroa (San Carlos de Guaroa- Meta)
- Cementerio Municipal El Retorno (El Retorno- Guaviare)
En estas prospecciones, de acuerdo a los Informes Narrativos sobre Hipótesis y Hallazgos y los Planes Antropológicos Operativos Forenses, participaron 5 familias, lo que equivale a 24 personas que buscan, con el acompañamiento de 4 organizaciones
Soportes: https://drive.google.com/drive/folders/1wCaIIClmwixOSQmpPxgY5O3B-QkK_y46</t>
  </si>
  <si>
    <t>A partir de la lectura de los Informes Narrativos sobre Hipótesis y Hallazgos y los Planes Antropológicos Operativos Forenses, se destaca el aumento de la participación de las personas que buscan en las intervenciones realizadas por parte de la DTPRI. Del tercer trimestre al cuarto se registra un aumento de 118% al pasar de 11 a 24 personas. De igual manera, las organizaciones aumentaron de 1 a 4.
Una dificultad que es necesario señalar es que no se cuenta con mecanismo/base/registro que permita identificar la participación de las organizaciones, familias o personas que buscan en las acciones de recuperación en cementerios. Actualmente, es necesario consultar los Informes Narrativos sobre Hipótesis y Hallazgos y los Planes Antropológicos Operativos Forenses para identificar este dato. Se requiere que ambas direcciones generen un reporte al respecto.</t>
  </si>
  <si>
    <t>5. Implementar la intervención de cementerios en la fase uno de los cementerios priorizados, respondiendo a la metodología institucional</t>
  </si>
  <si>
    <t xml:space="preserve">Durante el tercer Trimestre la DTPRI realizó acciones humanitarias en 37 cementerios. Como resultado,  intervino 82 lugares, realizo  33 prospecciones, 146 acciones de recuperación y 146 cuerpos recuperados.
https://drive.google.com/drive/folders/16w_FmFyXwHyicMyOMUm0u4RrQ5SDvuYv </t>
  </si>
  <si>
    <r>
      <rPr>
        <sz val="11"/>
        <rFont val="&quot;Arial Narrow&quot;"/>
      </rPr>
      <t xml:space="preserve">Durante el cuarto  Trimestre la DTPRI realizó acciones humanitarias en 50 cementerios. Como resultado,  intervino 164  lugares, realizó 33 prospecciones, 172  acciones de recuperación y 176 cuerpos recuperados.
</t>
    </r>
    <r>
      <rPr>
        <u/>
        <sz val="11"/>
        <color rgb="FF1155CC"/>
        <rFont val="&quot;Arial Narrow&quot;"/>
      </rPr>
      <t>https://drive.google.com/drive/folders/147Z5Qvrzui44IF8lS2IZz-mbnk-3N4Eh</t>
    </r>
    <r>
      <rPr>
        <sz val="11"/>
        <rFont val="&quot;Arial Narrow&quot;"/>
      </rPr>
      <t xml:space="preserve"> </t>
    </r>
  </si>
  <si>
    <t>La intervención de cementerios se ha incrementado por parte de la DTPRI. Se resalta que a partir del mismo número de prospecciones fue posible incrementar las recuperaciones, y por lo tanto, el número de cuerpos recuperados.</t>
  </si>
  <si>
    <t>6. Mantener actualizada la información del RNFCIS en lo correspondiente a cementerios</t>
  </si>
  <si>
    <t>Dirección Técnica de Prospección, Recuperación e Identificación</t>
  </si>
  <si>
    <t>Dirección Técnica de Información, Planeación y Localización para la Búsqueda -Subdirección de Información para la Búsqueda, Grupos Internos de Trabajo Territorial</t>
  </si>
  <si>
    <r>
      <rPr>
        <b/>
        <sz val="11"/>
        <color rgb="FF000000"/>
        <rFont val="Arial Narrow"/>
        <family val="2"/>
      </rPr>
      <t>DTPRI:</t>
    </r>
    <r>
      <rPr>
        <sz val="11"/>
        <color rgb="FF000000"/>
        <rFont val="Arial Narrow"/>
        <family val="2"/>
      </rPr>
      <t xml:space="preserve"> Durante el primer trimestre del año se intervinieron 42 lugares en cementerios mediante acciones de prospección y recuperación asociados a Planes Regionales de búsqueda, autos proferidos por la JEP y Plan Nacional de búsqueda:
1.        Plan Nacional de Búsqueda: Cementerio Central de Neiva: 1 lugar intervenido.
2.        PRB sabana, San Jorge y Mojana (En formulación) Cementerio de Sucre: 7 lugares intervenidos.
3.        PRB sabana, San Jorge y Mojana (En formulación) Cementerio Corozal - Sucre: 3 lugares intervenidos.
4.        PRB centro y sur de Magdalena y noroccidente del Cesar (en Formulación) - Medidas cautelares (Auto 114 del 3 de agosto de 2020) decretadas por la JEP: Cementerio Alterno del Copey César: 30 lugares intervenidos.
5.        PRB Meta: Cementerio Veredal de Campo Alegre - Vista Hermosa Meta: 1 lugar intervenido.
Como resultado, la DTPRI realizó 31 prospecciones, 11 acciones de recuperación y 11 cuerpos recuperados.</t>
    </r>
  </si>
  <si>
    <t xml:space="preserve">Se observa la continuidad de las acciones humanitarias de prospección y recuperación adelantadas por la UBPD en cementerios, a pesar de no contar aún con un plan de intervención de cementerios definido a la luz del Manual metodológico de intervención de los mismos.
Se recomienda que una vez completada la construcción del plan de intervención de cementerios, se actualice el plan de intervención que está siendo ejecutado por la Dirección Técnica de Prospección, Recuperación e Identificación para la búsqueda con el fin de incorporar el análisis de criterios y la priorización respectiva para el abordaje de este tipo de escenarios. </t>
  </si>
  <si>
    <t>El avance reportado da cuenta de la calificación de los 70 lugares intervenidos en cementerios en el trimestre, ya sea como presunto, confirmado o descartado. Se adjunta como soporte una matriz en la cual se detalla cada lugar intervenido y su calificación. Se destaca que todos los lugares intervenidos en el trimestre cuenten con una clasificación respectiva, sin embargo, también se informa que el registro de estas calificaciones en la herramienta del RNFCIS se encuentra en proceso. Lo anterior implica que persiste el rezago en el registro de información en la herramienta RNFCIS, lo cual no permite contar con información oportuna y completa en todo momento.</t>
  </si>
  <si>
    <t>En la matriz de lugares intervenidos en Cementerios se detalla la calificación de los 82 lugares intervenidos durante el tercer trimestre de la vigencia: 29 lugares quedaron como presuntos, 50 confirmados y 3 descartados, los cuales se encuentran actualizados en el RNFCIS.</t>
  </si>
  <si>
    <r>
      <rPr>
        <sz val="11"/>
        <rFont val="&quot;Arial Narrow&quot;"/>
      </rPr>
      <t xml:space="preserve">En la matriz de lugares intervenidos en Cementerios se detalla la calificación de los 164  lugares intervenidos durante el cuarto trimestre de la vigencia: 32 lugares quedaron como presuntos, 112 confirmados y 20 descartados, los cuales se encuentran actualizados en el RNFCIS
Soportes: </t>
    </r>
    <r>
      <rPr>
        <u/>
        <sz val="11"/>
        <color rgb="FF1155CC"/>
        <rFont val="&quot;Arial Narrow&quot;"/>
      </rPr>
      <t>https://drive.google.com/drive/folders/1G84Bw39rzmCRDaICzGJcdhWLxWL9apTc</t>
    </r>
    <r>
      <rPr>
        <sz val="11"/>
        <rFont val="&quot;Arial Narrow&quot;"/>
      </rPr>
      <t xml:space="preserve"> </t>
    </r>
  </si>
  <si>
    <t>Es posible identificar un incremento en el número de lugares confirmados y de lugares descartados entre el tercer y el cuarto trimestre.</t>
  </si>
  <si>
    <t>7. Desarrollar una estrategia con cementerios para la disposición, preservación y dignificación de cadáveres no identificados en Colombia</t>
  </si>
  <si>
    <t>Subdirección General Técnica y Territorial - Dirección Técnica de Prospección, Recuperación e Identificación</t>
  </si>
  <si>
    <t>Secretaría General - Oficina Asesora Jurídica - Dirección Técnica de Información, Planeación y Localización para la Búsqueda - Dirección Técnica de Participación, Contacto con las Víctimas y Enfoques Diferenciales</t>
  </si>
  <si>
    <t>En la matriz de lugares intervenidos en Cementerios se detalla la calificación de los 42 lugares intervenidos durante el primer trimestre de la vigencia en el RNFCIS:  2 lugares quedaron como presuntos, 11 confirmados y 29 descartados, los cuales se encuentran en proceso de registro dentro del RNFCIS</t>
  </si>
  <si>
    <t>El avance reportado da cuenta de la calificación de los 42 lugares intervenidos en cementerios en el trimestre, ya sea como presunto, confirmado o descartado. Se adjunta como soporte una matriz en la cual se detalla cada lugar intervenido y su calificación. Se destaca que todos los lugares intervenidos en el trimestre cuenten con una clasificación respectiva, sin embargo, también se informa que el registro de estas calificaciones en la herramienta del RNFCIS se encuentra en proceso.
Al respecto, se recuerda que es necesario mantener actualizada la información del RNFCIS con el fin de dotar de oportunidad y confiabilidad a este instrumento.
En próximos reportes es recomendable que se aporte evidencia que permita verificar que la herramienta RNFCIS ha sido actualizada, y que se realice la gestión necesaria para evitar el rezago en el registro de la información.</t>
  </si>
  <si>
    <t>En primer trimestre se mencionó la necesidad de establecer contacto con el Ministerio del Interior para analizar conjuntamente la estructuración de un convenio que contemple entre otros, la disposición, preservación y dignificación de cuerpos  no identificados, pero en este reporte hace falta hacer referencia a lo que sucedió con esta gestión.
En el reporte del segundo trimestre se menciona que en el marco del convenio con INML y la formulación del proyecto de Fortalecimiento al INML, se avanza en la gestión de un lugar para disponer cuerpos y aportar a su custodia y preservación. Sin embargo, hace falta describir en qué consiste el proyecto de Fortalecimiento al INML y su alcance, aclarar si este proyecto corresponde a la estrategia de la que habla la actividad, si ya se encuentra aprobado y en ejecución, cuál es su horizonte de tiempo y cuáles son los resultados esperados. Este contexto facilitará identificar claramente la contribución a la ejecución de la actividad. 
Se recomienda relacionar soportes que den cuenta de toda la gestión realizada alrededor de las actividades del proyecto, listados de asistencia, actas firmadas, documentos de avance que permitan identificar y calificar la gestión.</t>
  </si>
  <si>
    <t>En el cuarto trimestre, la SGTT solicitó a la SAE la programación de las visitas a tres predios que se encuentran extintos, con el propósito de verificar las condiciones físicas y de saneamiento jurídico de los mismos. De igual manera, remitió oficio UBPD-1-2023-012546, a través del cual se realiza la manifestación de interés para la destinación definitiva a título gratuito frente a los tres bienes inmuebles. 
Un equipo de la UBPD y de la SAE realizó las visitas a los predios:
1. Predio con folio de matrícula: 50C190541, ubicado en la Cra 30 #18- 58
2. Predio con folio de matrícula: 50C186749, ubicado en la Cra 30 #18- 54
3. Predio con folio de matrícula: 50C1507754, ubicado en la Calle 17ª #28ª 63
De estas visitas se concluye que los bienes cumplen con las condiciones para ser asignados definitivamente a la UBPD, de acuerdo al numeral 3 del artículo 208 del PND. Sin embargo, la SAE debe revisar aspectos jurídicos, administrativos y financieros de los tres predios para determinar el bien inmueble que puede asignarse de manera definitiva a la UBPD.
Con el fin de avanzar en las gestiones necesarias, la UBPD envió los documentos requeridos para las designaciones tales como acta de posesión de la Directora General, Cédula de Ciudadanía, Decreto Ley 589 de 2017 y Acto Legislativo 01 de 2017.
Soportes: https://drive.google.com/drive/folders/1dvO0SqCnM6WYWWpKZmyDYzW8yc-tRt2J</t>
  </si>
  <si>
    <t>Respuesta 3. Construcción e implementación participativa de los planes de intervención a lugares de interés forense (distintos a cementerios) surgidos de la investigación humanitaria y extrajudicial, enmarcados en la ruta metodológica de los Planes Regionales de Búsqueda</t>
  </si>
  <si>
    <t>Indicador 9. Estrategia de abordaje de los lugares reportados por diversas fuentes (distintos a cementerios) incluidos en el Registro Nacional de Fosas, Cementerios Ilegales y Sepulturas -RNFCIS, diseñada e implementada</t>
  </si>
  <si>
    <t>1. Elaborar los planes de intervención de lugares de interés forense (planes operativos antropológicos forenses) para la recuperación de cuerpos</t>
  </si>
  <si>
    <t>Subdirección General Técnica y Territorial, Grupos Internos de Trabajo Territorial, Dirección Técnica de Información, Planeación y Localización para la Búsqueda, Dirección Técnica de Participación, Contacto con las Víctimas y Enfoques Diferenciales, Equipo Prevención y protección</t>
  </si>
  <si>
    <t xml:space="preserve">Se observa la continuidad en la formulación de planes de intervención de lugares de interés forense diferentes a cementerios, destacando el trabajo articulado con los planes regionales de búsqueda aprobados y en formulación, y las medidas cautelares. 
En coherencia con el plan de trabajo establecido para dar cumplimiento a la meta del indicador No. 9, es importante que estos planes de intervención de lugares se articulen con los resultados del diagnóstico del proceso de intervención de lugares que se adelanta, así como la determinación de lugares que cuentan con insumos necesarios para ser intervenidos.
</t>
  </si>
  <si>
    <t>El reporte da cuenta de la elaboración de planes de intervención de lugares de interés forense enmarcados en 18 PRB. 
Se ha realizado una proyección de lugares a intervenir para la vigencia y se ha adelantado la elaboración e implementación de planes de intervención de lugares. Sin embargo, no se observan criterios objetivos para la proyección de lugares a intervenir.
Es necesario que se incorporen en el plan de intervención de lugares, los resultados del diagnóstico de intervención de lugares que se ha adelantado en el marco del plan de trabajo del indicador 9, de tal forma que refleje la integralidad que se pretende lograr en el abordaje de sitios de interés forense.</t>
  </si>
  <si>
    <t>A partir de la estrategia de despliegue y fortalecimiento territorial promovida por la Dirección General, la DTPRI junto con los forenses de territorio han participado activamente aportando su conocimiento técnico forense, en el desarrollo de los diferentes Planes Regionales de Búsqueda y medidas cautelares, mediante la elaboración de planes de intervención de lugares de interés forense (planes operativos antropológicos forenses) para la recuperación de cuerpos, insumos que han contribuido a  la proyección de los lugares a intervenir a corto y mediano plazo:
PRB Montes de María y Morrosquillo: Campamento Patascoy- Carmen De Bolivar [Bolivar]
PRB Montes de María y Golfo de Morrosquillo y el PRB La Mojana, Sabana y San Jorge: Corregimiento Pichilín Y Vereda Hasmon - Municipio Morroa, Sucre
PRB Cordillera Central: Cementerio Municipal San Bonifacio Ibagué- Tolima 
PRB Cordillera Central: Riomanso, Pinales y San José de las Hermosas Tolima
PRB- Sabana de Bogotá: Cementerio Jardines de Paz Bogotá
PRB subregión Eje Cafetero (en construcción), Parque Cementerio La Ofrenda S.A. de la ciudad de Pereira, Risaralda
PRB Cordillera Central: Finca San Isidro Tolima
PRB Sur Oriente de Cundinamarca: Veredas Terama y Junín Centro. Cundinamarca
PRB de Barrancabermeja Región: Barrancabermeja Santander
PRB de Búsqueda Catatumbo: En Hacarí Norte De Santander.
Plan Nacional de Búsqueda: El Playón (Santander)
PRB Oriente Antioqueño: Cementerio Municipio De Cocorná, Antioquia
PRB Oriente Antioqueño: Municipio De Granada,  Antioquia
PRB Oriente Antioqueño: Vereda Santa Ana En El Municipio De Urrao, Antioquía
PRB Oriente Antioqueño: Vereda Juan Xxiii, Municipio De San Carlos, Antioquia
PRB Oriente Antioqueño: Vereda Mesones De Argelia, Antioquia.
PRB Pacífico Medio: Cementerio Citronela Buenaventura, Valle Del Cauca
PRB Sur del Guaviare (en formulación): Cementerio El Retorno, municipio de El Retorno, Guaviare
PRB del Meta, subregión Centro Oriente: Cementerio municipal San Carlos de Guaroa, municipio de San Carlos de Guaroa – Meta
PRB Caquetá Sur: Caquetá, municipio de Valparaíso, Corregimiento de Playa Rica, vereda Bello Horizonte.
PRB Bajo Putumayo: San Miguel, Putumayo
PRB Pacífico Nariñense: Cementerio Municipal De Barbacoas (Nariño)
PRB Búsqueda Pacífico Nariñense: La Comunidad De Bocas De Curay Del Consejo Comunitario Acapa Del Municipio De Francisco Pizarro, Nariño 
PRB Occidente Del Valle Del Cauca: Municipio de Calima El Darién: Valle del Cauca
PRB Pacífico Nariñense: Cementerio Municipal De Caunapí, Corregimiento De Llorente, San Andrés De Tumaco (Nariño)
PRB Pacífico Nariñense: Cementerio La Guayacana, San Andrés De Tumaco (Nariño).
La DTPRI dio continuidad a la implementación de la  Estrategia de abordaje de lugares (distintos a cementerios) reportados por diversas fuentes incluidos en el Registro Nacional de Fosas, Cementerios Ilegales y Sepulturas -RNFCIS- para fortalecer el abordaje de los lugares distintos a cementerios, presentando los siguientes avances y resultados sobre las variables que permiten fortalecer el abordaje de estos lugares:
1.La DTPRI con el apoyo de la Oficina Asesora Jurídica lideró la implementación de la IAH-GU-004-V1- Guía Orientadora para el Acceso a Lugares dando respuesta de manera oportuna a la expedición de los memorandos de acceso a lugares diferentes a cementerios.
2.La Dirección de Información, localización y planeación realizó la actualización del Informe de investigación humanitaria y extrajudicial para el abordaje de áreas de interés forense en campo abierto.
3.En cuanto a los procedimientos del área, la DTPRI realizó mesas de trabajo con la OAP para su debida actualización, los cuales construyeron nuevas versiones del Procedimiento de prospección y/o recuperación, seguimiento a la identificación y entrega digna, Instructivo de Atención al reporte de un hallazgo fortuito y la Guía de correlación de información post mortem, que actualmente se encuentran en revisión final por parte del director de la DTPRI para su debida publicación.
4.Se realizó una mejor distribución del trabajo para el desarrollo de las investigaciones humanitarias y extrajudiciales
5.Se fortaleció los GITT mediante la incorporación de nuevos equipos forenses
A partir de la estrategia de despliegue y fortalecimiento territorial promovida por la Dirección General, se describen los avances de la planificación de la búsqueda obtenidos durante el segundo semestre de la vigencia 2023:
-La participación  del equipo forense en territorio permitió planificar y coordinar de forma directa las acciones humanitarias de ubicación, prospección y recuperación en articulación con los investigadores integrales de cada una de los Grupos Internos de Trabajo territorial, permitiendo diálogos constantes y la realización de mesas técnicas en las que se evalúan detalles importantes para materializar las acciones de búsqueda, de acuerdo con las particularidades que puede presentar cada misión en términos de acceso, situaciones de orden público y lugares de intervención.  
-Se agilizó la implementación de acciones humanitarias de prospección y recuperación mediante la construcción de Planes Operativos Antropológico Forenses directamente en las sedes de los GITT.</t>
  </si>
  <si>
    <t>Se presentaron los siguientes logros y dificultades durante el período:
-Participación de la DTPRI, en la contratación   de personal forense para el fortalecimiento del despliegue territorial.
-Consolidación y disponibilidad permanente de equipos forenses en territorio.
-Fortalecimiento, apoyo y capacitación en temas forenses: entrevista forense con fines de identificación, identificación humana y toma de muestras biológicas a familiares; a través de encuentro Nacional de servidores (as) públicos UBPD realizadas de manera presencial, a todos los Grupos Internos de trabajo Territorial.
-Se evidencia articulación constante con las demás áreas y seguimiento a los planes operativos internos de cada técnico, con esta información se nutre el componente de aprendizaje; adicionalmente de esta forma podemos garantizar el desarrollo de la operación, y, además, generar alertas tempranas y planes de respuesta eficaces ante cualquier contingencia o situación que no esté permitiendo el progreso esperado.</t>
  </si>
  <si>
    <t>2. Prospectar e intervenir lugares de interés forense para la recuperación de cuerpos, incorporando la participación de familias y organizaciones, llevando el respectivo registro de las acciones humanitarias desarrolladas y sus resultados.</t>
  </si>
  <si>
    <t>Subdirección General Técnica y Territorial, Grupos Internos de Trabajo Territorial, Oficina Asesora Jurídica, Secretaría General, Equipo Prevención y protección</t>
  </si>
  <si>
    <r>
      <rPr>
        <b/>
        <sz val="11"/>
        <color rgb="FF000000"/>
        <rFont val="Arial Narrow"/>
        <family val="2"/>
      </rPr>
      <t>DTPRI:</t>
    </r>
    <r>
      <rPr>
        <sz val="11"/>
        <color rgb="FF000000"/>
        <rFont val="Arial Narrow"/>
        <family val="2"/>
      </rPr>
      <t xml:space="preserve"> Durante el primer trimestre del año se intervinieron 11 lugares distintos a cementerios mediante acciones de prospección y recuperación asociados a Planes Regionales de búsqueda y Plan Nacional de búsqueda:
1.Plan Nacional de Búsqueda: La Salina -  Casanare: 1 lugar intervenido.
2.PRB Centro de Antioquia:  Urrao Antioquia: 1 lugar intervenido.
3.PRB del Sarare Samore Toledó - Norte de Santander: 2 lugares intervenidos.
4.PRB Meta  Lejanías – Meta: 1 lugar intervenido.
5.PRB Meta: San Juanito -Meta: 1 lugar intervenido.
6.PRB Centro de Nariño Tumaco Nariño: 4 lugares intervenidos
7.PRB Norte del Magdalena Medio  (En formulación): San Martín César:1 lugar intervenido.
Como resultado, la DTPRI realizó 5 prospecciones, 9 acciones de recuperación y 9 cuerpos recuperados.
Adicionalmente, el Equipo de Prevención y protección de la UBPD  elaboro 9 planes de contingencia para el desarrollo de acciones humanitarias de prospección y recuperación en territorios complejos. Estos fueron: Santa Isabel - Urrao (Antioquia); cementerio de El Copey (Cesar) se llevó a cabo en dos fases, por tal razón hay dos planes de contingencia; Toledo - Samoré (Norte de Santander); Campo Alegre y Angosturas - Vistahermosa y Lejanías (Meta); San Roque - San Juanito (Meta); Corregimientos Minas y San José de las Américas - San Martín (Cesar); vereda La Capilla - Samaniego (Nariño); CC Río Mejicano (Tumaco).
Es de señalar que en ninguna de estas acciones se presentaron riesgos a la vida, libertad e integridad que requirieran la activación de los planes de contingencia
.https://drive.google.com/drive/folders/1F3LoBX32XZv8rO1_MoMJZFWky8aTIGs1
</t>
    </r>
    <r>
      <rPr>
        <b/>
        <sz val="11"/>
        <color rgb="FF000000"/>
        <rFont val="Arial Narrow"/>
        <family val="2"/>
      </rPr>
      <t>Equipo de Prevención y Protección:</t>
    </r>
    <r>
      <rPr>
        <sz val="11"/>
        <color rgb="FF000000"/>
        <rFont val="Arial Narrow"/>
        <family val="2"/>
      </rPr>
      <t xml:space="preserve"> Durante el primer trimestre de 2023 se elaboraron 9 planes de contingencia para el desarrollo de acciones humanitarias de prospección y recuperación en territorios complejos. Estos fueron: Santa Isabel - Urrao (Antioquia); cementerio de El Copey (Cesar) se llevó a cabo en dos fases, por tal razón hay dos planes de contingencia; Toledo - Samoré (Norte de Santander); Campo Alegre y Angosturas - Vistahermosa y Lejanías (Meta); San Roque - San Juanito (Meta); Corregimientos Minas y San José de las Américas - San Martín (Cesar); vereda La Capilla - Samaniego (Nariño); CC Río Mejicano (Tumaco).
Es de señalar que en ninguna de estas acciones se presentaron riesgos a la vida, libertad e integridad que requirieron la activación de los planes de contingencia.
</t>
    </r>
    <r>
      <rPr>
        <u/>
        <sz val="11"/>
        <color rgb="FF1155CC"/>
        <rFont val="Arial Narrow"/>
        <family val="2"/>
      </rPr>
      <t>https://drive.google.com/drive/folders/1F3LoBX32XZv8rO1_MoMJZFWky8aTIGs1</t>
    </r>
  </si>
  <si>
    <t xml:space="preserve">Se observa la continuidad de las acciones humanitarias de prospección y recuperación adelantadas por la UBPD en lugares de interés forense diferentes a cementerios, a pesar de no contar aún con el resultado del diagnóstico del proceso de intervención de lugares que se adelanta, así como la determinación de lugares que cuentan con insumos necesarios para ser intervenidos, que hacen parte de la estrategia de abordaje de lugares diferentes a cementerios.
Es necesario que una vez se disponga del resultado del diagnóstico en mención y el análisis de los lugares de interés forense que cuentan con las condiciones requeridas para ser intervenidos, se actualicen los planes de intervención de lugares distintos a cementerios, de tal forma que respondan al plan de trabajo de la estrategia de abordaje de la que trata el indicador No. 9. </t>
  </si>
  <si>
    <r>
      <rPr>
        <b/>
        <sz val="11"/>
        <color theme="1"/>
        <rFont val="&quot;Arial Narrow&quot;"/>
      </rPr>
      <t xml:space="preserve">DTPRI: 
</t>
    </r>
    <r>
      <rPr>
        <sz val="11"/>
        <color theme="1"/>
        <rFont val="&quot;Arial Narrow&quot;"/>
      </rPr>
      <t xml:space="preserve">Se presentaron los siguientes logros y dificultades durante el período:
-Durante el trimestre se realizaron la intervención de los Cementerios Central de Cúcuta  fase IV y V,  Cementerio de San Bonifacio Ibagué Cementerio de Cocorná Antioquia, Cementerio Municipal de Apartadó – Antioquia y Cementerio Parque La Ofrenda - Pereira  implementando un  abordaje integral (interdisciplinar e incluso interinstitucional), conjuga en su orden, la recuperación, sus hallazgos, verificados en  pro de la identidad fehaciente (verificación de Id) en un mismo escenario dinámico y aplicando la ruta de Id, con mínimo dos grupos trabajo articulados consecutivamente (campo y laboratorio) aplicando una metodología en pro del objetivo y toma de decisiones concluyentes según tríage definido por el equipo de la misión. con esta metodología y su resultado, se espera abordar diferentes escenarios complejos como parte de los proyectos estratégicos de la UBPD.
-En el marco de la construcción del universo de las personas dadas por desaparecidas del plan Regional de Búsqueda- PRB del Meta, subregión Alto y Medio Ariari, se contemplaban realizar acciones humanitarias de prospección con fines de recuperación en tres áreas de interés forense en la vereda Alto Cumaral del municipio de El Dorado (01 al 07 de octubre 2023). Sin embargo, por temas de seguridad la comisión tuvo que cancelarse, siguiendo los protocolos de Prevención y Protección sugeridos por la Oficina a cargo. La comisión inició el 01/10/2023 y culminó el 03/10/2023 y no se pudieron realizar las acciones de prospección que se tenían contempladas en tres áreas de interés forense.
-En el marco de PRB Caquetá Norte, se contemplaban realizar acciones humanitarias de prospección no intrusiva en las veredas El Convenio, El Café - Puerto Camelias, El Billar, Cristales, Monte Adentro, Las Ánimas en el Bajo Caguán, sin embargo, por temas de seguridad la comisión tuvo que cancelarse.
</t>
    </r>
    <r>
      <rPr>
        <b/>
        <sz val="11"/>
        <color theme="1"/>
        <rFont val="&quot;Arial Narrow&quot;"/>
      </rPr>
      <t xml:space="preserve">Equipo de Prevención y Protección: </t>
    </r>
    <r>
      <rPr>
        <sz val="11"/>
        <color theme="1"/>
        <rFont val="&quot;Arial Narrow&quot;"/>
      </rPr>
      <t>En lo corrido del año 2023, se acompaña le elaboración de 83 planes de contingencia para las acciones de prospección y recuperación implementadas en territorios complejos, esta labor permitio idetificar las rutas de respuesta con las que contaba la entidad en cada acción. Es importante mencionar que en ninguna de estas acciones se presentaron riesgos para Es de señalar que en ninguna de estas acciones se presentaron riesgos a la vida, libertad e integridad que requirieron la activación de los planes de contingencia.</t>
    </r>
  </si>
  <si>
    <t>3. Analizar y depurar la información del RNFCIS</t>
  </si>
  <si>
    <t>Durante la vigencia del segundo trimestre (abril - junio) se realizaron tareas de evaluación de calidad de los registros contenidos en la base de datos del RNFCIS, identificando que 208 registros de sitios de disposición de cuerpos en cementerio, no estaban asociados a un Cementerio, al realizar la verificación de esta situación se logró establecer que para 48 registros de sitios no existe un cementerio en el RNFCIS  y que para 160 registros, a pesar de que existe el respectivo cementerio en el RNFCIS los mismos están fuera del cerco perimetral. Por lo tanto, para estos 160 registros de sitios que sí tienen posibilidad de estar asociados a un cementerio, se envió a cada gestor de información del RNFCIS propietario del registro un correo de solicitud de subsanación de esta situación de manera individual para cada sitio indicando identificador y nombre del sitio, así como la descripción de la situación evidenciada y solicitud de confirmación una vez se realice el respectivo ajuste, para efectuar el seguimiento correspondiente. Con fecha de corte al 30 de junio fueron atendidas 77 solicitudes por los propietarios de los registros, las cuales ya han sido verificadas por el equipo del RNFCIS, estando pendientes por atender 83 solicitudes. En algunos casos, se brindó acompañamiento para la corrección de las inconsistencias reportadas. Se anexa copia de uno de los correos de solicitud de ajuste con la respectiva confirmación por parte del propietario del registro que realiza la subsanación, así como la confirmación de verificación del ajuste realizado por parte del equipo del RNFCIS.</t>
  </si>
  <si>
    <t xml:space="preserve">Se da cuenta de la gestión adelantada por el área responsable en la revisión de la calidad de registros contenidos en el RNFCIS, específicamente en lo que corresponde a lugares de disposición de cuerpos en cementerio. Se adjunta como soporte un ejemplo de uno de los casos en los cuales se solicitó mediante correo electrónico la verificación y ajuste por parte del gestor de información del RNFCIS.
Hace falta hacer referencia a los demás registros presentes en el RNFCIS y describir la forma como se está priorizando la revisión de los mismos para la actualización de la información. </t>
  </si>
  <si>
    <t xml:space="preserve">Desde  el mes de junio durante los diferentes ejercicios que control de calidad de los registros contenidos en la base de datos del RNFICS, se identificó que 208 registros de sitios de disposición de cuerpos en cementerio, no estaban asociados a un Cementerio, al realizar la verificación de esta situación mediante contrastación de la información asociada a dichos registros, se logró establecer que para 48 registros de sitios que dicen estar en cementerio no existe un cementerio en el RNFCIS y que para 160 registros, a pesar de que existe el respectivo cementerio en el RNFCIS los mismos están fuera del cerco perimetral. Por lo tanto, desde el mes de junio para estos 160 registros de sitios que sí tenían posibilidad de estar asociados a un cementerio, se envió a cada gestor de información del RNFCIS propietario del registro un correo solicitando la subsanación de esta situación de manera individual para cada sitio indicando identificador y nombre del sitio, así como la descripción de la situación evidenciada y solicitud de confirmación una vez se realice el respectivo ajuste, para efectuar el seguimiento correspondiente. Con fecha de corte a 31 de diciembre del corriente, aún están pendiente por atender 5 solicitudes.
Así mismo, con corte al 31 de diciembre existen 3 registros pendientes de corrección de sitios de disposición de cuerpos que de acuerdo a la información alimentada en el RNFCIS, dicen estar localizados en determinado municipio, pero al realizar ejercicios de contrastación a partir de su ubicación espacial con respecto a la cartografía oficial, se evidencia que están ubicados en otros municipios, en algunos casos ha logrado identificar que este tipo de situaciones se dan en condiciones de frontera entre limites político-administrativos. Esta validación se hacía a diario porque afecta la cantidad de registros que son reportados por municipio, por tal motivo el número de registros inconsistentes es muy bajo. Es de aclarar que sólo hasta el 3 de noviembre fue posible hacerla con esta metodología de revisión de calidad.
Por otra parte, a partir del ejercicio de consolidación de sitios de interés forense realizado para atender la solicitud de la Dirección General  realizada en el mes julio, se logró identificar que existen sitios de disposición de cuerpos en condición  de "presunto", para los cuales al revisar la justificación de esta condición, no se evidencia fecha y hora de la mesa técnica de valoración, el nombre del antropólogo/a referente, ni su criterio para considerar el sitio como presunto, de acuerdo con los "Lineamientos para caracterización de sitios referidos a presuntos" de la Dirección Técnica de Prospección, Recuperación e Identificación, existiendo pendientes por corregir al 31 de diciembre, 11 registros de sitios de disposición de cuerpos de 158 inicialmente identificados por esta situación.
</t>
  </si>
  <si>
    <t xml:space="preserve">A pesar de que se logró mejorar la calidad de la información almacenada en el RNFCIS a fecha del 3 de noviembre, al 31 de diciembre aún persisten varias inconsistencias que fueron reportadas hace más de tres meses y reiteradas en varias  ocasiones a los propietarios de los registros, sin embargo, se evidencia una falta de responsabilidad y compromiso en subsanar este tipo de situaciones. Por otro lado, con la entrada en producción de BUSQUEMOS se ha evidenciando algunos casos con inconsistencias considerables, que fueron comunicadas tanto al Subdirector de Gestión de Información como al Jefe de la OTIC, mediante correos y mesas de servicio sin tener respuesta.
Por lo tanto, con la puesta en operación de BUSQUEMOS no ha sido posible dar continuidad a los ejercicios de control de calidad. Al 31 de diciembre, persisten varios defectos en la funcionalidad del RNFCIS en BUSQUEMOS que inducen al error al usuario y degradan la calidad del RNFCIS.
</t>
  </si>
  <si>
    <t>4. Mantener actualizada la información del RNFCIS de los lugares que se intervienen (distintos a cementerios)</t>
  </si>
  <si>
    <t>Dirección Técnica de Prospección, Recuperación e Identificación, Grupos Internos de Trabajo Territorial</t>
  </si>
  <si>
    <t>En la matriz de lugares intervenidos se detalla la calificación de los 11  lugares intervenidos durante el primer trimestre de la vigencia:  5 lugares quedaron como presuntos y 6 confirmados  los cuales se encuentran en proceso de registro dentro del RNFCIS</t>
  </si>
  <si>
    <t>El avance reportado da cuenta de la calificación de los 11 lugares intervenidos en el trimestre diferentes a cementerios, ya sea como presunto, confirmado o descartado. Se adjunta como soporte una matriz en la cual se detalla cada lugar intervenido y su calificación. Se destaca que todos los lugares intervenidos en el trimestre cuenten con una clasificación respectiva, sin embargo, también se informa que el registro de estas calificaciones en la herramienta del RNFCIS se encuentra en proceso.
Al respecto, se recuerda que es necesario mantener actualizada la información del RNFCIS con el fin de dotar de oportunidad y confiabilidad a este instrumento.
En próximos reportes es recomendable que se aporte evidencia que permita verificar que la herramienta RNFCIS ha sido actualizada, y que se realice la gestión necesaria para evitar el rezago en el registro de la información.</t>
  </si>
  <si>
    <t>El avance reportado da cuenta de la calificación de 33 lugares intervenidos en cementerios en el trimestre, ya sea como presunto, confirmado o descartado. Se adjunta como soporte la matriz de lugares intervenidos en la cual se detalla cada lugar y su calificación. 
Se encuentra pendiente conocer la metodología para la actualización de la catalogación del RNFCIS de una manera más efectiva e inmediata.</t>
  </si>
  <si>
    <t>En la matriz de lugares intervenidos se detalla la calificación de los 69 lugares intervenidos durante el tercer trimestre de la vigencia:  41 lugares quedaron como presuntos, 14 confirmados y 13 descartado, los cuales se encuentran actualizados dentro del RNFCIS.</t>
  </si>
  <si>
    <t>A partir de la estrategia de despliegue y fortalecimiento territorial promovida por la Dirección General, se destacan los siguientes logros durante el período:
-La participación  del equipo forense en territorio permitió planificar y coordinar de forma directa las acciones humanitarias de ubicación, prospección y recuperación en articulación con los investigadores integrales de cada una de los Grupos Internos de Trabajo territorial, permitiendo diálogos constantes y la realización de mesas técnicas en las que se evalúan detalles importantes para materializar las acciones de búsqueda, de acuerdo con las particularidades que puede presentar cada misión en términos de acceso, situaciones de orden público y lugares de intervención.  
-Se agilizó la implementación de acciones humanitarias de prospección y recuperación mediante la construcción de Planes Operativos Antropológico Forenses directamente en las sedes de los GITT.
- Impulso de las investigaciones humanitarias a partir de la realización de prospecciones no intrusivas en territorio a cargo de los Antropólogos profesionales contratados para cada uno de los GITT.</t>
  </si>
  <si>
    <t>5. Desarrollar metodologías para planificar y ejecutar las intervenciones en escenarios complejos (esteros, ríos, vertederos, escombreras, cementerios, osarios, entre otros)</t>
  </si>
  <si>
    <t>Dirección Técnica de Información, Planeación y Localización para la Búsqueda, Dirección Técnica de Prospección, Recuperación e Identificación</t>
  </si>
  <si>
    <t>Subdirección General Técnica y Territorial, Dirección Técnica de Participación, Contacto con las Víctimas y Enfoques Diferenciales, Dirección Técnica de Prospección, Recuperación e Identificación</t>
  </si>
  <si>
    <t>Con respecto al convenio 287-2022 del Estero San Antonio se prorrogó hasta el 30 de abril de 2023 y se adicionó por valor de 50 millones para continuar con las labores de caracterización desde los saberes ancestrales. 
Se cuenta con la ficha técnica para el proceso de prospección geofísica. 
Se realizó la audiencia con la JEP el 17 de marzo en esta audiencia se presentó el polígono para realizar la prospección geofísica.</t>
  </si>
  <si>
    <t>El avance da cuenta de la gestión llevada a cabo para la definición de la metodología de intervención del Estero San Antonio. Debido a que estas acciones se vienen desarrollando desde vigencias anteriores, es importante que en el próximo reporte se realice una contextualización sobre el abordaje de este escenario complejo, comentando los avances que se han logrado hasta el momento, en qué paso del proceso de intervención se encuentra y qué se espera obtener al final de esta vigencia. De esta manera, se podrá realizar un seguimiento más objetivo a esta actividad. 
Asimismo, en el próximo reporte se debe informar si se desarrollarán metodologías para otro tipo de escenarios como los que menciona la actividad en su descripción.</t>
  </si>
  <si>
    <t>En el reporte se hace referencia a la gestión adelantada frente a la metodología de búsqueda en el escenario complejo Estero San Antonio. La DTPRI y la DTIPLB informan acerca de la construcción de un Plan Integral de Búsqueda que contempla tres escenarios: submareal, intramareal y supramareal, y da cuenta de la gestión frente al inicio de la ejecución de dicho plan (prospección geofísica subacuática en 10 polígonos priorizados en el Estero San Antonio).
Asimismo, la DTPRI reporta la gestión desarrollada frente a metodologías de búsqueda en otros escenarios complejos como La Escombrera y el Canal del Dique.
En próximos reportes se debe hacer referencia al avance en cuanto a las metodologías de búsqueda en los escenarios mencionados y en los nuevos que surjan durante el trimestre.</t>
  </si>
  <si>
    <t xml:space="preserve">Se realizó la prospección geofísica subacuática del Estero San Antonio, logrando así implementar la metodología de intervención de escenarios complejos en el Pacífico Colombiano. 
Como mayor dificultad se identifica la persistencia del conflicto armado en Buenaventura, el cual impide adelantar la prospección geofísica subacuática en la totalidad de los polígonos seleccionados. Igualmente, la Medica Cautelar limita la capacidad de toma de decisiones de la UBPD, las cuales están sujetas a la aprobación del despacho </t>
  </si>
  <si>
    <t>Respuesta 4. Agilizar los procesos de identificación de personas dadas por desaparecidas</t>
  </si>
  <si>
    <t>1. Continuar con las gestiones para la reforma del decreto para que la UBPD tenga acceso al Banco de Perfiles Genéticos de Desaparecidos, integrar el Comité Interinstitucional de Genética Forense, así como ajustar las funciones de ese Comité de cara a las necesidades de la búsqueda humanitaria y extrajudicial</t>
  </si>
  <si>
    <t xml:space="preserve">Subdirección General Técnica y Territorial - Oficina Asesora Jurídica </t>
  </si>
  <si>
    <t>Dirección Técnica de Prospección, Recuperación e Identificación - Oficina de Tecnologías de Información y Comunicaciones</t>
  </si>
  <si>
    <r>
      <rPr>
        <b/>
        <sz val="11"/>
        <color rgb="FF000000"/>
        <rFont val="Arial Narrow"/>
        <family val="2"/>
      </rPr>
      <t xml:space="preserve">SGTT: 
</t>
    </r>
    <r>
      <rPr>
        <sz val="11"/>
        <color rgb="FF000000"/>
        <rFont val="Arial Narrow"/>
        <family val="2"/>
      </rPr>
      <t xml:space="preserve">En el marco de las gestiones tendientes a impulsar la reforma normativa del capítulo 1 del título 2 del Decreto 1066 de 2015 “Decreto Único Reglamentario del Sector Administrativo del Interior, en lo relacionado con el funcionamiento del Banco de Perfiles Genéticos de Desaparecidos, la integración del Comité Interinstitucional de Genética Forense y, se dictan otras disposiciones”, específicamente en lo relacionado con el funcionamiento del Banco de Perfiles Genéticos de Desaparecidos y la integración de la UBPD en el Comité Interinstitucional de Genética Forense, se relacionan a continuación los documentos soportes:
a. Anexo 1 - Proyecto de Decreto - Modificación capítulo 1 título 2 del Decreto 1066 de 2015
b. Anexo 2 - Memoria justificativa de la modificación normativa
c. Consulta  al Director de Participación, Transparencia y Servicio al Ciudadano (E) del Departamento Administrativo de la Función Pública -DAFP respecto a la viabilidad de modificar un trámite existente – Artículo 2.2.2.1.16 del Decreto 1066 de 2015.
d. Oficio MJD-OFI23-0000474-DJ10400 del 12 de enero de 2023 [comentarios de Ministerio de Justicia y del Derecho al Proyecto de reforma normativa].
e. Oficio 20235750000111 del 17 de febrero de 2023 [ Observaciones a Proyecto de Decreto Banco de Perfiles Genéticos de Desaparecidos, radicado Orfeo 20236170003415].
f. Remisiones de los citados documentos a las entidades con competencia:
Ministerio del Interior
Ministerio de Justicia y del Derecho 
Instituto Nacional de Medicina Legal y Ciencias Forenses (INMLCF).
Fiscalía General de la Nación (FGN)
Policía Nacional de Colombia - Directora de Investigación Criminal e INTERPOL
g.Oficio 2023-2-001402-011963 del 29 de marzo de 2023, a través del cual el Ministerio del Interior efectúa observaciones al Proyecto de Decreto.
En respuesta a ello, el 17 de febrero de 2023 la Subdirección de Política Criminal y Articulación de la Fiscalía General de la Nación mediante el Oficio 20235750000111, en el marco del trámite de concertación con las entidades involucradas en la materia (INMLCF y Policía Nacional), emitió observaciones al Proyecto de Decreto precisando que:
1. La UBPD no tiene funciones forenses; y, 
2. La Unidad de Búsqueda no cuenta con laboratorios propios debidamente acreditados ni almacenes de evidencia para la custodia de muestras de referencia y óseas; 
En razón a ello, estiman que la UBPD no debe acceder de forma ilimitada al Banco de Perfiles Genéticos de Desaparecidos como tampoco debe integrar el Comité Interinstitucional de Genética Forense.
Por otra parte, la FGN aduce de forma equivocada que la modificación normativa debe efectuarse al Decreto 303 de 2015 y no sobre el Decreto Único Reglamentario 1066 de 2015, ya que el artículo 3.1.1 del Decreto 1066 de 2015 señala que quedan derogadas todas las disposiciones de naturaleza reglamentaria, entre ellas, el Decreto 303 de 2015.
En este contexto, se pretende realizar una sesión de trabajo para resolver las observaciones presentadas y garantizar una mayor comprensión del objetivo de la mencionada reforma normativa. Para ello, la Unidad de Búsqueda propuso a las entidades involucradas como fecha para la realización del espacio, el pasado 06 de marzo de la presente anualidad, sin embargo, no fue posible concertar las agendas interinstitucionales.
Finalmente, la UBPD se encuentra concertando posibles fechas para avanzar con el espacio propuesto y continuar con el trámite correspondiente. 
A continuación se remite el link con la información disponible: https://drive.google.com/drive/u/0/folders/1xq-MaNaJAREVHZy6mo-J07k_hRGPUNiD </t>
    </r>
    <r>
      <rPr>
        <b/>
        <sz val="11"/>
        <color rgb="FF000000"/>
        <rFont val="Arial Narrow"/>
        <family val="2"/>
      </rPr>
      <t xml:space="preserve">
</t>
    </r>
    <r>
      <rPr>
        <sz val="11"/>
        <color rgb="FF000000"/>
        <rFont val="Arial Narrow"/>
        <family val="2"/>
      </rPr>
      <t xml:space="preserve">
</t>
    </r>
    <r>
      <rPr>
        <b/>
        <sz val="11"/>
        <color rgb="FF000000"/>
        <rFont val="Arial Narrow"/>
        <family val="2"/>
      </rPr>
      <t xml:space="preserve">OAJ: </t>
    </r>
    <r>
      <rPr>
        <sz val="11"/>
        <color rgb="FF000000"/>
        <rFont val="Arial Narrow"/>
        <family val="2"/>
      </rPr>
      <t>El 7 de febrero de 2023, la Oficina Asesora Jurídica proyectó para firma de la Directora General, las comunicaciones dirigidas a: (i) Ministerio del Interior; (ii) Ministerio de Justicia y del Derecho; (iii) Fiscalía General de la Nación; (iv) Instituto Nacional de Medicina Legal y Ciencias Forenses; (v) Policía Nacional; a través de las cuales remitió para observaciones el Proyecto de Decreto que busca modificar el Capítulo 1 del Título 2 del Decreto 1066 de 2015, en lo relacionado con el funcionamiento de Banco de Perfiles Genéticos de Desaparecidos y la integración del Comité Interinstitucional de Genética Forense junto con la memoria justificativa.
En este contexto, la Fiscalía General de la Nación efectuó observaciones a la propuesta de reforma normativa. De este modo, el 25 de febrero de 2023, la Oficina Asesora Jurídica proyectó para firma de la Directora General (E) las comunicaciones mediante las cuales se invita a una sesión de trabajo a las entidades concernientes para abordar las referidas observaciones.
La sesión de trabajo se tiene proyectada para el mes de abril de 2023, de conformidad con las agendas de las entidades.</t>
    </r>
  </si>
  <si>
    <t xml:space="preserve">De conformidad con la orientación del Jefe de la Oficina Asesora Jurídica, doctor Alejandro Herrera, el 7 de julio de la presente anualidad, la presente actividad no es de interés para la actual administración, en razón a lo anterior se procederá a solicitar la eliminación de la misma. </t>
  </si>
  <si>
    <t>En caso de que la actividad no se vaya a realizar conforme a lo planteado inicialmente, se debe solicitar el ajuste de la misma en el plan de acción.</t>
  </si>
  <si>
    <t>Actividad eliminada por solicitud de la OAJ.</t>
  </si>
  <si>
    <t>2. Gestionar convenios con universidades o laboratorios privados que cuenten con laboratorios de genética, debidamente acreditados, conforme lo exige la Ley 1408 de 2010, para que cooperen y aporten en la identificación de cuerpos recuperados por la UBPD</t>
  </si>
  <si>
    <t>Subdirección General Técnica y Territorial - Oficina de Gestión del Conocimiento</t>
  </si>
  <si>
    <t>Secretaría General - Oficina Asesora Jurídica - Dirección Técnica de Prospección, Recuperación e Identificación - Dirección Técnica de Información, Planeación y Localización para la Búsqueda - Dirección Técnica de Participación, Contacto con las Víctimas y Enfoques Diferenciales - Cooperación y Alianzas</t>
  </si>
  <si>
    <r>
      <rPr>
        <b/>
        <sz val="11"/>
        <color rgb="FF000000"/>
        <rFont val="Arial Narrow"/>
        <family val="2"/>
      </rPr>
      <t xml:space="preserve">OGC: </t>
    </r>
    <r>
      <rPr>
        <sz val="11"/>
        <color rgb="FF000000"/>
        <rFont val="Arial Narrow"/>
        <family val="2"/>
      </rPr>
      <t xml:space="preserve">Durante el primer trimestre se llevaron a cabo dos reuniones de preparación por parte del personal de la UBPD de la SGTT, la DTPRI y la OGC para retomar los diálogos con universidades que cuenten con programas de formación forense, en medicina, antropología, odontología, genética y afines. Estas reuniones se llevaron a cabo los días 8 y 21 de marzo. Como objetivo inicial se planteó el diálogo con la Universidad Nacional. Previo al contacto con la entidad, se acordó por parte del equipo de trabajo revisar las necesidades que tiene la UBPD frente a los laboratorios de las universidades. También se acordó iniciar la revisión sistemática de los programas académicos de las universidades respecto a temas forenses, su capacidad instalada en cuanto a laboratorios forenses y en general un estudio de mercado respecto a las disciplinas. Esta revisión se piensa clave para el desarrollo del proyecto puesto que con los datos que brinde, se tendrán parte de los insumos pertinentes para la consolidación y ejecución de los convenios con las universidades y laboratorios privados. 
Se anexan los siguientes soportes:
*Acta reunión 8 de marzo de 2023.
*Acta reunión 21 de marzo de 2023.
*Árbol y cadena de valor necesidades de identificación.
Problemáticas de identificación.
</t>
    </r>
  </si>
  <si>
    <t>Actividad de gestión permanente, que busca fortalecer los procesos de identificación de cuerpos recuperados, para el periodo se reportan reuniones de identificación de necesidades y posibles instituciones participantes.
Se presentan reportes de reuniones y análisis de la situación, pero no se usaron los formatos de acta de la UBPD, por lo que no es fácil identificar los participantes, compromisos y no se tienen las firmas que validen la información y asistencia.</t>
  </si>
  <si>
    <t>Se observa avance y gestión en torno a desarrollar convenios con academia, específicamente con la Universidad Nacional de Colombia, en diversos temas, sin embargo, para el avance específico del aporte en modelo de cooperación en temas de laboratorios genéticos, como lo pide la actividad, no se tienen aún definiciones.  La actividad tiene como rango de tiempo todo el año, pero es necesario concretar acciones pronto.</t>
  </si>
  <si>
    <r>
      <rPr>
        <sz val="11"/>
        <color rgb="FF000000"/>
        <rFont val="Arial Narrow"/>
        <family val="2"/>
      </rPr>
      <t xml:space="preserve">Se describen los convenios actuales con universidades que cuentan con Laboratorios, todos Prorrogado a 31 de dic de 2025: 
Convenio 015 de 2016 Universidad Nacional de Colombia 
Convenio 036 de 2023 Universidad de Antioquia 
Convenio 161 de 2023 Universidad de Caldas 
Soportes: Convenios </t>
    </r>
    <r>
      <rPr>
        <u/>
        <sz val="11"/>
        <color rgb="FF1155CC"/>
        <rFont val="Arial Narrow"/>
        <family val="2"/>
      </rPr>
      <t>https://drive.google.com/drive/folders/1N_OlnUa565S18qD32E2ZZajkLRFl9BKW?usp=drive_link</t>
    </r>
    <r>
      <rPr>
        <sz val="11"/>
        <color rgb="FF000000"/>
        <rFont val="Arial Narrow"/>
        <family val="2"/>
      </rPr>
      <t xml:space="preserve"> </t>
    </r>
  </si>
  <si>
    <t>3. Explorar una estrategia interinstitucional para el impulso al proceso de identificación de cadáveres no identificados en Colombia (Laboratorio de antropología de la UBPD, entre otras acciones)</t>
  </si>
  <si>
    <t xml:space="preserve">Durante el primer trimestre la SGTT en articulación con la DTPRI formuló proyecto de estrategia de impulso al proceso de identificación con el fin de apoyar al INMLCF en las siguientes actividades:
1.Ampliación de los sistemas de los perfiles genéticos de familiares que se encuentran en el BPGD (Aproximadamente 4000 en 4 laboratorios de genética del INMLCF) y verificación y registro en el SIRDEC de las muestras tomadas por el INMLCF que no hayan sido incluidas previamente.
2. Grupos de familiares de PDD unificados (en el módulo de pedigree), completos en el BPGD e ingresados al SIRDEC
3.Verificación de coincidencias genéticas a partir de los cruces del BPGD, realizados de manera frecuente y sistemática (El INMLCF realiza 2 auto búsquedas al año y a demanda): 
4. Procesamiento de muestras de familiares y muestras óseas, a partir de: 1. muestras de familiares tomadas por la UBPD, 2 Cuerpos recuperados por la UBPD y 3. Muestras registradas.
5.Ingreso de información de CNI al SIRDEC y al instrumento de diagnóstico de la UBPD- Retrospectivo. Regionales Noroccidente, Bogotá y Sur - algunas unidades básicas – inicialmente.
6.Cruces técnicos referenciales en el SIRDEC a partir del proyecto de impulso y del universo de PDD, realizados de manera frecuente y sistemática (El INMLCF los hace a demanda)
7. Localización y procesamiento de necrodactilias a partir del instrumento de diagnóstico, SIRDEC, y otras fuentes.
8.Sitio de análisis médico legal y de almacenamiento de cuerpos esqueletizados (posible Bogotá).
Dicho Proyecto será presentado al INMLCF el próximo 13 de abril de 2023.
</t>
  </si>
  <si>
    <t xml:space="preserve">Se observan acciones en el desarrollo de la actividad, a pesar de que la misma tiene fecha de inicio en el segundo trimestre de la vigencia; se presenta el desarrollo de un proyecto de impulso al proceso de identificación en actividades específicas con el INMLCF, el cual se presentará al Instituto durante el segundo periodo.
Se presentan los soportes de las actividades reportadas.
</t>
  </si>
  <si>
    <t>Desde la coordinación del Grupo Interno de Trabajo de Identificación Humana, el 19 de mayo se le presentó a la SGTT los proyectos que fueron presentados en el mes de abril a las directivas del INMLCF. De la reunión del 19 de mayo se desprendieron actividades que se relacionan con el Plan integral del Impulso a la Identificación, que fue presentado por el INMLCF y alimentado por la JEP y la UBPD. La anterior actividad se relaciona con lo que desde el INMLCF se menciona como Plan Integral de Impulso a la Identificación de Cadáveres y con las 6 estrategias de la Dirección General de la UBPD, que tienen como objetivos generales agilizar la búsqueda de personas dadas por desaparecidas lo que, finalmente, se alinea con el impulso a la identificación de cadáveres, esto bajo el resultado de la implementación de diferentes actividades enmarcadas en la formulación del Proyecto que la UBPD está elaborando junto con el INMLCF:
 -Fortalecimiento plataforma SIRDEC
 -Procesamiento de Necrodactilias
 -Abordaje Forense Integral de cadáveres asociados a SB de la UBPD
 -Optimización del BPGD
 -Fortalecimiento del Servicio de Genética Forense
 -Divulgación de cadáveres identificados no reclamados
 -Impulso de Jornadas de atención integral a familiares
 -Nuevo convenio Interinstitucional UBPD - INMLCF 2023.
 -Alimentación del Banco de perfiles genéticos de personas desaparecidas</t>
  </si>
  <si>
    <t>Se observan acciones en el desarrollo de la actividad, se tienen acciones comunes entre los proyectos propios de la UBPD y el proyecto conjunto liderado por el INMLCF (en conjunto con la JEP y la UBPD) denominado Plan Integral de Impulso a la identificación.
Es necesario concretar actividades y alcance de dichas actividades, enmarcadas en el objetivo de impulsar el proceso de identificación.
Se presentan soportes adecuados al reporte.</t>
  </si>
  <si>
    <t>El 19 de julio de 2023, se llevó a cabo reunión en la sede de la UBPD entre grupos de trabajo de INML y UBPD, para ajustar detalles sobre fortalecimiento que requiere el INML en materia de identificación humana. Se generaron acuerdos en necesidades de perfiles laborales, tiempos aproximados para actualizar la información, necesidades de herramientas tecnológicas, esto mediante conceptos conjuntos entre las dos entidades para dar celeridad a la identificación de los cuerpos de personas no identificadas y aportar a la búsqueda de personas dadas por desaparecidas. Los grupos interinstitucionales organizados para las diferentes líneas de trabajo fueron: 1. Fortalecimiento a la plataforma SIRDEC; 2. Procesamiento de Necrodactilias; 3. Abordaje Forense Integral de cadáveres asociados a solicitudes de búsqueda (SB) de la UBPD; 4. Optimización del BPGD; 5. Fortalecimiento del Servicio de Genética Forense 6. Divulgación para búsqueda de Familiares de personas fallecidas identificadas y no reclamadas. 7. Impulso de Jornadas de atención integral a familiares. 
 Se adelanta el diseño y formulación del proyecto para fortalecimiento a la estrategia de impulso a la identificación adelantada entre la UBPD y el INMLCF. Este proyecto busca:
 -Ampliar y fortalecer la infraestructura necesaria para el abordaje integral de cuerpos
 -Elevar la capacidad humana y técnica para el análisis integral y la identificación genética y no genética
 -Robustecer el sistema de información SIRDEC
 -Apoyar la protección, custodia, conservación de CNI y CINR y las acciones de dignificación y medidas de satisfacción.
 -Mejorar el servicio de genética forense y fortalecer el BPGD
 Cuenta con cinco componentes: humano, tecnológico, técnico, financiero y jurídico y con 5 líneas de acción definidas:
 1.Ampliación de los sistemas de los perfiles genéticos
 2.Procesamiento de muestras de familiares y óseas
 3.Fortalecimiento SIRDEC
 4.Cruces referenciales en el SIRDEC a partir del proyecto de impulso y del universo de PDD.
 5.Localización y procesamiento de necrodactilias.
 Como parte de la implementación del proyecto, durante el mes de septiembre la SGTT, adelantaron labores administrativas para la contratación del personal requerido para iniciar al Proyecto Integral a más tardar el próximo 17 de octubre de 2023.</t>
  </si>
  <si>
    <t>Durante el cuarto trimestre se dio continuidad al diseño y la formulación del Proyecto de Fortalecimiento a la estrategia de impulso a la identificación con el INMLCF, especialmente en 2 de las 5 líneas de acción definidas:
-Fortalecimiento SIRDEC: Contratación de 3 ingenieros para apoyar el Capítulo Especial y los servicios de interoperabilidad entre ambas entidades y la inclusión de nuevos requerimientos de software.
-Localización y procesamiento de necrodactilias: 3 técnicas que se encargaron de la digitación, escaneo y mejora de las necrodactilias, 1 dactiloscopista que se encargó de apoyar la búsqueda de impresiones en el CCT (Centro de Consulta Técnica) de la Registraduría Nacional Del Estado Civil.Fueron entregadas 13 cajas con 2.048 casos por parte del INMLCF de los cuales se logró abordar 1.364 casos, lo que corresponde al 67% de las necrodactilias entregadas por el INMLCF. Entre el 15 noviembre y 27 de diciembre de 2023.ñ En la última fase, búsqueda de impresiones en el CCT (Centro de Consulta Técnica) de la Registraduría Nacional del Estado Civil, el dactiloscopista se encargó de evaluar, seleccionar e imprimir las tarjetas que son aptas para búsqueda en el sistema y con mayor probabilidad de éxito para ser sometidas en el CCT. El dactiloscopista (que no tuvo usuario en AFIS) se apoyó en servidores de la Regional Noroccidente para someter las necrodactilias. En caso de hit positivo, el dactiloscopista del convenio realizó un cotejo preliminar entre la necrodactilia y la decadactilar del hit obtenido. Posteriormente, el perito del INMLCF realizó el informe de identificación y el dactiloscopista cargo la necrodactilia en el SIRDEC. Se realiza seguimiento el SIRDEC para este tipo de casos.
Como parte del relacionamiento con el INMLCF,  se han llevado a cabo reuniones entre la UBPD y el INMLCF durante el mes de noviembre  para adelantar la implementación de las estrategias para intervenir los procesos que requieren ser fortalecidos en cuanto a identificación de personas desaparecidas se refiere, a partir de estos encuentros se establecieron las siguientes necesidades de abordaje para corto plazo por parte de la UBPD y el INMLCF: Reentrenamiento en procesos y procedimientos relacionados con las actividades y perfiles de cada disciplina (antropología, odontología, medicina, genética) del INMLCF, perfiles de acceso al SIRDEC y SIFMELCO de acuerdo a la actividad pericial y Acceso al BPGD nacional, para genetistas  del Grupo Interno de Trabajo de Identificación Humana  de la DTPRI.</t>
  </si>
  <si>
    <t>En  el marco del relacionamiento interinstitucional y lo contemplado en el literal d del artículo 5 del Decreto Ley 589 de 2017,El 11 de agosto de 2020,  la UBPD y el Instituto Nacional de Medicina Legal y Ciencias Forenses (INMLCF) suscribieron el Convenio Interadministrativo de Cooperación N° 159 de 2020 el cual tiene por objeto “Aunar esfuerzos administrativos, científicos, técnicos y tecnológicos en el ámbito de sus competencias y en el cumplimiento de sus funciones, tendientes al desarrollo de actividades que faciliten la articulación para un trabajo que permita una efectiva coordinación para el proceso de búsqueda humanitaria y extrajudicial, localización, recuperación, identificación y entrega digna de las personas dadas por desaparecidas en el contexto y en razón del conflicto armado”, se presentaron los siguientes logros durante el período:
-Se continúa con la metodología de trabajo interinstitucional con el INMLCF establecida.
-Continuo seguimiento interdisciplinario al proceso de identificación de los cadáveres recuperados por la UBPD y por otras entidades, que se encuentran en análisis forenses por parte del INMLCF a través de la Mesa Técnica Interinstitucional. 
-Continuo seguimiento interdisciplinario a los casos con solicitudes de búsqueda en la UBPD, con la participación activa de los Equipos territoriales y el equipo de identificación de la UBPD.</t>
  </si>
  <si>
    <t>4. Incorporar los enfoques diferenciales, étnicos y de género, así como estrategias de investigación participativa con familiares y organizaciones para agilizar los procesos de identificación</t>
  </si>
  <si>
    <t>Actualización de los procedimientos identificando las necesidades para la incorporación de los enfoques diferenciales con una visión interdisciplinaria entre lo técnico y lo social :
- Procedimiento Jornada integral de Toma de Muestras Biológicas de Referencia. V4
- Procedimiento Seguimiento a la Identificación. V3
- Procedimiento Verificación de Identidad de Personas Encontradas Vivas. V3</t>
  </si>
  <si>
    <t>De acuerdo con el avance, la incorporación de los enfoques diferenciales, étnicos y de género para la agilización de procesos de identificación se está gestionando a partir de la actualización de procedimientos de toma de muestras biológicas, seguimiento a la identificación y verificación de identidad de personas encontradas con vida.  Sin embargo, no es fácilmente identificable cuales son las condiciones o componentes de estos procedimientos que están siendo incorporados para garantizar dichos enfoques en la ejecución de los mismos. 
Por lo tanto, se recomienda que en el siguiente reporte se haga referencia a los apartes de los procedimientos mediante los cuales se está garantizando que en su implementación se incorporen enfoques diferenciales, étnicos y de género. No olvidar que la actividad también hace referencia a la incorporación de estrategias de investigación participativa con familiares y organizaciones para agilizar procesos de identificación.</t>
  </si>
  <si>
    <t>De acuerdo con el avance, la incorporación de los enfoques diferenciales, étnicos y de género para la agilización de procesos de identificación se está gestionando a partir de la actualización de procedimientos de toma de muestras biológicas, seguimiento a la identificación y verificación de identidad de personas encontradas con vida.  Sin embargo, no es fácilmente identificable cuales son las condiciones o componentes de estos procedimientos que están siendo incorporados para garantizar dichos enfoques en la ejecución de los mismos. 
Se presentan avances en cuanto a la definición de herramientas integrales para realizar sensibilización y capacitación frente a estos procedimientos.</t>
  </si>
  <si>
    <t>A partir del nuevo lineamiento desde la DG y la OAP, se inicio la realización de guías metodológicas en los siguientes temas, incorporando los enfoques diferenciales, étnicos y de género para la agilización de procesos de identificación:
 Guía Identificación por Odontología y Dactiloscopia (Cadáveres y Personas encontradas con vida)
 Guía Seguimiento al proceso de identificación
 Guía Jornadas de tomas de muestras biológicas
 Estas guías están en construcción junto con la asesoría de la Oficina Asesora de Planeación y se tienes previsto tener versión final y aprobación en el último trimestre de la vigencia 2023, motivo por el cual el plan de trabajo presentado en el anterior trimestre no se llevó a cabo.</t>
  </si>
  <si>
    <t>Se realizaron mesas de trabajo con la Oficina Asesora de Planeación para finalizar la actualización de los procedimientos y guías metodológicas con la incorporación de los enfoques diferenciales, étnicos y de género para la agilización de procesos de identificación, las cuales se encuentran en proceso de aprobación por el director técnico de Prospección para realizar su debida socialización al interior de la Unidad:
-Procedimiento de prospección y/o recuperación, seguimiento a la identificación y entrega digna (aborda parte de la ruta de Personas Encontradas sin Vida)
-Guía de correlación de información post mortem
-Guía Jornada integral de Toma de Muestras Biológicas de Referencia.
-Guía de Seguimiento a la Identificación
-Instructivo de Atención al reporte de un hallazgo fortuito</t>
  </si>
  <si>
    <t>Se destaca el apoyo constante de la Oficina Asesora de Planeación en las diferentes mesas técnicas desarrolladas durante la actualización de los diferentes procedimientos y guías elaboradas.</t>
  </si>
  <si>
    <t xml:space="preserve">5. Continuar adelantando las acciones que permitan la recolección y aporte de muestras biológicas de los familiares para complementar el Banco de Perfiles Genéticos de Desaparecidos. </t>
  </si>
  <si>
    <t xml:space="preserve"> Subdirección General Técnica y Territorial - Grupos Internos de Trabajo Territorial </t>
  </si>
  <si>
    <t>Durante el primer trimestre la DTPRI,  realizó jornadas para obtener muestras biológicas de referencia para análisis genéticos en el proceso de identificación, garantizando la calidad de la misma y la adecuada selección del muestradante, dentro del marco humanitario y extrajudicial de la Unidad de Búsqueda de Personas dada por Desaparecidas.
En total se tomaron 436 muestras biológicas correspondientes a 218 muestradantes - familiares de casos de PDD y PEV:</t>
  </si>
  <si>
    <t>Se observa la continuidad en la realización de jornadas de toma de muestras, articulado con los planes regionales de búsqueda. 
Se destacan los logros informados por el área responsable en el reporte de avance del indicador asociados con: i. Plan de trabajo proyectado para la realización de jornadas de tomas de muestras para la vigencia 2023, involucrando los Grupos Interno de Trabajo Territorial que intervienen en el proceso para tener sinergia en la puesta en marcha de los diferentes planes regionales de búsqueda, ii. Comunicación continua con familiares y organizaciones que buscan, mediante diálogos virtuales y presenciales, iii. Actualización y registro en base de datos de toma de muestras de familiares de referencia, iv. registro en el módulo de desaparecidos del SIRDEC de la información de los/as muestradantes en la sección “familiares asociados al desaparecido”.
En próximos reportes se sugiere hacer referencia a la gestión adelantada frente a la actualización del Banco de Perfiles Genéticos con la información obtenida en la toma de muestras.</t>
  </si>
  <si>
    <t>Durante el segundo Trimestre se han realizado toma de muestras biológicas en jornadas integrales de tomas de muestras masivas y no masivas, por parte de la UBPD, posteriormente la Unidad entrega las citadas muestras al Instituto para su procesamiento, análisis y cotejos genéticos. Conforme a lo expuesto, en el marco de las mesas de trabajo, consultas en el Sistema de Información Red desaparecidos y Cadáveres (SIRDEC), el Grupo Interno de Trabajo de Identificación Humana de la Dirección Técnica de Prospección, Recuperación e Identificación, realizan seguimiento al análisis de las muestras enviadas, así como también, se solicita al INMLCF, su ingreso y la realización de cruces en el Banco de Perfiles Genéticos de Desaparecidos -BPGD. 
En total los referentes del grupo de identificación y los GITT tomaron 1798 muestras biológicas correspondientes a 899 muestradantes - familiares de casos de PDD y PEV, ya que, dada la reciente indicación impartida desde la SGTT a los GITT, en la que ellos realizarán de manera autónoma las jornadas integrales de toma de muestras biológicas de referencia a familiares.</t>
  </si>
  <si>
    <t>El avance da cuenta de la continuidad en la realización de la toma de muestras biológicas en jornadas integrales masivas y no masivas, llevadas a cabo por la DTPRI y los GITT. Estos últimos fueron autorizados recientemente para realizar de manera autónoma las jornadas integrales de toma de muestras biológicas de referencia a familiares.
En este avance se hace referencia al proceso que continua posterior a la toma de muestras que consiste en hacer entrega al INMLCF para su procesamiento y realizar consultas al SIRDEC para verificar su ingreso en el BPGD. Sin embargo, hace falta adjuntar soportes del control realizado frente al total de muestras biológicas entregadas por la UBPD que han sido ingresadas por INMLCF en el BPGD, que corresponden a las tomadas en el periodo, así como en otros periodos anteriores. Esto con el fin de tener claridad frente al nivel de oportunidad en el registro en el BPGD y la existencia de rezagos que requieran la definición de acción correctivas u oportunidades de mejora.</t>
  </si>
  <si>
    <t>Durante el tercer trimestre los GITT han realizado toma de muestras biológicas en jornadas integrales de tomas de muestras masivas y no masivas, por parte de la UBPD, su ingreso y la realización de cruces en el Banco de Perfiles Genéticos de Desaparecidos -BPGD. La DTPRI realizó la consolidación del total de muestras reportadas por los GITT: En total se han tomado 994 muestras biológicas correspondientes a 497 muestradantes - familiares de casos de PDD y PEV.</t>
  </si>
  <si>
    <t>Durante el cuarto trimestre los GITT han realizado toma de muestras biológicas en jornadas integrales de tomas de muestras masivas y no masivas, por parte de la UBPD, su ingreso y la realización de cruces en el Banco de Perfiles Genéticos de Desaparecidos -BPGD. La DTPRI realizó la consolidación del total de muestras reportadas por los GITT: En total se han tomado 1.514 muestras biológicas correspondientes a 757 muestradantes - familiares de casos de PDD y PEV.</t>
  </si>
  <si>
    <t>- Se dio continuidad en la realización de la toma de muestras biológicas en jornadas integrales masivas y no masivas, llevadas a cabo  los GITT, quienes fueron autorizados  para realizar de manera autónoma las jornadas integrales de toma de muestras biológicas de referencia a familiares.
- El procesamiento e ingreso al BPGD de las muestras biológicas dependen directamente del INMLCF, sin embargo, es necesario fortalecer el mecanismo de control con el instituto para tener claridad frente al nivel de oportunidad en el registro en el BPGD y la existencia de rezagos que requieran la definición de acción correctivas u oportunidades de mejora.</t>
  </si>
  <si>
    <t>6. Iniciar la socialización con las Entidades del Estado (Fiscalía General -FGN, Instituto de Medicina Legal y Ciencias Forenses - INMCLF, Ministerio de Justicia, Ministerio del Interior) de los planes de acción para el impulso a la identificación de los cadáveres no identificados en Colombia producto del análisis del Proyecto Impulso implementado entre las vigencias 2019 a 2022.</t>
  </si>
  <si>
    <t>Durante el primer trimestre la DTPRI,  gestiono con el INMLCF reunión para el próximo 14 de abril con el fin de socializar los resultados y  los planes de acción para el impulso a la identificación de los cadáveres no identificados en Colombia producto del análisis del Proyecto Impulso implementado entre las vigencias 2019 al 2022.
Como evidencia se aporta el Oficio de invitación al INMLCF y la presentación "Presentación Análisis Proyecto impulso INMLCF 31 de marzo 2023".</t>
  </si>
  <si>
    <t xml:space="preserve">Si bien esta actividad estaba programada para iniciar en el segundo trimestre, ya se presentan avances en cuanto a la preparación del análisis de la estrategia de impulso a la identificación y el agendamiento de una reunión con el INMLCF para socializar los resultados de las fases adelantadas en el marco de dicha estrategia. </t>
  </si>
  <si>
    <t>Se da cuenta de la presentación de la UBPD al INMLCF de los avances y hallazgos obtenidos por la Estrategia de impulso a la identificación de cadáveres en condición de no identificados en Colombia en vigencias anteriores, y se enuncian algunas acciones a tener en cuenta en la vigencia así como la propuesta de un proyecto interinstitucional orientado al abordaje integral de cadáveres esqueletizados y entrega de la información con relación a las necropsias medicolegales.  
Para próximos reportes se recomienda hacer referencia a los avances en la definición del proyecto interinstitucional propuesto y adjuntar soportes.</t>
  </si>
  <si>
    <t>El 19 de julio de 2023, se llevó a cabo reunión en la sede de la UBPD entre grupos de trabajo de INML y UBPD, para ajustar detalles sobre fortalecimiento que requiere el INML en materia de identificación humana. Se generaron acuerdos en necesidades de perfiles laborales, tiempos aproximados para actualizar la información, necesidades de herramientas tecnológicas, esto mediante conceptos conjuntos entre las dos entidades para dar celeridad a la identificación de los cuerpos de personas no identificadas y aportar a la búsqueda de personas dadas por desaparecidas. Los grupos interinstitucionales organizados para las diferentes líneas de trabajo fueron: 1. Fortalecimiento a la plataforma SIRDEC; 2. Procesamiento de Necrodactilias; 3. Abordaje Forense Integral de cadáveres asociados a solicitudes de búsqueda (SB) de la UBPD; 4. Optimización del BPGD; 5. Fortalecimiento del Servicio de Genética Forense 6. Divulgación para búsqueda de Familiares de personas fallecidas identificadas y no reclamadas. 7. Impulso de Jornadas de atención integral a familiares. 
 Se adelanta el diseño y formulación del proyecto para fortalecimiento a la estrategia de impulso a la identificación adelantada entre la UBPD y el INMLCF. Este proyecto busca:
 -Ampliar y fortalecer la infraestructura necesaria para el abordaje integral de cuerpos
 -Elevar la capacidad humana y técnica para el análisis integral y la identificación genética y no genética
 -Robustecer el sistema de información SIRDEC
 -Apoyar la protección, custodia, conservación de CNI y CINR y las acciones de dignificación y medidas de satisfacción.
 -Mejorar el servicio de genética forense y fortalecer el BPGD
 Cuenta con cinco componentes: humano, tecnológico, técnico, financiero y jurídico y con 5 líneas de acción definidas:
 1.Ampliación de los sistemas de los perfiles genéticos
 2.Procesamiento de muestras de familiares y óseas
 3.Fortalecimiento SIRDEC
 4.Cruces referenciales en el SIRDEC a partir del proyecto de impulso y del universo de PDD.
 5.Localización y procesamiento de necrodactilias.
 Como parte de la implementación del proyecto, durante el mes de septiembre la SGTT, adelantaron labores administrativas para la contratación del personal requerido para iniciar al Proyecto Integral a más tardar el próximo 17 de octubre de 2023.
 Derivado del proyecto de la UBPD y del INMLCF con la línea relacionada con cruces referenciales y procesamiento de necrodactilias se espera obtener información que permita comunicar planes de acción para el impulso a la identificación de CNI.</t>
  </si>
  <si>
    <t>En el marco del relacionamiento interinstitucional y lo contemplado en el literal d del artículo 5 del Decreto Ley 589 de 2017,El 11 de agosto de 2020,  la UBPD y el Instituto Nacional de Medicina Legal y Ciencias Forenses (INMLCF) suscribieron el Convenio Interadministrativo de Cooperación N° 159 de 2020 el cual tiene por objeto “Aunar esfuerzos administrativos, científicos, técnicos y tecnológicos en el ámbito de sus competencias y en el cumplimiento de sus funciones, tendientes al desarrollo de actividades que faciliten la articulación para un trabajo que permita una efectiva coordinación para el proceso de búsqueda humanitaria y extrajudicial, localización, recuperación, identificación y entrega digna de las personas dadas por desaparecidas en el contexto y en razón del conflicto armado”, se presentaron los siguientes logros durante el período:
-Se continúa con la metodología de trabajo interinstitucional con el INMLCF establecida.
-Continuo seguimiento interdisciplinario al proceso de identificación de los cadáveres recuperados por la UBPD y por otras entidades, que se encuentran en análisis forenses por parte del INMLCF a través de la Mesa Técnica Interinstitucional. 
-Continuo seguimiento interdisciplinario a los casos con solicitudes de búsqueda en la UBPD, con la participación activa de los Equipos territoriales y el equipo de identificación de la UBPD.</t>
  </si>
  <si>
    <t>7. Realizar la gestión necesaria con el INMLCF, para que la UBPD reciba base de datos de cuerpos identificados no reclamados y no entregados a las familias, y realizar el cruce de información con el Universo de personas dadas por desaparecidas</t>
  </si>
  <si>
    <t>Dirección Técnica de Prospección, Recuperación e Identificación y Dirección Técnica de Información, Planeación y Localización para la Búsqueda</t>
  </si>
  <si>
    <t>Durante el primer trimestre la DTPRI,  gestionó con el INMLCF reunión para el próximo 14 de abril con el fin de socializar los resultados y  los planes de acción para el impulso a la identificación de los cadáveres no identificados en Colombia producto del análisis del Proyecto Impulso implementado entre las vigencias 2019 al 2022.
Como evidencia se aporta el Oficio de invitación al INMLCF y la presentación "Presentación Análisis Proyecto impulso INMLCF 31 de marzo 2023".</t>
  </si>
  <si>
    <t>Si bien esta actividad fue incorporada en el Plan de Acción 2023 a partir de la aprobación de la solicitud de inclusión presentada por la Dirección de Prospección, Recuperación e Identificación presentada ante el Comité de Gestión del 22 de marzo, en dicha sesión, el Comité solicitó que se agilizara la solicitud ante el INMLCF de la base de datos de cuerpos identificados no reclamados y no entregados a las familias para poder avanzar en el cruce de información respectiva con el Universo de personas dadas por desaparecidas. Por lo tanto, en el próximo reporte deben presentarse los avances al respecto.</t>
  </si>
  <si>
    <t>Desde la coordinación del Grupo Interno de Trabajo de Identificación Humana, el 19 de mayo se le presentó a la SGTT los proyectos que fueron presentados en el mes de abril a las directivas del INMLCF. De la reunión del 19 de mayo se desprendieron actividades que se relacionan con el Plan integral del Impulso a la Identificación, que fue presentado por el INMLCF y alimentado por la JEP y la UBPD. La anterior actividad se relaciona con lo que desde el INMLCF se menciona como Plan Integral de Impulso a la Identificación de Cadáveres y con las 6 estrategias de la Dirección General de la UBPD, que tienen como objetivos generales agilizar la búsqueda de personas dadas por desaparecidas lo que, finalmente, se alinea con el impulso a la identificación de cadáveres, esto bajo el resultado de la implementación de diferentes actividades enmarcadas en la formulación del Proyecto que la UBPD está elaborando junto con el INMLCF:
 Fortalecimiento plataforma SIRDEC
 Procesamiento de Necrodactilias
 Abordaje Forense Integral de cadáveres asociados a SB de la UBPD
 Optimización del BPGD
 Fortalecimiento del Servicio de Genética Forense
 Divulgación de cadáveres identificados no reclamados
 Impulso de Jornadas de atención integral a familiares
 Nuevo convenio Interinstitucional UBPD - INMLCF 2023.
 Alimentación del Banco de perfiles genéticos de personas desaparecidas</t>
  </si>
  <si>
    <t>Este avance está relacionado con la socialización ante la SGTT de los resultados de la reunión sostenida con el INMLCF mencionada en el reporte de la actividad anterior. Se hace referencia a los diferentes frentes que se abordarán en el trabajo interinstitucional para contribuir a impulso a la identificación de cadáveres. 
En próximos reportes se debe dar cuenta de la base de datos entregada por el INMLCF de cuerpos identificados no reclamados y no entregados a las familias, como punto de partida para avanzar en el cruce de información y poder dar resultados frente a la ubicación de los familiares y la realización de entregas dignas.</t>
  </si>
  <si>
    <t>DTPRI:Como parte del abordaje de cuerpos identificados no reclamados y no entregados a las familias, durante los meses de agosto y septiembre , se realizó la intervención del Cementerio Central de Cúcuta y Cementerio Central de Arauca, con la implementación de un metodología forense creada en la DTPRI, como parte de un piloto para complementar el abordaje de los cementerios que viene haciendo la entidad, labor que tiene como antecedente un exhaustivo trabajo de rastreo y sistematización de información (necropsias, actas de inspección, entre otros) sobre los cuerpos que son de interés para la búsqueda y que posiblemente se encuentran en condición de CNI o CINR en diferentes sitios del cementerio. Cabe mencionar que la metodología forense antes mencionada fue socializada al INMLCF, y fue recibida de manera positiva como parte de las estrategias para mitigar la cantidad de cadáveres que el INMLCF está analizando o tiene pendiente por analizar. 
 La metodología creada denominada Verificación de Correspondencia de Información Post Mortem, se basa en la disponibilidad de la información para ser utilizada, es decir, que su aplicación es sobre cuerpos que estén como CNI o CNIR, con necropsia previa y que su información esté disponible, metodología que, de la mano con el INMLCF, permitirá tener elementos de juicio para tomar decisiones técnicas sobre el destino que tendrá ese cuerpo (no necesaria ni únicamente la recuperación). 
 Para llevarla cabo, se requiere de un abordaje multidimensional e interdisciplinar que involucra a las diferentes experticias forenses de nuestra dirección (antropología, medicina, odontología, genética, criminalística de campo, etc.) en terreno, así como el diálogo interinstitucional con el INMLCF. 
 En los casos sobre los cuales no se cuente con información, la toma de decisiones sobre los mismos se basará principalmente en el examen del cuerpo a la luz de criterios de recuperación que se han establecido para cementerios.
 En conclusión, es un abordaje integral (interdisciplinar e incluso interinstitucional), conjuga en su orden, la recuperación, examen del cuerpo , comparación de variables, y conclusión acerca de la correspondencia de información, todo esto en el mismo cementerio, con el objetivo de agilizar los análisis de verificación de identidad y entrega digna de los cadáveres a sus familiares, así como el poder impulsar procesos de identificación mediante la extracción de ADN en los cuerpos con correspondencia positiva sin identidad establecida por el INMLCF. 
 Como resultado de esta nueva metodología de trabajo:
 Cementerio de Arauca: Se recuperaron seis (6) cuerpos con correspondencia positiva e identificados, cuyos cadáveres fueron entregados a los GITT Sincelejo, Arauca y Eje cafetero para el proceso de entrega digna.
 Cementerio Central de Cúcuta: Cinco (05) Cuerpos con correspondencia negativa, enviados al INMLCF, Diecisiete (17) cuerpos con correspondencia positiva e identificados y Ocho (08) Cuerpos NO IDENTIFICADOS, con correspondencia positiva cuyos cuerpos almacenados en los lugares de disposición asignados por el Cementerio de Cúcuta, y (21) muestras óseas enviadas al INMLCF para su procesamiento e Ingreso al BPGD.</t>
  </si>
  <si>
    <t xml:space="preserve">DTPRI: Como parte del abordaje de cuerpos identificados no reclamados y no entregados a las familias, se dio continuidad con las fases IV y V en el Cementerio de Cúcuta  mediante la implementación de la verificación de cadáveres in situ, mediante el examen interdisciplinario sobre cuerpos que ya han tenido necropsia previa. Metodología que tienen como objetivo agilizar procesos de verificación antes asumidos por el INMLCF disminuyendo la congestión en los laboratorios de identificación y reduciendo los tiempos para las Entregas Dignas.
De acuerdo con lo anterior, durante el cuarto trimestre se implementó dicha metodología en cuatro cementerios más, el resultado fue el siguiente: 
Cementerio de Cúcuta Fase IV: Se recuperaron tres (3) cuerpos correspondientes a muestras óseas enviadas al INMLCF para su procesamiento e Ingreso al BPGD.
Cementerio San Bonifacio- Ibagué: Se recuperaron diez (10) cuerpos correspondientes a muestras óseas enviadas al INMLCF para su procesamiento e Ingreso al BPGD.
Cementerio de Cúcuta Fase V: Se recuperó un (1) cuerpos correspondientes a muestras óseas enviadas al INMLCF para su procesamiento e Ingreso al BPGD.
Cementerio de Cocorná – Antioquia: Se recuperaron catorce (14) cuerpos correspondientes a muestras óseas enviadas al INMLCF para su procesamiento e Ingreso al BPGD.
Cementerio Parque La Ofrenda – Pereira: Un (1) cuerpo con correspondencia información Post mortem positiva.
Cementerio Municipal de Apartadó – Antioquia: Un (1) cuerpo con correspondencia positiva e identificado, cuyo cuerpo quedo almacenado en el lugar de disposición asignados por el Cementerio.
A partir de las experiencias derivadas de la aplicación de esta metodología, y su resultado, se espera abordar diferentes escenarios complejos como parte de los proyectos estratégicos de la UBPD para mitigar la cantidad de cadáveres que el INMLCF está analizando o tiene pendiente por analizar. 
</t>
  </si>
  <si>
    <t xml:space="preserve">
A partir de las experiencias derivadas de la aplicación de la  metodología de la verificación de cadáveres in situ, y su resultado, se espera abordar diferentes escenarios complejos como parte de los proyectos estratégicos de la UBPD para mitigar la cantidad de cadáveres que el INMLCF está analizando o tiene pendiente por analizar. </t>
  </si>
  <si>
    <t>8. Solicitar al INMLCF o a quien corresponda, la información para la ubicación de los cuerpos resultado del cruce anterior.</t>
  </si>
  <si>
    <t>La presente actividad fue incluida en el plan de acción el pasado 22 de marzo, sin embargo la DTPRI gestionó reunión con el INMLCF para el próximo 14 de abril con el fin de solicitar la información para la ubicación de los cuerpos resultado del cruce anterior.</t>
  </si>
  <si>
    <t>Esta actividad fue incorporada en el Plan de Acción 2023 a partir de la aprobación de la solicitud de inclusión presentada por la Dirección de Prospección, Recuperación e Identificación presentada ante el Comité de Gestión del 22 de marzo. Los avances en esta actividad están sujetos a los avances de la actividad anterior.</t>
  </si>
  <si>
    <t xml:space="preserve">DTPRI: Como parte del abordaje de cuerpos identificados no reclamados y no entregados a las familias, se dio continuidad con las fases IV y V en el Cementerio de Cúcuta  mediante la implementación de la verificación de cadáveres in situ, mediante el examen interdisciplinario sobre cuerpos que ya han tenido necropsia previa. Metodología que tienen como objetivo agilizar procesos de verificación antes asumidos por el INMLCF disminuyendo la congestión en los laboratorios de identificación y reduciendo los tiempos para las Entregas Dignas.
De acuerdo con lo anterior, durante el cuarto trimestre se implementó dicha metodología en cuatro cementerios más, el resultado fue el siguiente: 
Cementerio de Cúcuta Fase IV: Se recuperaron tres (3) cuerpos correspondientes a muestras óseas enviadas al INMLCF para su procesamiento e Ingreso al BPGD.
Cementerio San Bonifacio- Ibagué: Se recuperaron diez (10) cuerpos correspondientes a muestras óseas enviadas al INMLCF para su procesamiento e Ingreso al BPGD.
Cementerio de Cúcuta Fase V: Se recuperó un (1) cuerpos correspondientes a muestras óseas enviadas al INMLCF para su procesamiento e Ingreso al BPGD.
Cementerio de Cocorná – Antioquia: Se recuperaron catorce (14) cuerpos correspondientes a muestras óseas enviadas al INMLCF para su procesamiento e Ingreso al BPGD.
Cementerio Parque La Ofrenda – Pereira: Un (1) cuerpo con correspondencia información Post mortem positiva.
Cementerio Municipal de Apartadó – Antioquia: Un (1) cuerpo con correspondencia positiva e identificado, cuyo cuerpo quedo almacenado en el lugar de disposición asignados por el Cementerio.
</t>
  </si>
  <si>
    <t>9. Divulgar la información del hallazgo de los cuerpos y, en caso en que se encuentre a los familiares, realizar el contacto respectivo</t>
  </si>
  <si>
    <t>Oficina Asesora de Comunicaciones y Pedagogía y Dirección Técnica de Participación, Contacto con las Víctimas y Enfoques Diferenciales</t>
  </si>
  <si>
    <t>La presente actividad fue incluida en el plan de acción el pasado 22 de marzo, por lo tanto no hubo avance para el periodo</t>
  </si>
  <si>
    <t>Esta actividad fue incorporada en el Plan de Acción 2023 a partir de la aprobación de la solicitud de inclusión presentada por la Dirección de Prospección, Recuperación e Identificación presentada ante el Comité de Gestión del 22 de marzo. Los avances en esta actividad están sujetos a los avances de las dos actividades anteriores.</t>
  </si>
  <si>
    <t>Actividad dependiente de las dos predecesoras, una vez se tengan resultados se procederá con la publicación.</t>
  </si>
  <si>
    <t>Actividad que depende de los resultados de las actividades predecesoras, se deben articular las dependencias para poder gestionar y reportar avances.</t>
  </si>
  <si>
    <t>La Oficina Asesora de Comunicaciones y Pedagogía ha realizado la publicación en redes sociales de las acciones humanitarias de entregas dignas, así como la publicación en la página web del especial relacionado con el hallazgo de cuerpos en Lejanías, Meta</t>
  </si>
  <si>
    <r>
      <rPr>
        <b/>
        <sz val="11"/>
        <color rgb="FF000000"/>
        <rFont val="Arial Narrow"/>
        <family val="2"/>
      </rPr>
      <t>DTPCVED</t>
    </r>
    <r>
      <rPr>
        <sz val="11"/>
        <color rgb="FF000000"/>
        <rFont val="Arial Narrow"/>
        <family val="2"/>
      </rPr>
      <t>: desde esta Dirección se apoyó a los GITT en la guía y acompañamiento técnico frente a las 39 entregas dignas y culturalmente pertinentes reportadas en el último trimestre del año. Así mismo, se brindó asesoría en los dos reencuentros realizados. Realizando el reporte interno en la UBPD y con apoyo de la Oficina Asesora de Comunicaciones y Pedagogía para la divulgación externa en redes sociales y página web.</t>
    </r>
  </si>
  <si>
    <t>Respuesta 5. Gestionar el acompañamiento psicosocial durante el proceso de búsqueda, en coordinación con las entidades competentes, así como con organizaciones sociales y organismos internacionales</t>
  </si>
  <si>
    <t xml:space="preserve">1. Desarrollar estrategia de fortalecimiento de los equipos técnicos operativos para brindar apoyo psicosocial que garantice la participación de las personas en los procesos de búsqueda </t>
  </si>
  <si>
    <t>Subdirección General Técnica y Territorial, Dirección Técnica de Información, Planeación y Localización para la Búsqueda, Dirección Técnica de Prospección, Recuperación e Identificación, Dirección Técnica de Participación, Contacto con las Víctimas y Enfoques Diferenciales</t>
  </si>
  <si>
    <t>Grupos Internos de Trabajo Territorial</t>
  </si>
  <si>
    <r>
      <rPr>
        <b/>
        <sz val="11"/>
        <color rgb="FF000000"/>
        <rFont val="Arial Narrow"/>
        <family val="2"/>
      </rPr>
      <t xml:space="preserve">SGTT: </t>
    </r>
    <r>
      <rPr>
        <sz val="11"/>
        <color rgb="FF000000"/>
        <rFont val="Arial Narrow"/>
        <family val="2"/>
      </rPr>
      <t>Durante el primer trimestre, los equipos técnicos de la UBPD y el Ministerio de Salud y Protección Social elaboraron la propuesta técnica de Protocolo de Articulación entre ambas entidades para la atención psicosocial y salud integra de las personas que participan en el proceso de búsqueda humanitaria y extrajudicial. Esta propuesta técnica se encuentra en revisión por parte de las directivas de ambas entidades. En el marco de esta propuesta se incluyen varias acciones para fortalecer a los GITT para impulsar el apoyo psicosocial que garantice la participación las cuales comprenden la gestión de la atención psicosocial y salud integral de las personas que participan en el proceso de búsqueda humanitaria y extrajudicial, cuyos casos hayan sido derivados al PAPSIVI y teniendo en cuenta los territorios donde se implementa este programa para cada vigencia.</t>
    </r>
  </si>
  <si>
    <t>Se observa el documento "PROTOCOLO DE ARTICULACIÓN ENTRE EL MINISTERIO DE SALUD Y PROTECCIÓN SOCIAL Y LA UNIDAD DE BÚSQUEDA DE PERSONAS DADAS POR DESAPARECIDAS EN EL CONTEXTO Y EN RAZÓN DEL CONFLICTO ARMADO (UBPD) PARA LA ATENCIÓN PSICOSOCIAL Y SALUD INTEGRAL DE LAS PERSONAS QUE PARTICIPAN EN EL PROCESO DE BÚSQUEDA HUMANITARIA Y EXTRAJUDICIAL", el cual se entiende como una propuesta técnica de trabajo conjunto entre las dos entidades, que buscarán también fortalecer los GITT.
Es importante conocer cuáles son los pasos a seguir dentro de la estrategia para poder realizar un efectivo seguimiento de futuras actividades.</t>
  </si>
  <si>
    <t>DTPCVED: Durante este trimestre la UBPD aprobó el contenido del documento final “Memorando de entendimiento entre el Ministerio de Salud y Protección Social y la Unidad de Búsqueda de Personas dadas por Desaparecidas en el contexto y en razón del conflicto armado.”; resaltando que se dio el cambio de Protocolo a Memorando de Entendimiento por sugerencia del Ministerio de Salud. Actualmente se encuentra en trámite de firma por parte de la Ministra de Salud.
 Se anexan los correos con MinSalud y el Documento Memorando de Entendimiento.</t>
  </si>
  <si>
    <t>Se verifican los soportes: correo al Ministerio de Salud y  nuevo documento de memorando de entendimiento para brindar el apoyo psicosocial de las personas que buscan. Dado lo anterior, se entiende que este nuevo protocolo permitirá el fortalecimiento de los equipos técnicos operativos y la participación de las personas en los procesos de búsqueda, y así mismo, robustecer el cumplimiento del indicador 11.</t>
  </si>
  <si>
    <t>El Ministerio de Salud, a cierre del tercer trimestre del año, no ha remitido respuesta sobre la aprobación del contenido del Memorando de Entendimiento. Se continúa a la espera.</t>
  </si>
  <si>
    <r>
      <rPr>
        <sz val="11"/>
        <color theme="1"/>
        <rFont val="&quot;Arial Narrow&quot;, Arial"/>
      </rPr>
      <t>DTPCVED</t>
    </r>
    <r>
      <rPr>
        <sz val="11"/>
        <color theme="1"/>
        <rFont val="&quot;Arial Narrow&quot;, Arial"/>
      </rPr>
      <t xml:space="preserve">: En la implementación del Protocolo del relacionamiento con la UARIV, durante el tercer trimestre, se derivaron 12 requerimientos de articulación interinstitucional para el acompañamiento psicosocial a las familias y la logística para la participación en desarrollo de acciones humanitarias de prospección, recuperación y entrega digna, los cuales contaron con respuesta positiva de esta entidad. </t>
    </r>
  </si>
  <si>
    <t>LOGRO: 
1. Ante todas las derivaciones realizadas a la Unidad para las Víctimas, se contó con respuesta positiva de la citada entidad.
DIFICULTADES:
1. La respuesta sobre las derivaciones realizadas al Ministerio de Salud para la Atención psicosocial no fueron positivas en su totalidad debido a la falta de cobertura en todo el territorio nacional, lo cual se acordó resolver con la complementariedad de la UARIV.</t>
  </si>
  <si>
    <t>2. Implementar protocolos de coordinación para el acompañamiento psicosocial con UARIV y MinSalud, o con organizaciones sociales y organismos internacionales, cuando se requiera</t>
  </si>
  <si>
    <t>Subdirección General Técnica y Territorial, Cooperación y Alianzas</t>
  </si>
  <si>
    <t>En el marco de la coordinación que debe realizar la UBPD para el acompañamiento y atención psicosocial de las personas que hacen parte de los procesos de búsqueda, se ha articulado con el Ministerio de Salud y Protección Social y la Unidad para la Atención y Reparación Integral a las Víctimas para el acceso a los programas de estas dos entidades competentes en la materia. A partir de esta articulación, se vio la necesidad de construir protocolos de relacionamiento entre la UBPD y estas dos entidades, que permitieran formalizar los acuerdos y orientaran el trabajo de coordinación. En este sentido, el protocolo con la Unidad para las Víctimas fue firmado en el mes de enero de 2023 y el protocolo con el Ministerio de Salud se encuentra en etapa de aprobaciones y validaciones institucionales para su firma. 
 Considerando que los protocolos buscan formalizar acuerdos ya hechos y acciones que se venían adelantando con anterioridad; mucho de la implementación de los protocolos tiene que ver con lo que se ha venido trabajando. Como parte de esas acciones que venían desarrollándose se dio continuidad a las sesiones de la mesa tripartita, realizando una nueva sesión en el mes de marzo de 2023, permitiendo el seguimiento a las derivaciones que ha hecho la UBPD a estas dos entidades. En este espacio también se presentaron las inquietudes que han manifestado las personas que buscan acerca de los programas de estas dos entidades, buscando cada vez mayor articulación de sus contenidos con las situaciones que afrontan las personas que buscan.
 Al margen de estas actividades de coordinación, la UBPD tiene dispuestos los mecanismos para la derivación de las solicitudes identificadas y en ese sentido derivo la única solicitud identificado de acceso a la oferta de atención psicosocial, siendo remitida al Ministerio de Salud.</t>
  </si>
  <si>
    <t>Esta actividad es primordial para el avance y cumplimiento del indicador 11. Lo reportado para el primer trimestre es consecuente con el avance presentado por el responsable para el indicador. Se felicita que durante este trimestre se haya logrado formalizar el convenio con la UARIV y se haya avanzado bastante con el del Ministerio de Salud. La implementación de los protocolos y acciones de estos convenios, permitirán una mayor cobertura y calidad de la atención psicosocial de las personas que buscan. Los soportes de esta acción son compartidos con los allegados para el indicador, respecto a los convenios gestionados.</t>
  </si>
  <si>
    <t>DTPCVED: En el segundo trimestre del año y para dar continuidad a lo establecido en esta actividad, en el mes de mayo en una nueva sesión de la Mesa Tripartita (UBPD, UARIV, MinSalud) se realizó el seguimiento a las derivaciones registradas en la Matriz compartida con estas entidades (2022 y 2023), para articular acciones en la atención psicosocial y salud integral. 
 Así mismo, en el marco de la coordinación que debe realizar la UBPD para el acompañamiento y atención psicosocial de las personas que hacen parte de los procesos de búsqueda, se articularon con las dos entidades competentes en la materia, las siguientes acciones:
 1. Con la Unidad para la Atención y Reparación Integral a las Víctimas - UARIV, se articuló el acompañamiento psicosocial durante cuatro acciones humanitarias de búsqueda.
 2. Se realizó seguimiento a derivaciones remitidas al Ministerio de Salud, requiriendo atención psicosocial para siete personas que buscan - PQB, en las cuales los datos de contacto han cambiado, o el Ministerio no ha logrado establecer comunicación.</t>
  </si>
  <si>
    <t>Esta actividad es primordial para el avance y cumplimiento del indicador 11. Lo reportado para el segundo trimestre es consecuente con el avance presentado por el responsable para ese indicador. Se felicita que durante este trimestre se haya logrado avanzar en el convenio con la UARIV y en la mesa tripartita. La implementación de los protocolos y acciones de estos convenios, permitirán una mayor cobertura y calidad de la atención psicosocial de las personas que buscan. Los soportes de esta acción son compartidos con los allegados para el indicador, respecto a los convenios gestionados.</t>
  </si>
  <si>
    <r>
      <rPr>
        <sz val="11"/>
        <color theme="1"/>
        <rFont val="&quot;Arial Narrow&quot;, Arial"/>
      </rPr>
      <t>DTPCVED</t>
    </r>
    <r>
      <rPr>
        <sz val="11"/>
        <color theme="1"/>
        <rFont val="&quot;Arial Narrow&quot;, Arial"/>
      </rPr>
      <t>: El pasado 20 de diciembre la UBPD y el Ministerio de Salud y Protección Social adelantaron la formalización del  Memorando de Entendimiento, el cual se encuentra  orientado a establecer los lineamientos para la articulación y coordinación interinstitucional entre el Ministerio y la UBPD para la atención psicosocial y salud integral de las personas que participan en el proceso de búsqueda humanitaria y extrajudicial, con enfoque psicosocial, territorial, diferencial y de género.</t>
    </r>
  </si>
  <si>
    <r>
      <rPr>
        <sz val="11"/>
        <color theme="1"/>
        <rFont val="&quot;Arial Narrow&quot;, Arial"/>
      </rPr>
      <t>LOGRO</t>
    </r>
    <r>
      <rPr>
        <sz val="11"/>
        <color theme="1"/>
        <rFont val="&quot;Arial Narrow&quot;, Arial"/>
      </rPr>
      <t xml:space="preserve">: 
2. Se formalizó el memorando de entendimiento con el Ministerio de salud. </t>
    </r>
  </si>
  <si>
    <t>Respuesta 6. Desarrollar alianzas de trabajo con actores de cooperación internacional para la implementación del Plan Nacional de Búsqueda y los Planes Regionales de Búsqueda</t>
  </si>
  <si>
    <t>1. Formular y hacer seguimiento a los acuerdos, convenios, proyectos y alianzas con actores de la Cooperación Internacional para apoyo al Plan Nacional de Búsqueda -PNB y a los planes regionales de búsqueda-PRB.</t>
  </si>
  <si>
    <t>Para el primer trimestre, se realizó la formulación de 5 fichas de proyectos así:
1. Construcción de ficha de proyecto denominada “Plan Operativo, Marco lógico y Riesgos La Escombrera_29Marzo” el cual genera un apoyo directo al Plan Regional de Búsqueda Centro de Antioquia - Capítulo Valle de Aburrá
2. Construcción presupuesto proyecto "Apoyo a la implementación del PRB Sur del Huila a través de la caracterización de 4 cementerios en el municipio de Pitalito". el proyecto se ejecutará en municipios pertenecientes al Plan Regional de Sur del Huila
3. Construcción de ficha de proyecto denominada "Estrategia de impulso al proceso de identificación de los cuerpos en condición de no identificados e identificados no entregados en Colombia" el proyecto se ejecutará en municipios pertenecientes a los Planes Regionales de Búsqueda Alto y Medio Atrato y Montes de María y Morrosquillo.
4. Ajuste de ficha “Formulación, actualización e implementación de Planes Regionales de Búsqueda [PRB] con enfoque territorial, diferencial y de género en Colombia para contribuir a la búsqueda, verdad y reparación” el proyecto se ejecutará en municipios pertenecientes a los Planes Regionales de Centro Nariño y Sur de Nariño y Frontera
5. Construcción ficha “Armonización y Sanación del territorio para la realización de acciones humanitarias de búsqueda de personas dadas por desaparecidas en el marco del Plan Regional de Búsqueda del Pacífico Nariñense de la UBPD – Fase I” el proyecto se ejecutará en municipios pertenecientes al Plan Regional de Pacífico Nariñense.</t>
  </si>
  <si>
    <t>Retroalimentación Indicador 12:
El indicador no tiene avance cuantitativo proyectado para el primer periodo, sin embargo si planteaba actividades de orden cualitativo de las cuales presenta reporte así: - Se avanzó en la identificación de necesidades con grupos de trabajo territorial y con Direcciones técnicas para el apoyo de PRBS específicos. - Se inició el documento de estrategia de apoyo a PRBs - Se presentan 5 fichas de proyecto formuladas, que se espera concluyan en acciones humanitarias de búsqueda en 7PRBS, algunas de las cuales ya tienen preaprobación y se referencia incluso la aprobación de la número 4. (se espera la evidencia de la misma en el segundo periodo para ser contabilizada).</t>
  </si>
  <si>
    <t>Para el segundo trimestre en función a la formulación de las 5 fichas de proyectos del trimestre anterior se tiene la aprobación de dos proyectos específicos así:
  1. Proyecto "Apoyo a la implementación del PRB Sur del Huila a través de la caracterización de 4 cementerios en el municipio de Pitalito". el proyecto se ejecutará en municipios pertenecientes al Plan Regional de Sur del Huila. Se adjunta ficha de proyecto finalmente aprobada con Suecia OIM
  2. Proyecto “Armonización y Sanación del territorio para la realización de acciones humanitarias de búsqueda de personas dadas por desaparecidas en el marco del Plan Regional de Búsqueda del Pacífico Nariñense de la UBPD – Fase I” el proyecto se ejecutará en municipios pertenecientes al Plan Regional de Pacífico Nariñense. Se adjunta documento de acuerdo de parte responsable firmado entre PNUD y UBPD.
  En eta misma línea de acciones para la implementación de los PRB, la “Convocatoria para organizaciones de la Sociedad Civil y su participación en el proceso de búsqueda de personas dadas por desaparecidas” fue abierta a mediados del año 2022, luego de que la Dirección de Participación elaborara los términos de referencia respectivos. Las OSC tuvieron como fecha límite de postulación de propuestas el 15 de agosto de 2022.
  En este sentido, se presentaron 47 propuestas de notas concepto, 7 de las cuales fueron descartadas por MPTF en torno al cumplimiento de requisitos mínimos. Posteriormente, se surtieron diferentes etapas de valoraciones por parte del MPTF, el Grupo Interno de Trabajo de Enfoques Diferenciales y de Género, Subdirección de Análisis y GITTs de la UBPD. Como resultado de las diferentes evaluaciones, el MPTF invitó a 10 OSC a presentar propuestas de proyecto completo para su evaluación (una de ellas no remitió la información).
  La UBPD recibió en febrero de 2023 las propuestas para evaluación final, y posteriormente se realizaron 18 reuniones (9 internas en la UBPD entre el equipo de Cooperación, la Dirección de participación y GITTs, y 9 reuniones entre estas mismas dependencias con las OSC y el MPTF con el fin de abordar comentarios y aclaraciones). Derivado de esto, la UBPD recomendó al fondo la financiación de las 9 propuestas.
  En tal sentido, el fondo apoyará las 9 propuestas de las OSC, de las cuales entiendo que por lo menos 6 hacen parte de la Red de apoyo de la UBPD:
  1. Asociación Campesina del Catatumbo - ASCAMCAT
  2. Asociación de Familiares de Detenidos Desaparecidos ASFADDES
  3. Asociación de Familias de Personas Desaparecidas, por la Defensa de la Vida, los Derechos Humanos, la Paz, la Convivencia y la Reconciliación en el Sarare - ASOFAVIDA
  4. Corporación Caribe Afirmativo
  5. Centro de Investigación y Educación Popular - Programa para la Paz - Cinep PPP
  6. Corporación Jurídica Libertad - CJL
  7. Corporación para el Desarrollo Regional
  8. Corporación Desarrollo y Paz Del Magdalena Medio
  9. Fundación Comité de Solidaridad con los Presos Políticos - CSP (en representación del Movimiento Nacional Crímenes del Estado - MOVICE)
  El objetivo central es fortalecer las capacidades de organizaciones de víctimas, organizaciones sociales y de derechos humanos, organizaciones de mujeres, población LGBTI, pueblos indígenas, comunidades negras, afrocolombianas, raizales y palenqueras, personas mayores, niñas, niños, adolescentes y jóvenes para garantizar su participación en el diseño y puesta en marcha de 10 Planes Regionales de Búsqueda: i) Área Metropolitana de Cúcuta y Frontera, ii) Catatumbo, iii) Centro del Cesar, iv) Cordillera Central, v) Meta, vi) Montes de María y Morrosquillo, vii) Oriente Antioqueño, viii) Pacífico Medio, ix) Sarare, x)Suroccidente del Casanare
  Respecto al avance en la estrategia directa de apoyo, desarrollo y consolidación de PRBs aprobados de la UBPD. Para este segundo trimestre, se realizó la formulación de 2 fichas de proyectos así: 
  1. Se construyó ficha para aprobación de la Agencia de Cooperación Extremeña para el Desarrollo, el cual nos notificó de la pre validación de financiación de una segunda fase de intervención en los municipios comprendidos dentro de los PRB Centro del Cauca, Oriente del Cauca y Valle del Patía y Macizo Colombiano.
  2. Se construyó Formato Nota Conceptual del proyecto denominado “Impulso a la localización, recuperación e identificación de personas dadas por desaparecidas mediante la articulación de acciones entre la Unidad de Búsqueda de Personas Dadas por Desaparecidas (UBPD) y el Instituto Nacional de Medicina Legal y Ciencias Forenses (INMLCF)” que se presentará al Fondo Multidonante de las Naciones Unidas para el Sostenimiento de la Paz por 1.3 millones de dólares.
  El mismo tienen una priorización territorial: Bogotá, Valle del Cauca, Meta y Antioquia, y los Planes Regionales que estas zonas comprendan.</t>
  </si>
  <si>
    <t>Se observa el indicador en estado de "sobrecumplimiento", se lograron aprobar 3 proyectos que impactan directamente 12 PRBs, y se distribuyen así:
- "Apoyo a la implementación del PRB Sur del Huila a través de la caracterización de 4 cementerios en el municipio de Pitalito". Este proyecto se ejecutará en municipios pertenecientes al Plan Regional de Sur del Huila y ha sido aprobado en colaboración con Suecia OIM.
- "Armonización y Sanación del territorio para la realización de acciones humanitarias de búsqueda de personas dadas por desaparecidas en el marco del Plan Regional de Búsqueda del Pacífico Nariñense de la UBPD - Fase I". Este proyecto se ejecutará en municipios pertenecientes al Plan Regional de Pacífico Nariñense y se ha aprobado mediante un acuerdo firmado entre PNUD y UBPD.
-  Convocatoria d de participación de organizaciones civiles, cubre un total de 10 Planes Regionales de Búsqueda en diferentes áreas de Colombia.  Fondo Multidonante para el sostenimiento de la paz e Colombia - MPTF:  I) Área Metropolitana de Cúcuta y Frontera; 2)Catatumbo; 3)Centro del Cesar; 4)Cordillera Central; 5)Meta; 6)Montes de María y Morrosquillo; 7)Oriente Antioqueño; 8)Pacífico Medio; 9)Sarare; 10)Suroccidente del Casanare
La meta de todo el año fue alcanzada en el primer semestre, se sugiere revisar la meta a la luz de las actividades adelantadas con otras opciones de proyectos, de las cuales algunas se mencionan en el formato.</t>
  </si>
  <si>
    <t>Para el tercer trimestre, se realizó la formulación y ajuste de 8 fichas de proyectos así:
 1. Apoyo a la puesta en marcha e impulso a la implementación del Plan Estratégico integral de Cuidado de la UBPD, misma que fue presentada a GIZ a fin de cumplir con las metas establecidas dentro del del Plan Integral y Política de Cuidado para trabajadores y colaboradores de la UBPD: Si bien, la misma no está enfocada directamente al impulso de un PRB en específico, no obstante la política que se está construyendo impacta a todos los GITT de la UBPD quienes son los que realizan las acciones puntuales en el territorio. 
 2. Se ajustó en una nueva versión los términos de referencia del proyecto denominado "Impulso a la puesta en marcha e implementación del Sistema Nacional de Búsqueda de Personas dadas por Desaparecidas, misma que fue presentada a GIZ" a fin de cumplir con lo estipulado por el Plan Nacional de Desarrollo en cuanto a la articulación de parte de la UBPD de la creación del Sistema Nacional de Búsqueda - SNB, el cual será la máxima instancia de dirección, articulación y coordinación de los esfuerzos del Estado, en sus niveles nacionales y territoriales, para garantizar respuestas oportunas y efectivas a las víctimas de la desaparición en razón del conflicto armado, incluyendo a las víctimas de desaparición forzada. Al igual que la anterior ficha de proyecto, la misma no tiene una incidencia directa con los PRB, no obstante, la financiación de esta iniciativa por parte del cooperante genera el posicionamiento de la búsqueda como una política pública y por ende una prioridad que deberá ser atendida por los entes territoriales.
 3. Ajuste de la versión pre aprobada del proyecto presentado a USAID en su programa Justicia Inclusiva Respecto a los ajustes de la narrativa: Intervención focalizada en los departamentos y municipios priorizados de por el programa Justicia Inclusiva – USAID, de los en los 79 municipios, 14 impactan directamente al Plan Regional de Montes de María y Morrosquillo y 23 municipios que a la fecha se encuentra cubiertos por las oficinas territoriales y están priorizados dentro del Plan Nacional de Búsqueda, por 1.2 millones de dólares.
 4. Se trabajó en la construcción del POA del proyecto aprobado por parte de la Agencia Española de Cooperación AECID por 450 mil euros que será desarrollado en los Planes Regionales de Valle del Patía y Macizo y Cúcuta y Frontera, el cual atenderá de manera directa la estrategia de implementación de los 5 macroproyectos.
 5. Se ajustó la nueva versión de ficha de proyecto a ejecutar con PNUD y ONU MUJERES el cual ahora tendrá dos enfoques 1) Atención a la intervención de la Escombrera y 2) Fortalecimiento al Instituto Nacional de Medicina Legal y Ciencias Forenses, por un valor de 1.5 millones de dólares.
 6. Se aprobó por parte de KFW, operador de proyectos del gobierno alemán, la realización de una segunda fase del proyecto de análisis de información y generación de módulo del sistema de información de la UBPD por 50 mil dólares, El mismo prevé el análisis de información recopilada en el marco de todos lo PRB a fin de estructurarla para el cargue de la misma dentro de sistema BUSQUEMOS.
 7. Fortalecimiento de las capacidades técnicas y humanas para el abordaje forense integral de cuerpos de Personas Dadas por Desaparecidas con el apoyo de USAID - OIM en el marco del proyecto Restaurando Nuestro Futuro ROF, Bajo este proyecto se plantea el impulso al PRB Oriente Antioqueño y el Plan Nacional de Búsqueda, toda vez que el mismo prevé la modernización y adecuación del laboratorio de análisis genético del INMLCF en Antioquia.
 8. Adquisición de equipos/insumos para realizar el proceso de amplificación de ADN en muestras forenses para los Laboratorios de Genética del INMLCF por un valor aproximado de 350 millones de pesos, este proyecto que se estructura de la mano de GIZ, prevé la adquisición de reactivos y equipos tecnológicos para el INMLCF de la sede de Bogotá.</t>
  </si>
  <si>
    <t xml:space="preserve">Respuesta 7. Avanzar en el cumplimiento del Plan Nacional de Búsqueda conjuntamente con las entidades involucradas </t>
  </si>
  <si>
    <t>1. Definir lineamientos para el seguimiento del Plan Nacional de Búsqueda</t>
  </si>
  <si>
    <t>Oficina Asesora de Planeación y Subdirección General Técnica y Territorial</t>
  </si>
  <si>
    <t>Se espera contar con avances en el cuarto trimestre</t>
  </si>
  <si>
    <t>Se dará continuidad al documento de lineamientos generales definido para el seguimiento del Plan Nacional de Búsqueda, en el Plan de Acción 2024 asociado al Producto No. 30 denominado "Sistema Integral de Seguimiento y Monitoreo a la Planeación de la Búsqueda Humanitaria y Extrajudicial  (PNB, PRB, PAT (Planes de acción territoriales), que se encuentra vinculado a la línea estratégica No. 6 Soporte para la búsqueda. 
Se encuentra pendiente recibir de la Subdirección General Técnica y Territorial el informe del estado de avance del Plan Nacional de Búsqueda con corte a 31 de diciembre de 2023.</t>
  </si>
  <si>
    <t>Se dará continuidad al documento de lineamientos generales definido para el seguimiento del Plan Nacional de Búsqueda, en el Plan de Acción 2024 asociado al Producto No. 30 denominado "Sistema Integral de Seguimiento y Monitoreo a la Planeación de la Búsqueda Humanitaria y Extrajudicial (PNB, PRB, PAT (Planes de acción territoriales), que se encuentra vinculado a la línea estratégica No. 6 Soporte para la búsqueda. Se encuentra pendiente recibir de la Subdirección General Técnica y Territorial el informe del estado de avance del Plan Nacional de Búsqueda con corte a 31 de diciembre de 2023.</t>
  </si>
  <si>
    <t>2. Avanzar en el proceso de formulación de un documento CONPES de búsqueda de personas dadas por desaparecidas, con asesoría del Departamento Nacional de Planeación - DNP</t>
  </si>
  <si>
    <t>Oficina Asesora de Planeación, Subdirección General Técnica y Territorial, Dirección General</t>
  </si>
  <si>
    <t xml:space="preserve">Aunado a la actividad anterior, en las comunicaciones externas enviadas se solicitó a cada entidad involucrada lo siguiente:
1.        Realizar las proyecciones (denominadores) de los indicadores en los cuales contribuya o que se encuentren a su cargo, desde el 2023 y hasta el 2030.
Así mismo, al interior de la UBPD se remitió el memorando UBPD-3-2023-002762 enviado a los directores técnicos el 03 de marzo 2023, de tal forma, que se realizara la proyección de metas y la desagregación de las mismas en anualidades hasta el 2030.
Frente a este proceso, es pertinente indicar que debido al proceso de cambio de administración, no se han podido contratar algunos cargos que a la fecha de corte aún se encuentran vacantes, lo cual, no ha permitido acelerar la consolidación del seguimiento y planear a su vez, el proceso de evaluación que se plasmó en la resolución 107 de 2023. Este proceso de evaluación, tal y como allí quedó consignado, se realizará durante el segundo semestre de 2023.
</t>
  </si>
  <si>
    <t>Se avanza en la desagregación de metas, por anualidades (valores absolutos), ya que en las solicitudes se pide definir los indicadores proyectados de los diferentes indicadores.
Sin embargo se resalta que se debe trabajar en conjunto el relacionamiento con dichas entidades, para que den la atención a dichas solicitudes y se puedan construir la proyección y estado de avance conjuntamente; dicha gestión se torna urgente ya que la actividad tiene fecha límite en el segundo periodo.</t>
  </si>
  <si>
    <r>
      <rPr>
        <b/>
        <sz val="11"/>
        <color rgb="FF000000"/>
        <rFont val="Arial Narrow"/>
        <family val="2"/>
      </rPr>
      <t xml:space="preserve">OAP: </t>
    </r>
    <r>
      <rPr>
        <sz val="11"/>
        <color rgb="FF000000"/>
        <rFont val="Arial Narrow"/>
        <family val="2"/>
      </rPr>
      <t>Durante el segundo trimestre del año se realizaron las siguientes actividades
1. Se revisó y envió las observaciones al Ministerio de Justicia del artículo del Plan Nacional de Desarrollo que permitiría la creación del Sistema Nacional de Búsqueda así como la formulación del CONPES de búsqueda de personas dadas por desaparecidas.
2. Una vez aprobado el Artículo 198 del Plan Nacional de Desarrollo, el Ministerio de Justicia y del Derecho y la UBPD quedaron comprometidos a ejecutar el mandato del párrafo de este artículo que dice:</t>
    </r>
    <r>
      <rPr>
        <i/>
        <sz val="11"/>
        <color rgb="FF000000"/>
        <rFont val="Arial Narrow"/>
        <family val="2"/>
      </rPr>
      <t xml:space="preserve"> El Gobierno nacional, en cabeza del Ministerio de Justicia y del Derecho, reglamentará dentro de los seis (6) meses siguientes a la expedición de la presente ley, la composición, funciones, procedimientos, alcances, metas trazadoras, órganos o entidades a los cuales corresponde desarrollar las actividades de dirección, programación y ejecución del Sistema, entre otros aspectos que faciliten su funcionamiento.</t>
    </r>
    <r>
      <rPr>
        <sz val="11"/>
        <color rgb="FF000000"/>
        <rFont val="Arial Narrow"/>
        <family val="2"/>
      </rPr>
      <t>". En ese sentido, se procedió en conjunto con el Ministerio de Justicia y del Derecho, a la formulación del decreto que permitirá cumplir dicho mandato.
3. Se estableció en el mes de Mayo y Junio un cronograma para la realización de mesas participativas que permitieran la construcción del decreto y los componentes que demandaba la ley. En ese sentido, las últimas semanas de Junio se llevaron a cabo cuatro mesas de participación de la siguiente forma: Organizaciones 27 de junio 8:00 – 1:00 pm, Mesas Género y NNA 23 de junio 8:00 – 5:00 pm, Entidades 28 de junio 8:00 – 1:00 pm,  Organismos 22 de junio 8:00 – 1:00 pm y  Mesa Indígena.
4. De esas mesas de trabajo se obtuvo información de cada uno de los actores, acerca de los objetivos, estructura y entidades que deberían ser parte del SIstema Nacional de Búsqueda. Esa información se sistematizó y se utilizó para la formulación del Decreto que dará nacimiento a este sistema.
Es importante recalcar que conforme Artículo 198 del Plan Nacional de Desarrollo, para llegar a la formulación del documento CONPES de búsqueda de personas desaparecidas, es necesario primero la creación del Sistema Nacional de Búsqueda, por lo que las acciones reportadas aquí están encaminadas a cumplir con la finalidad de esta acción en el plan.</t>
    </r>
  </si>
  <si>
    <t>El reporte da cuenta de la continuidad en el relacionamiento con el Ministerio de Justicia frente a la reglamentación del Sistema Nacional de Búsqueda y la propuesta del documento CONPES de búsqueda de personas dadas por desaparecidas. Se hace referencia a un cronograma de mesas de trabajo establecido para la construcción participativa del decreto y, se menciona la ejecución alcanzada con corte a 30 de junio con diferentes actores.</t>
  </si>
  <si>
    <t>Durante el tercer trimestre del año se realizaron las siguientes actividades: 
• En atención al Art. 198 del Plan Nacional de Desarrollo “Colombia, Potencia mundial de la Vida”, la reglamentación del Sistema Nacional de Búsqueda liderada por Ministerio de Justicia y UBPD ha surtido un proceso de construcción y retroalimentación participativa entre los meses de junio y octubre de 2023 con organizaciones defensoras de derechos humanos y organizaciones de familiares; representantes de mesas de víctimas; instancias de participación con enfoques diferenciales; organismos internacionales y entidades del Estado. 
• Con base en los aportes, insumos y discusiones planteados en todos los espacios de construcción participativa y retroalimentación, la UBPD y el Ministerio de Justicia avanzaron en la elaboración del proyecto de decreto que define la composición, estructura, objetivos estratégicos, funciones y funcionamiento del Sistema Nacional de Búsqueda durante julio y octubre de 2023.
• Este proyecto de decreto ha sido trabajado con las entidades convocadas en distintos escenarios entre agosto y septiembre de 2023. Desde el 14 de noviembre se encuentra publicado en SUCOP para recibir observaciones de la ciudadanía hasta el próximo 29 de noviembre. Se espera la participación de actores claves, específicamente de las organizaciones de la sociedad civil. Una vez se surtan los trámites jurídicos requeridos, se estima que al finalizar 2023 o a inicios de 2024 entre en vigencia el decreto reglamentario y se ponga en marcha el Sistema Nacional de Búsqueda. 
• El SNB tendrá como principales objetivos estratégicos: 1) la formulación participativa de la política pública integral para la atención, prevención, búsqueda e identificación de las personas dadas por desaparecidas en razón y en contexto del conflicto armado, incluyendo a las víctimas de desaparición forzada. 2) El impulso a la implementación del Plan Nacional de Búsqueda de personas dadas por desaparecidas y la armonización con otros planes existentes. 
• El SNB será la instancia permanente de coordinación y articulación entre diferentes actores públicos y privados, y estará estructurado, en principio, por una comisión intersectorial directiva liderada por la UBPD, cuatro comités técnicos que desarrollarán los componentes de la política pública integral (atención, prevención, búsqueda, identificación) y comités territoriales que asegurarán la coordinación y la implementación en territorio. 
• Garantizando la participación y las voces de las víctimas y sus organizaciones, el SNB contará con una comisión asesora integrada por 9 representantes de organizaciones de la sociedad civil y organizaciones de familiares y personas buscadoras, incluyendo criterios que garanticen la diversidad de género, étnico, territorial, entre otras. Adicionalmente, con la puesta en marcha del SNB se asegurará la construcción de lineamientos para la participación de organizaciones y víctimas en los comités técnicos y en los comités territoriales, garantizando la participación de personas y mujeres buscadoras. 
• El rol de las organizaciones y las víctimas en la puesta en marcha del SNB será brindar recomendaciones e incidir a partir de sus necesidades, logros y aprendizajes en la formulación, implementación y seguimiento de la política pública integral de atención, prevención, búsqueda e identificación, participando de manera activa, corresponsable y que impulse al SNB al cumplimiento de sus objetivos estratégicos en sus diferentes niveles. 
Es importante recalcar que conforme Artículo 198 del Plan Nacional de Desarrollo, para llegar a la formulación del documento CONPES de búsqueda de personas desaparecidas, es necesario primero la creación del Sistema Nacional de Búsqueda, por lo que las acciones reportadas aquí están encaminadas a cumplir con la finalidad de esta acción en el plan.</t>
  </si>
  <si>
    <t>3. Fortalecer el relacionamiento con otras entidades teniendo en cuenta los resultados de la caracterización de los grupos de interés institucionales realizado por la Oficina de Gestión del Conocimiento</t>
  </si>
  <si>
    <t>Dirección Técnica de Prospección, Recuperación e Identificación, Dirección Técnica de Información, Planeación y Localización para la Búsqueda, Dirección Técnica de Participación, Contacto con las Víctimas y Enfoques Diferenciales y Grupos Internos de Trabajo Territorial</t>
  </si>
  <si>
    <r>
      <rPr>
        <b/>
        <sz val="11"/>
        <color rgb="FF000000"/>
        <rFont val="Arial Narrow"/>
        <family val="2"/>
      </rPr>
      <t xml:space="preserve">SGTT: </t>
    </r>
    <r>
      <rPr>
        <sz val="11"/>
        <color rgb="FF000000"/>
        <rFont val="Arial Narrow"/>
        <family val="2"/>
      </rPr>
      <t xml:space="preserve">Durante el primer trimestre se ha trabajado en el tipo de metodología que se utilizará para desarrollar el costeo por productos, se han venido desarrollando los supuestos necesarios y se ha realizado levantamiento de información revisando diferentes fuentes e instrumentos como lo son:
* Instructivos y procedimientos del Sistema Integrado de Gestión de la entidad, de allí hemos extraído información relacionada con los tipos de recursos humanos, perfiles y actividades realizadas en cada uno de los procesos.
* Propuesta económica y estudio previo del proceso de operador logístico de la entidad; documentos que permitieron identificar 6 diferentes categorías previstas en el país, asociados a municipios, veredas y ciudades capitales, de acuerdo a su densidad poblacional y facilidad de acceso, igualmente, costos asociados a los servicios que provee en el marco del contrato y su porcentaje de intermediación, que en todo caso afecta los costos de las actividades del PNB.
* Categorización de municipios elaborada por la Contaduría General de la Nación.
* Matriz de priorización y cobertura de los Planes Regionales de Búsqueda aprobados, lo que nos aportó el cruce de los municipios priorizados en el PNB incluidos en cada uno de los PRB.
* Matriz anual de gastos de personal para los diferentes cargos de los funcionarios que tiene la entidad, ya que para formular los costos del PNB no solo se tendrá en cuenta la asignación salarial sino sus prestaciones sociales y contribución inherentes a la nómina.
Estos insumos que se han levantado en el primer trimestre de 2023, conforman el primer escalón para terminar de construir la metodología de costos del PNB, el cual, en todo caso, busca consolidar y evaluar el costo total real de un Plan Regional de Búsqueda, así como del Plan Nacional de Búsqueda en su corto, mediano y largo plazo; construcción que por su complejidad, será llevada a cabo durante toda la vigencia 2023. </t>
    </r>
  </si>
  <si>
    <t>Con ocasión de la inclusión del artículo 198 de la Ley 2294 de 2023 del Plan nacional de Desarrollo, el cual crea el Sistema Nacional de Búsqueda de Personas dadas por Desaparecidas en contexto y en razón del conflicto armado, con la finalidad de “materializar la articulación, coordinación y cooperación entre las diferentes ramas del poder público, instancias de articulación en materia de Derechos Humanos y Derecho Internacional Humanitario y niveles de gobierno para implementar el Plan Nacional de Búsqueda de Personas dadas por Desaparecidas y formular una política pública integral, en la materia, en el cumplimiento del deber estatal de prevención y de brindar a las personas que buscan sus seres queridos desaparecidos, respuestas integrales, oportunas, y respetuosas sobre la suerte y el paradero de sus familiares, aliviar el sufrimiento de las víctimas, en atención al principio de centralidad de las víctimas", se adelantaron acciones de articulación con Entidades Estatales, Organizaciones de la Sociedad Civil e instituciones cooperantes, a fin de definir las Entidades que conformarán el Sistema nacional de búsqueda, que como se plantea estará encargado de implementar el Plan Nacional de Búsqueda. Para tal fin se realizaron 5 talleres participativos para la construcción del decreto dentro del mismo una mesa temática estaba relacionada con identificar las entidades que conformarán el Sistema nacional de búsqueda con los siguientes resultados: 
"Los actores que componen el sistema deben estar divididos en cuatro grupos: 
1. Actores con asiento permanente: JEP, UBPD, INMLCF, UARIV, Ministerio de Justicia y Fiscalía. 
2. Actores que contribuyen al sistema, miembros secundario o transicionales: DNP, Ministerio de Defensa, Justicia Penal Militar, Ministerio del Interior, MinSalud, DANE, Min Hacienda, Unidad de implementación del acuerdo, Centro Nacional de Memoria Histórica, Registraduría, ICBF, Cancillería, Comité de seguimiento y monitoreo de la CEV, IGAC, Máxima instancia de DDHH de la vicepresidencia de la República de Colombia, Prosperidad Social, Ministerio de la igualdad, Policía Nacional, Migración Colombia, CNMH, INPEC, ARN, Consejería presidencial para los Derechos Humanos, Alto Comisionado para la Paz, Alcaldías, Gobernaciones, Ministerio de Relaciones Exteriores, Migración Colombia, Mesa sectorial de servicios funerarios y cementerios, Supernotariado; Secretarías de la Mujer y Comisión de Búsqueda. 
3. Observadores: CICR - ONU DH. 4. Seguimiento: Ministerio Público (Defensoría del Pueblo, Procuraduría), CSIVI, personerías, Iglesias y Academia. 
4. Veedores: Se plantea que el Centro del sistema deben ser las víctimas en sus diferentes espacios de participación y tendrían un rol veedor y no como parte responsable del sistema: Organizaciones de mujeres buscadoras, Organizaciones de Búsqueda, Mesas de víctimas en territorio, Delegación de personas LGTBIQ+, las expertas LGTBI, Representaciones regionales de mujeres buscadoras, Representación de mujeres afro y movimiento nacional de mujeres negras, Representación de mujeres indígenas"
Sistematización 198</t>
  </si>
  <si>
    <t xml:space="preserve">Se observa información relevante sobre la gestión de articulación que se ha adelantado con diferentes entidades, organizaciones y cooperantes, con las cuales se ha definido los grupos que integrarán el Sistema nacional de Búsqueda.
Es necesario dar continuidad a las actividades del periodo anterior, donde se trabajó y presentó el documento "Estado del arte del relacionamiento Institucional para la Búsqueda", que involucraba información de:
-Caracterizaciones de grupos de interés
- Reuniones bilaterales con entidades para la operativización del PNB
- Documentos de relacionamiento construidos con los GITT
Se recomienda consolidar las evidencias completas que den cuenta de las diferentes reuniones, su objetivo y los compromisos o resultados a lograr.
</t>
  </si>
  <si>
    <t>Respuesta 8. Mantener una comunicación periódica con los familiares, organizaciones y personas que buscan</t>
  </si>
  <si>
    <t>Indicador 14. Estrategia diseñada de contacto y respuesta a las familias y organizaciones</t>
  </si>
  <si>
    <t>1. Diseñar por fases la estrategia de contacto y respuesta a las familias y organizaciones</t>
  </si>
  <si>
    <t>Subdirección General Técnica y Territorial, Dirección Técnica de Información, Planeación y Localización para la Búsqueda, Dirección Técnica de Prospección, Recuperación e Identificación, Servicio al Ciudadano</t>
  </si>
  <si>
    <t>2. Socializar a las áreas de la UBPD la estrategia de contacto y respuesta a las familias y organizaciones</t>
  </si>
  <si>
    <t>Subdirección General Técnica y Territorial - Dirección Técnica de Información, Planeación y Localización para la Búsqueda - Dirección Técnica de Prospección, Recuperación e Identificación - Oficina Asesora de Comunicaciones y Pedagogía - Servicio al Ciudadano</t>
  </si>
  <si>
    <t>Se espera dar cumplimiento en el cuarto trimestre del año.</t>
  </si>
  <si>
    <t>3. Retroalimentar y ajustar la estrategia de contacto y respuesta a las familias y organizaciones, a partir de las observaciones de las áreas de la UBPD</t>
  </si>
  <si>
    <t>Subdirección General Técnica y Territorial - Dirección Técnica de Información, Planeación y Localización para la Búsqueda - Dirección Técnica de Prospección, Recuperación e Identificación - Servicio al Ciudadano</t>
  </si>
  <si>
    <t>4. Dar accesibilidad a la información que requieren las familias y organizaciones en sus procesos de búsqueda</t>
  </si>
  <si>
    <t>Subdirección de Gestión de Información para la Búsqueda</t>
  </si>
  <si>
    <t>Dirección Técnica de Información, Planeación y Localización para la Búsqueda - Dirección Técnica de Participación, Contacto con las Víctimas y Enfoques Diferenciales - Oficina de Tecnologías de Información y Comunicaciones - Oficial Seguridad de la Información</t>
  </si>
  <si>
    <t>Esta actividad iniciará su ejecución en el mes de julio y será reportada en el tercer trimestre</t>
  </si>
  <si>
    <t>Esta actividad iniciará su ejecución en el mes de julio y será reportada en el tercer trimestre por parte del responsable</t>
  </si>
  <si>
    <t>El avance presentado no da cuenta de la actividad. El sentido de esta actividad es facilitar la atención de las necesidades de acceso y consulta de información de las personas y organizaciones que buscan, que ya han sido identificadas y definidas con anterioridad. La accesibilidad a la que se hace referencia va más allá de la atención de peticiones, quejas, reclamos y solicitudes de información que interpongan los familiares y víctimas ante la UBPD, que ya es gestionada de manera obligatoria mediante el sistema de PQRSD de la entidad.
Por lo tanto, los avances esperados en esta actividad corresponden más a la disponibilidad de herramientas interactivas que le permitan a las personas y organizaciones que buscan, consultar de manera autónoma el estado de la información de su interés. Así se deben orientar los avances que se reporten en esta actividad.</t>
  </si>
  <si>
    <t>Como insumo para la toma de decisiones para contactar a las personas Buscadoras frente a los avances de Investigación Humanitaria y Extrajudicial se ha terminado el tablero de control de Respuesta Masivas y se ha avanzado en el manual de usuario del mismo.
Soporte: https://drive.google.com/drive/folders/1FWMqi53NQRc1jlh3XUek9Wqp_9i2p8Kb</t>
  </si>
  <si>
    <r>
      <rPr>
        <sz val="11"/>
        <color rgb="FF000000"/>
        <rFont val="Arial Narrow"/>
        <family val="2"/>
      </rPr>
      <t xml:space="preserve">Se avanzó en la homologación de las vistas de la información cargada en el Sistema de Información Busquemos para poder alimentar los tableros de control de consulta que son usados en la toma de decisión y difusión de información de la UBPD.
Pueden ser consultadas en </t>
    </r>
    <r>
      <rPr>
        <u/>
        <sz val="11"/>
        <color rgb="FF1155CC"/>
        <rFont val="Arial Narrow"/>
        <family val="2"/>
      </rPr>
      <t>http://aplicaciones.ubpdbusquedadesaparecidos.co:8001/inicio/</t>
    </r>
  </si>
  <si>
    <t>Un logro fundamental fue conciliar las variables y categorías del sistema de información de las herramientas transitorias con el nuevo sistema de Información Busquemos con el fin de no detener la producción de información.
La mayor dificultad es que NO fue migrada la información de manera completa a Busquemos, por lo que se ha tenido que integrar la información del Sistema de Información transitorio con los nuevos registros de Busquemos en un procedimiento almacenado.</t>
  </si>
  <si>
    <t>5. Realizar las entregas dignas de acuerdo con los lineamientos, el protocolo y procedimiento de la UBPD</t>
  </si>
  <si>
    <t>Dirección Técnica de Participación, Contacto con las Víctimas y Enfoques Diferenciales - Grupos Internos de Trabajo Territorial</t>
  </si>
  <si>
    <t xml:space="preserve">Se han brindado respuestas a peticiones con información del universo, planes regionales de búsqueda, estado de solicitudes de Búsqueda y demás datos que han sido requeridos. </t>
  </si>
  <si>
    <t>El sentido de esta actividad es facilitar la atención de las necesidades de acceso y consulta de información de las personas y organizaciones que buscan, que ya han sido identificadas y definidas con anterioridad. La accesibilidad a la que se hace referencia va más allá de la atención de peticiones, quejas, reclamos y solicitudes de información que interpongan los familiares y víctimas ante la UBPD, que ya es gestionada de manera obligatoria mediante el sistema de PQRSD de la entidad.
Por lo tanto, los avances esperados en esta actividad corresponden más a la disponibilidad de herramientas interactivas que le permitan a las personas y organizaciones que buscan, consultar de manera autónoma el estado de la información de su interés. Así se deben orientar los avances que se continúen reportando en esta actividad.</t>
  </si>
  <si>
    <t>Esta es una de las actividades recurrentes de la Dirección de Participación y que  busca en consecuencia con este indicador, seguir brindando respuesta a las familias, es específico sobre entregas dignas. En consecuencia. los informes y actas de asistencia anexadas, dan cuenta del total de entregas dignas logradas en el segundo trimestre, es decir de las siete (7) entregas dignas en rol de coordinación de la siguiente forma: tres (3) entregas dignas una en el municipio del Carmen de Bolívar, otra en el municipio de Santiago de Tolú y otra en Puerto Gaitán Meta. Adicionalmente, se realizaron dos (2) entregas dignas en el rol de dirección, en el corregimiento de San Diego, Municipio de Samaná, Caldas y Saravena y Cubará (Boyacá); y una (1) más en el rol de codirección en Cumbal, Nariño; y en rol de contribución una (1) entrega en Granada (Meta). Se recomienda para los futuros reportes, unificar los soportes y dejar (en lo posible) los informes o actas las entregas Dignas,  ya que estos muestran otros elementos importantes de la acción.</t>
  </si>
  <si>
    <t>Durante este tercer trimestre se reporta un avance de 25 entregas dignas, lo que representa un aumento significativo en el cumplimiento de esta meta (acumulando 32 en lo corrido del año, para un total de 60 que se deben realizar).
Éstas se desarrollaron con la incorporación de los enfoques diferenciales y de género, de acuerdo con las características de cada uno de los participantes. Se espera que para el último trimestre del año se logren las gestiones interinstitucionales necesarias para nuevas entregas.
Se ha identificado como dificultad el reporte oportuno por parte de los GITT, ya que algunas de las entregas dignas se han reportado mes vencido por la generación de informes, dificultad que se da por la falta de tiempo o cruce con otras actividades.
*Se anexan los Informes de gestión interna como evidencia a las entregas dignas.</t>
  </si>
  <si>
    <r>
      <rPr>
        <sz val="11"/>
        <color theme="1"/>
        <rFont val="&quot;Arial Narrow&quot;, Arial"/>
      </rPr>
      <t>DTPCVED</t>
    </r>
    <r>
      <rPr>
        <sz val="11"/>
        <color theme="1"/>
        <rFont val="&quot;Arial Narrow&quot;, Arial"/>
      </rPr>
      <t>: en el último trimestre del año se reportaron 39 entregas dignas y culturalmente pertinentes; estas acciones humanitarias fueron lideradas por cada GITT y desarrolladas bajo los lineamientos de la UBPD.</t>
    </r>
  </si>
  <si>
    <r>
      <rPr>
        <sz val="11"/>
        <color theme="1"/>
        <rFont val="&quot;Arial Narrow&quot;, Arial"/>
      </rPr>
      <t>LOGRO</t>
    </r>
    <r>
      <rPr>
        <sz val="11"/>
        <color theme="1"/>
        <rFont val="&quot;Arial Narrow&quot;, Arial"/>
      </rPr>
      <t xml:space="preserve">:
- En el año 2023 se reportaron 77 entregas dignas, para un acumulado de 255 realizadas desde la creación de la Unidad.
</t>
    </r>
    <r>
      <rPr>
        <sz val="11"/>
        <color theme="1"/>
        <rFont val="&quot;Arial Narrow&quot;, Arial"/>
      </rPr>
      <t>DIFICULTADES</t>
    </r>
    <r>
      <rPr>
        <sz val="11"/>
        <color theme="1"/>
        <rFont val="&quot;Arial Narrow&quot;, Arial"/>
      </rPr>
      <t>:
- Falta de agilidad en la articulación con otras entidades para definir competencias y fecha de realización de la acción humanitaria.</t>
    </r>
  </si>
  <si>
    <t>6. Articular con otras entidades las acciones requeridas para la entrega e inhumación digna.</t>
  </si>
  <si>
    <t>Durante el primer trimestre de 2023 la UBPD logró realizar en el rol de coordinación tres (3) entregas dignas en los municipios de Granada y Villavicencio en el departamento del Meta y una más en Medellín Antioquia. Además, se realizaron tres (3) entregas dignas más en el rol de dirección, en los municipios de Carmen del Darién Chocó, Granada Meta y Samaná en el departamento de Caldas, es de resaltar que la entrega digna realizada en el departamento de Chocó se garantizó enfoque étnico de Pueblos y comunidades negras afrodescendientes raizales y palenqueras. En total, durante el primer trimestre se realizaron seis (6) entregas dignas.</t>
  </si>
  <si>
    <t>Esta es una de las actividades recurrentes de la Dirección de Participación y que  busca en consecuencia con este indicador, seguir brindando respuesta a las familias, es específico sobre entregas dignas. En consecuencia. los informes y actas de asistencia anexadas, dan cuenta del total de entregas dignas logradas en el primer trimestre, es decir de las tres (3) entregas dignas en Meta (2) (Granada y Villavicencio)  (1) en Antioquia (Medellín); y otras tres entregas dignas en el rol de dirección, en los municipios de Carmen del Darién Chocó, Granada Meta y Samaná en el departamento de Caldas. Se recomienda para los futuros reportes, unificar los soportes y dejar (en lo posible) los informes o actas las entregas Dignas,  ya que estos muestran otros elementos importantes de la acción.</t>
  </si>
  <si>
    <t>A pesar de la diminución de las mesas técnicas con la Fiscalía para la entrega e inhumación digna, se hizo un esfuerzo por explorar y articular otros espacios con el INML y seguir avanzando con el acompañamiento de organizaciones en la gestión y entrega de cuerpos dignamente. En ese sentido, durante el segundo trimestre esta acción va cumpliendo según el objetivo planteado.</t>
  </si>
  <si>
    <t>Para hacer un seguimiento a la meta de entregas dignas, desde la Dirección de Participación se articuló una matriz con la Dirección de Prospección para lograr proyectar (desde el 18 de septiembre hasta final de 2023), el cronograma de entregas dignas y hacer una revisión oportuna de los recursos para la vigencia 2023. Se anexa correo de evidencia con las dificultades identificadas en los diferentes roles de la UBPD (dirección, contribución y coordinación). 
Expuesto lo anterior, e identificando que la mayor dificultad se ha presentado en el proceso de identificación de cuerpos, y que el cumplimiento de la meta ha estado determinado por los tiempos que han empleado las dos entidades con competencias (Fiscalía General de la Nación e Instituto Nacional de Medicina Legal) en los procesos previos a las entregas y que no han permitido llegar al momento de la entrega digna de algunos cuerpos de personas dadas por desaparecidas encontradas sin vida, se continua con el trabajo articulado para dar cumplimiento a las 60 entregas dignas para este año.</t>
  </si>
  <si>
    <r>
      <rPr>
        <sz val="11"/>
        <color theme="1"/>
        <rFont val="&quot;Arial Narrow&quot;, Arial"/>
      </rPr>
      <t>DTPCVED</t>
    </r>
    <r>
      <rPr>
        <sz val="11"/>
        <color theme="1"/>
        <rFont val="&quot;Arial Narrow&quot;, Arial"/>
      </rPr>
      <t>: Se evidenció un avance de realización de entregas dignas para el último trimestre, generalmente se presenta este aumento dado que son acciones que se venían gestionando desde principios o mediados de año.</t>
    </r>
  </si>
  <si>
    <r>
      <rPr>
        <sz val="11"/>
        <color theme="1"/>
        <rFont val="&quot;Arial Narrow&quot;, Arial"/>
      </rPr>
      <t>LOGRO</t>
    </r>
    <r>
      <rPr>
        <sz val="11"/>
        <color theme="1"/>
        <rFont val="&quot;Arial Narrow&quot;, Arial"/>
      </rPr>
      <t xml:space="preserve">:
- Se logró el cumplimiento de la meta establecida para esta vigencia (60), logrando realizar 77 entregas dignas, en los diferentes roles de Dirección, Coordinación y Contribución.
</t>
    </r>
    <r>
      <rPr>
        <sz val="11"/>
        <color theme="1"/>
        <rFont val="&quot;Arial Narrow&quot;, Arial"/>
      </rPr>
      <t>DIFICULTADES</t>
    </r>
    <r>
      <rPr>
        <sz val="11"/>
        <color theme="1"/>
        <rFont val="&quot;Arial Narrow&quot;, Arial"/>
      </rPr>
      <t>:
- Durante esta vigencia se identificó dificultad en el proceso de identificación de cuerpos, lo cual es articulado con la Fiscalía General de la Nación y con el Instituto Nacional de Medicina Legal, como las entidades con competencias en el proceso de las entregas dignas.</t>
    </r>
  </si>
  <si>
    <t>7. Realizar los reencuentros de acuerdo con los lineamientos y procedimiento de la UBPD</t>
  </si>
  <si>
    <t>En materia de relacionamiento interinstitucional para las entregas dignas, la UBPD debe coordinar principalmente con el Grupo Interno de Trabajo de Búsqueda, Identificación (GRUBE) de la Fiscalía General de la Nación, con el cual se tiene una mesa técnica de seguimiento a los casos de posibles entregas dignas y a las que se van realizando en coordinación con esta entidad. A su vez, se coordinan acciones en el marco de las entregas con el Instituto Nacional de Medicina Legal, Unidad para la Atención y Reparación a las Víctimas, la JEP y el Ministerio de Salud, entre otras, además, en algunos casos, se ha contado con la participación de las entidades territoriales (Alcaldías y Gobernaciones).
 Estas acciones de articulación corresponden a las necesidades de cada una de las solicitudes, posibilitando las condiciones para el desarrollo de las entregas y garantizando la participación de los familiares en los actos solemnes de entrega e inhumación. Adicional, se ha trabajado al lado de las organizaciones de la sociedad civil que han acompañado a estas personas en su proceso de búsqueda, para que acompañen estas entregas y en algunos casos apoyen el trabajo de acompañamiento psicosocial que se adelanta con los familiares, para el caso del primer trimestre de 2023 las organizaciones que han participado son EQUITAS, FUNDECOS, CEDAT y Comisión Intereclesial de Justicia y Paz. 
 Es de resaltar que este primer semestre el trabajo articulado con el GRUBE de la Fiscalía para las entregas dignas realizadas ha fluido mucho mejor desde que se integro a la mesa técnica de seguimiento a las entregas e inhumaciones dignas, al Instituto Nacional de Medicina Legal y Ciencias Forenses, lo cual facilita el obtener respuestas más detalladas de los procesos de identificación.</t>
  </si>
  <si>
    <t>Se abona el hecho de explicar todo el proceso de articulación con las entidades que intervienen con el objetivo de llegar a la entrega e inhumación digna. Sin embargo, en el último párrafo es necesario que se explique por qué se dice el primer semestre, cuando lo que estamos reportando es el primer trimestre. Por otro lado, ¿Cuáles en concreto han sido las mejoras o el fluido trabajo con el GRUDE y la Fiscalía este trimestre que han permitido avanzar en las entregas dignas? Quizá valga la pena decir allí, qué es lo que permite la participación de esas entidades este trimestre, ¿Mejoró las seis entregas dignas documentadas en las acciones anteriores? Por último, es importante que se anexen soportes sobre las acciones documentadas con las organizaciones reportadas, aún cuando estás solo hayan aportado una parte del proceso de entrega digna. Igualmente, se espera un anexo para lo corregido en último párrafo.</t>
  </si>
  <si>
    <t>DTPCVED: Durante el segundo trimestre la UBPD continuó avanzando en las gestiones para la realización de los reencuentros. Así, se dio el seguimiento de las solicitudes que podrían derivar en reencuentro, con lo cual se identifican las acciones y gestiones que se deben adelantar en el marco de cada una de estas solicitudes. 
 En los meses de mayo y junio se realizaron dos reencuentros entre las personas que buscan y la persona encontrada con vida, uno en cada mes, llegando a 13 reencuentros desde el inicio de actividades de la UBPD. En éstos se garantizaron las condiciones para su participación de acuerdo con los Lineamientos de Reencuentro, y particularmente para el desarrollado en junio se incorporó en su realización los enfoques diferenciales y de género.</t>
  </si>
  <si>
    <t xml:space="preserve">Esta es una de las actividades recurrentes de la Dirección de Participación y que busca, en consecuencia con este indicador, seguir brindando respuesta a las familias, es específico a través de los reencuentros. Se verifican los dos reencuentros logrados en este trimestre y que contribuyeron al resultado total de la gestión de 13 reencuentros. Se espera que en los siguientes trimestre se siga avanzando en esta actividad. </t>
  </si>
  <si>
    <t>Frente a esta actividad, en el tercer trimestre se realizaron dos reencuentros entre la persona que busca y la persona encontrada con vida, una en julio y otra en agosto. 
En el marco de esta acción humanitaria se coordinó su preparación y realización para garantizar las condiciones de su participación de acuerdo con los Lineamientos de Reencuentro incorporando los enfoques diferenciales y de género. 
Así, a espera de los resultados del último trimestre del año, se llega a un total de 15 reencuentros durante la gestión de la UBPD.</t>
  </si>
  <si>
    <r>
      <rPr>
        <sz val="11"/>
        <color theme="1"/>
        <rFont val="&quot;Arial Narrow&quot;, Arial"/>
      </rPr>
      <t>DTPCVED</t>
    </r>
    <r>
      <rPr>
        <sz val="11"/>
        <color theme="1"/>
        <rFont val="&quot;Arial Narrow&quot;, Arial"/>
      </rPr>
      <t>: en el último trimestre del año se reportaron 2 reencuentros, los cuales fueron liderados por cada GITT y desarrollados bajo los lineamientos de la UBPD.</t>
    </r>
  </si>
  <si>
    <r>
      <rPr>
        <sz val="11"/>
        <color theme="1"/>
        <rFont val="&quot;Arial Narrow&quot;, Arial"/>
      </rPr>
      <t>LOGRO</t>
    </r>
    <r>
      <rPr>
        <sz val="11"/>
        <color theme="1"/>
        <rFont val="&quot;Arial Narrow&quot;, Arial"/>
      </rPr>
      <t xml:space="preserve">: 
- En el año 2023 se realizaron 7 para un acumulado de 17 realizados desde la creación de la Unidad
</t>
    </r>
    <r>
      <rPr>
        <sz val="11"/>
        <color theme="1"/>
        <rFont val="&quot;Arial Narrow&quot;, Arial"/>
      </rPr>
      <t>DIFICULTADES</t>
    </r>
    <r>
      <rPr>
        <sz val="11"/>
        <color theme="1"/>
        <rFont val="&quot;Arial Narrow&quot;, Arial"/>
      </rPr>
      <t>:
- Frente a las dificultades identificadas para este proceso está el establecimiento de contacto con la persona se presume es la persona encontrada con vida, en tanto, los datos de contacto como números telefónicos se encuentran fuera de servicio o han cambiado.</t>
    </r>
  </si>
  <si>
    <t>8. Implementar la estrategia de participación para familiares en el exterior</t>
  </si>
  <si>
    <t>Subdirección General Técnica y Territorial -Grupos Internos de Trabajo Territorial, Dirección Técnica de Prospección, Recuperación e Identificación, Dirección Técnica de Información, Planeación y Localización para la Búsqueda</t>
  </si>
  <si>
    <t>Durante el primer trimestre de 2023 la UBPD ha seguido avanzando en las gestiones para la realización de los reencuentros. En este sentido, se continúa con el seguimiento de las solicitudes que podrían derivar en reencuentro, con lo cual se identifican las acciones y gestiones que se deben adelantar en el marco de cada una de estas solicitudes. 
 En el primer trimestre de 2023 se realizó un reencuentro en la ciudad de Bogotá, llegando a 11 reencuentros desde el inicio de actividades de la UBPD, de acuerdo con los lineamientos para los reencuentros.</t>
  </si>
  <si>
    <t>Esta es una de las actividades recurrentes de la Dirección de Participación y que busca, en consecuencia con este indicador, seguir brindando respuesta a las familias, es específico a través de los reencuentros. Se anexa como soporte, el informe de lo acaecido respecto al señor Reyes, lo que es consecuente con el reporte realizado, y el avance total en este aspecto que ha tenido la UBPD.</t>
  </si>
  <si>
    <t>DTPCVED: Frente a esta actividad, en el segundo trimestre, en el liderazgo del Equipo Interdirecciones del Exterior – EIEXT – conformado por delegados de la DIPL, DTPRI, OACP y DPCVED, se realizaron acciones en el marco de la estrategia de abordaje de solicitudes de búsqueda, a saber:
 1. Mesas técnicas con organizaciones de América / Europa
 2. Seguimiento a la incorporación de la estrategia de participación de PQB desde el exterior en los Planes Regionales de Búsqueda.
 3. Articulación interinstitucional. Mesa de Medidas de Satisfacción de víctimas en el exterior
 4. Jornadas con Cancillería.
 5. Articulación para evaluar la viabilidad de Plan Piloto de toma de muestras
 Se anexa informe de la profesional del área, Catalina Vizcaíno, con más detalles sobre lo enumerado.</t>
  </si>
  <si>
    <t>La UBPD implementó la estrategia de participación para familiares en el exterior este trimestre a través del Equipo Interdirecciones del Exterior – EIEXT – conformado por delegados de la DIPL, DTPRI, OACP y DPCVED. Este equipo logró la realización de mesas técnicas con organizaciones de América / Europa, el seguimiento a la incorporación de la estrategia de participación de PQB desde el exterior en los Planes Regionales de Búsqueda, articulación interinstitucional y mesa de Medidas de Satisfacción de víctimas en el exterior y articulación para evaluar la viabilidad de Plan Piloto de toma de muestras</t>
  </si>
  <si>
    <t>En el tercer semestre, en el liderazgo del Equipo Interdirecciones del Exterior – EIEXT – conformado por
delegados de la DIPL, DTPRI, OACP y DPCVED, se realizaron acciones en el marco de la estrategia de
abordaje de solicitudes de búsqueda, a saber:
Mesas técnicas – Diálogo con organizaciones de América / Europa
- se sostuvo diálogo colectivo con la organización Mecopa - familiares desde el exterior ubicadas en
Argentina para definir acciones para la culminación de la vigencia 2023 a partir de sus expectativas y
necesidades (soporte: Acta reunión EIEXT - Mecopa 2023 08.09.2023)
- Diálogo entre la Dirección General con el Grupo Europa familiares en el exterior con el fin de
retroalimentar la experiencia de la Jornada Integral de toma de muestras realizada en Barcelona en
noviembre de 2022.
(Acta reunión EIEXT - Mecopa 2023 08.09.2023 – correo conclusiones reunión Abya Yala)
Seguimiento a la incorporación de la estrategia de participación de PQB desde el exterior en los Planes
Regionales de Búsqueda.
Se hizo seguimiento con los GITT con el fin de actualizar la base de datos de SB del exterior atendiendo a que
las rutas de trabajo que garanticen la participación de las personas que residen en el exterior, se lideran
directamente por los GITT que tienen a cargo la IHE de sus procesos. (matriz de seguimiento SB del exterior:
https://docs.google.com/spreadsheets/d/1BxAoOW-
meSq2hCpYF6RLvttOEBawKnqypHDen0Q82oE/edit#gid=543538409 ) 
Articulación interinstitucional:
- Mesa de Medidas de Satisfacción de víctimas en el exterior
- Jornadas con Cancillería.
- Cooperación Internacional
- Articulación interna – solicitudes de búsqueda con hechos en el exterior
(se anexa informe con más detalles, elaborado por el Equipo Interdirecciones del Exterior - EIEXT, así como sus respectivos soportes)</t>
  </si>
  <si>
    <r>
      <rPr>
        <sz val="11"/>
        <color theme="1"/>
        <rFont val="&quot;Arial Narrow&quot;, Arial"/>
      </rPr>
      <t>LOGRO</t>
    </r>
    <r>
      <rPr>
        <sz val="11"/>
        <color theme="1"/>
        <rFont val="&quot;Arial Narrow&quot;, Arial"/>
      </rPr>
      <t>:
- Se logró generar espacios de participación con familiares en el exterior.</t>
    </r>
  </si>
  <si>
    <t>9. Realizar las diferentes acciones de participación individuales y/o colectivas (encuentros, talleres, diálogos, asesoría, orientación y fortalecimiento, etc.), incorporando los enfoques diferenciales y de género</t>
  </si>
  <si>
    <t>En el marco de la estrategia de abordaje de solicitudes de búsqueda de familiares en el exterior, la UBPD, en aras de dar una respuesta integral a las necesidades y expectativas de las familias y organizaciones que acompañan procesos de búsqueda desde el exterior, en 2020 conformó un Equipo Interdirecciones del Exterior – EIEXT – para estructurar la forma en que la UBPD abordaría e impulsaría las solicitudes de búsqueda del exterior; este equipo en 2023 ha promovido la participación de las personas en el exterior en las mismas condiciones que tienen los familiares que residen en el territorio nacional, con aplicación de los enfoques diferenciales y de género, a través de espacios pedagógicos, diálogos colectivos y mesas de trabajo con organizaciones de familiares del exterior en aras de fortalecer su participación que les permita tomar decisiones informadas en sus procesos de búsqueda.
 Los avances más significativos en este trabajo, durante el primer trimestre de 2023, son:
 A partir de la jornada integral y de toma de muestras biológicas con personas que buscan desde el exterior, realizada en Barcelona en noviembre de 2022, se adelantó relacionamiento con el Instituto Aranzadi y la Agencia Vasca de Cooperación, para articularse en clave de evaluar la posibilidad de adelantar un Plan Piloto de toma de muestras a personas en España.
 En el mes de marzo de 2023 se sostuvo Diálogo colectivo con la organización de familiares en el exterior ABYA YALA con el fin de hacer un balance del plan de trabajo 2022 y la formulación plan de trabajo para la vigencia 2023
 Se realizó una toma de muestras biológicas en Colombia, a una familiar residente en Chile, que viajó a Colombia.</t>
  </si>
  <si>
    <t>Esta es una de las actividades recurrentes de la Dirección de Participación y que busca, en consecuencia con este indicador, seguir brindando respuesta a las familias, a través de estrategias de participación para familias en el exterior. Se verifica las acciones adelantadas como el relacionamiento con el Instituto Aranzadi y la Agencia Vasca de Cooperación, para articularse en clave de evaluar la posibilidad de adelantar un Plan Piloto de toma de muestras a personas en España, el Diálogo colectivo con la organización de familiares en el exterior ABYA YALA para la formulación plan de trabajo para la vigencia 2023, y la toma de muestras biológicas en Colombia, a una familiar residente en Chile, que viajó a nuestro país. No obstante, no se observa ningún soporte asociado a estas actividades. En ese sentido, se solicita al responsable relacionar los documentos que dan sustento de esas tres grandes acciones realizadas en el primer trimestre.</t>
  </si>
  <si>
    <t>Durante el segundo trimestre de 2023, la UBPD implementó acciones enfocadas a garantizar las condiciones para la participación de las personas y organizaciones que buscan. Así, se continúa con la implementación de diálogos y acciones de asesoría, orientación y fortalecimiento, de acuerdo con los lineamientos de participación y enfoques diferenciales. En ese sentido, se han desarrollado acciones orientadas a atender las necesidades y particularidades de los grupos familiares que participan en las entregas dignas y los reencuentros.
 Teniendo en cuenta estas consideraciones, en el segundo trimestre se reportaron 909 diálogos y acciones de asesoría, orientación y fortalecimiento en el 2023, en los cuales han participado 964 personas.</t>
  </si>
  <si>
    <t>Incorporar los enfoques diferenciales y de género en las acciones de participación es un imperativo en la búsqueda teniendo en cuenta las particularidades de las necesidades y vivencias de las personas que buscan. Por eso mismo, esta actividad es parte importante del indicador, porque en la estrategia de respuesta masiva, se deben tener en cuentas estos aspectos y criterios. Por tanto, los 909 diálogos y acciones de asesoría y la participación de 964 personas que se reportaron, no solo hacen parte del trabajo que adelanta diariamente la dirección de participación y los GITT,  sino que toman los elementos claves que contribuyen al cumplimiento del indicador. En ese sentido, el archivo de proceso de participación junio de 2023, da cuenta del avance presentado.</t>
  </si>
  <si>
    <t>Frente a estas acciones, en el tercer trimestre del año, se ha denotado un incremento en los ejercicios de participación que adelanta la entidad y un esfuerzo significativo en la garantía del derecho a la participación de las personas y organizaciones que buscan. 
- En julio se reportó un avance de 485 diálogos y AOF, de los cuales 482 corresponden a julio y 3 de meses anteriores. Llegando a 3.441 reportados durante el año, de estos 2.564 corresponden a diálogos y 877 a acciones de orientación y fortalecimiento. 
- En agosto se reporta un avance de 392 diálogos y AOF, de los cuales 389 corresponden a agosto y 3 de meses anteriores. Llegando a 3.833 reportados durante el año, de estos 2.890 corresponden a diálogos y 943 a acciones de orientación y fortalecimiento. 
- En septiembre se reporta un avance de 504 diálogos y AOF, de los cuales 503 corresponden a agosto y 1 de meses anteriores. Llegando a 4.337 reportados durante el año, de estos 3.235 corresponden a diálogos y 1.102 a acciones de orientación y fortalecimiento. 
Se anexan cifras reportadas por la Subdirección de Gestión de Información para la Búsqueda.</t>
  </si>
  <si>
    <t xml:space="preserve">Indicador 16. Informes sobre los avances de la búsqueda en el marco de los planes regionales de búsqueda -PRB entregados a los familiares (DL 589 de 2017 Art. 5 Nral 6) </t>
  </si>
  <si>
    <t>1. Elaborar el documento base de acuerdo con el plan regional de búsqueda - PRB, para la preparación de los informes a los familiares, incluidos los informes forenses</t>
  </si>
  <si>
    <t>Subdirección General Técnica y Territorial - Grupos Internos de Trabajo Territorial (Coordinación y Dupla)</t>
  </si>
  <si>
    <t>Dirección Técnica de Información, Planeación y Localización para la Búsqueda, Dirección Técnica de Participación, Contacto con las Víctimas y Enfoques Diferenciales, Dirección Técnica de Prospección, Recuperación e Identificación</t>
  </si>
  <si>
    <t xml:space="preserve">Durante el primer trimestre del 2023, se entregaron a familiares, dos informes de lo acaecido con personas encontradas sin vida, que fueron entregados a los familiares: El Informe de la señora Carmen Rosa Castañeda de cuya entrega digna a sus familiares fue realizada el 23 de enero del 2023, lo cual es el resultado de las acciones realizadas por la familia durante 22 años, así como el acompañamiento de las organizaciones sociales Comisión Colombiana de Juristas (CCJ) ante la Jurisdicción Especial para la Paz (JEP) y por el Equipo Colombiano Interdisciplinario de Trabajo Forense y Asistencia Psicosocial – EQUITAS, El informe entregado a los familiares, se construyó a partir de los Lineamientos Técnicos para la Elaboración del Reporte de lo Acaecido y fue elaborado a partir de los aportes de las Direcciones Misionales de la UBPD y del Grupo Interno de Trabajo Territorial Villavicencio, quienes buscaron integrar los distintos aportes que varios/as servidores/as han realizado a lo largo de tres (3) años de búsqueda conjunta con la familia y las organizaciones. y El informe de entrega digna de lo acaecido frente a la desaparición de Isaac Tuberquia Higuita, el cual integra aspectos relevantes en el proceso de búsqueda que adelantó la UBPD, la Jurisdicción Especial para la Paz -JEP y la Comisión Intereclesial de Justicia y Paz -CIJP y el posterior hallazgo del señor Tuberquia tras efectuar una ruta de investigación humanitaria y extrajudicial, en el marco del  Plan Regional de Búsqueda del Bajo Atrato (en formulación).
También se entrega del informe a lo familiares de una persona encontrada con vida, Lorenzo Montaño Rojas cuyo reporte de lo acaecido en este reencuentro con sus familiares fue realizados el 24 de febrero del 2023,  
24 de febrero 2022. informe se suscribió con la información disponible en la fecha de emisión del mismo, teniendo en cuenta el proceso de investigación extrajudicial y humanitaria desarrollada por la UBPD. Nota aclaratoria: Es preciso señalar que en el informe fueron omitidos datos personales y detalles del proceso de búsqueda de la PQB, así como información susceptible a petición de las personas que participaron en el proceso y teniendo en cuenta las condiciones de seguridad propias de la familia, evitando aumentar los riesgos en su seguridad y bienestar.
Por otra parte la UBPD entregó a familiares quienes solicitaron información sobre el proceso de búsqueda, 52 respuestas a través de la oficina de servicio al ciudadano
Con base en lo anterior la meta se cumple con la entrega de 55 informes a los familiares sobre el proceso de búsqueda. </t>
  </si>
  <si>
    <t>Se logró identificar los cuellos de botella para la entrega de informes oportunos y adecuados a las familias, por lo que se realizó la gestión de revisar y consolidar una sola base de datos de entregas dignas y reencuentros realizados desde 2021, identificar en cuales casos no se han entregado los informes y hacer la gestión para que se preparen ajusten y programen las entregas de los mismos a los familiares; también de logro identificar las dificultades para el diligenciamiento del formato de reporte de lo acaecido y crear un nuevo modelo de formato.
También se ha logrado articular las acciones con el indicador 14 sobre la estrategia de respuestas masivas de manera que los informes a los familiares se hagan en línea de esta misma estrategia</t>
  </si>
  <si>
    <t>2. Realizar seguimiento periódico de la entrega de los informes a familiares, incluidos los informes forenses</t>
  </si>
  <si>
    <t>Actividad proyectada para iniciar reporte en el tercer trimestre</t>
  </si>
  <si>
    <t>1. Diseñar la ruta de fortalecimiento de la estrategia de participación, incorporando resultados de la caracterización de los grupos de interés</t>
  </si>
  <si>
    <t>Oficina de Gestión del Conocimiento, Subdirección General Técnica y Territorial, Dirección Técnica de Prospección, Recuperación e Identificación,
Dirección Técnica de Información, Planeación y Localización para la Búsqueda</t>
  </si>
  <si>
    <t>Esta actividad iniciará su ejecución en el mes de abril y será reportada en el segundo trimestre</t>
  </si>
  <si>
    <t>Esta actividad iniciará su ejecución en el mes de abril y será reportada en el segundo trimestre por el responsable</t>
  </si>
  <si>
    <t>DTPCVED: Durante este trimestre fue ajustado y actualizado (1) un documento de Estratrategia de Participación denominado Orientaciones para la construcción de la estrategia de participación e incorporación de los enfoques diferenciales, étnicos y de género, en la búsqueda de las personas dadas por desparecidas en el contexto y en razón del conflicto armado, en el marco de los planes regionales de búsqueda-UBPD. 
 Sin embargo, dado que se han presentado cambios de administración y en la Dirección de Participación, hasta el día 13 junio se asignó la responsabilidad interna de esta meta a un nuevo profesional. Actualmente se adelantan ajustes y actualizaciones que permitan definir la ruta de fortalecimiento de la estrategia de participación.</t>
  </si>
  <si>
    <t>De acuerdo con el avance cuantitativo y cualitativo registrado, las actividades quedan en un nivel de cumplimiento en riesgo respecto a lo esperado en el trimestre. Si bien se ha registrado como avance la actualización del documento de Estrategia de Participación denominado Orientaciones para la construcción de la estrategia de participación e incorporación de los enfoques diferenciales, étnicos y de género, en la búsqueda de las personas dadas por desparecidas en el contexto y en razón del conflicto armado, en el marco de los planes regionales de búsqueda-UBPD, no es tan claro cuáles fueron los elementos de la caracterización de actores que se tomaron para dicho ajuste al documento. En todo caso, sí se evidencia un avance del hito 2 del indicador relacionada con una versión borrador del ajuste del documento de la estrategia de participación que es consecuente con el reporte cuantitativo reportado. Se entiende las dificultades expuestas por la dependencia, teniendo en cuenta el cambio de administración entre un trimestre y otro, y los ajustes institucionales, en específico de instancias como el comité de aprobación de los PRB, que pueden afectar algunos de las actividades proyectadas  Así mismo se espera que se tenga todo preparado para la implementación de esta ruta en el tercer trimestre del año.</t>
  </si>
  <si>
    <t>Esta actividad iniciará su ejecución en el mes de agosto y será reportada en el tercer trimestre</t>
  </si>
  <si>
    <t>DTPCVED: Si bien a corte de este trimestre se cuenta con este estrategia ajustada y actualizada, en el siguiente trimestre se realizará la revisión y aprobación final por parte del Director de la Dirección Técnica de Participación, Contacto con las Víctimas y Enfoques Difrenciales. 
 Así mismo, en el siguiente semestre se contempla la socialización interna (UBPD) de la ruta de fortalecimiento de la estrategia.</t>
  </si>
  <si>
    <t>Si bien se logró la revisión por parte del Director de Participación, se generó un proceso adicional con el análisis de otros participantes del proceso para la incorporación de sugerencias y recomendaciones al documento; lo que permitirá avanzar durante el último trimestre del año en la socialización interna (UBPD) de a cuerdo con la ruta de fortalecimiento de la estrategia.</t>
  </si>
  <si>
    <t>Respuesta 9. Planes Regionales de Búsqueda y Planes Operativos construidos con las familias, organizaciones y personas que buscan, incorporando enfoques diferenciales, étnicos y de género</t>
  </si>
  <si>
    <t xml:space="preserve">Indicador 18. Planes Regionales de Búsqueda - PRB y Planes Operativos - PO construidos y retroalimentados participativamente con las familias, organizaciones y personas que buscan, incorporando los Enfoques Diferenciales, Étnicos y de Género </t>
  </si>
  <si>
    <t>1. Diseñar una estrategia de construcción participativa y retroalimentación de los planes regionales de búsqueda -PRB y planes operativos -PO, incorporando enfoques diferenciales, étnicos y de género (tomar como referencia la metodología de Círculo de Saberes para la construcción participativa de los PO)</t>
  </si>
  <si>
    <t>Grupos Internos de Trabajo Territorial, Dirección Técnica de Información, Planeación y Localización para la Búsqueda, Dirección Técnica de Prospección, Recuperación e Identificación, Oficina de Gestión del Conocimiento</t>
  </si>
  <si>
    <t>Como parte de la labor que desempeña la Dirección Técnica de Participación, Contacto con las Víctimas y Enfoques Diferenciales, está el diseño de estrategias encaminadas a garantizar el derecho a la participación de las personas que buscan y en ese sentido, fortalecer el equipo humano de la entidad en todo lo relacionado con la participación. En ese sentido y teniendo en cuenta el trabajo que viene realizando la UBPD alrededor de los Planes Regionales de Búsqueda, se aprobó la estrategia de participación en el mes de febrero la “Estrategia de participación e incorporación de los enfoques diferenciales, étnicos y de género, en la búsqueda de las personas dadas por desaparecidas en el contexto y en razón del conflicto armado”, la cual incorpora las orientaciones frente a la participación de las personas y organizaciones en la construcción, implementación, seguimiento y evaluación de los Planes Regionales de Búsqueda, brindando las orientaciones pertinentes en esta materia.
 A partir de esta estrategia se están generando unos diálogos al interior de la entidad para fortalecerla y que responda a todos los retos que implica la búsqueda humanitaria y extrajudicial y complejidades en los territorios donde se viene realizando.
 Para el cumplimiento de esta actividad se realizará un documento de orientaciones, que recoja todos los elementos alrededor de la participación en el marco de los planes regionales de búsqueda.</t>
  </si>
  <si>
    <t>De acuerdo con el reporte, para desarrollar una estrategia en consecuencia con los PRB y PO de los PRB, era necesario primero tener una una estrategia de participación aprobada, que permitiera posteriormente incluir la retroalimentación en todos los instrumentos de planeación de la búsqueda. En ese sentido, se verifica que para el primer trimestre se aprobó la "Estrategia de participación e incorporación de los enfoques diferenciales, étnicos y de género, en la búsqueda de las personas dadas por desaparecidas en el contexto y en razón del conflicto armado" y que en el siguiente trimestre, se avanzará en la conformación de un documento con orientaciones que recoja todos los elementos alrededor de la participación en el marco de los planes regionales de búsqueda. Tanto la estrategia aprobada y el plan de trabajo anexado, dan cuenta de ello.</t>
  </si>
  <si>
    <t>DTPCVED: Para este segundo trimestre del año y en aras de revisar el estado de incorporación de enfoques diferenciales, étnicos y de género en los planes regionales de búsqueda -PRB y planes operativos -PO, desde la Dirección de Participación se generó una matriz para que los profesionales del área pudieran emitir un concepto descriptivo/cualitativo que diera cuenta si el PRB y el PO reúne o no los criterios de incorporación propuestos en el documento "Criterios a tener en cuenta en la incorporación estrategias de participación de los enfoques diferenciales, étnicos y de género, en la búsqueda de las personas dadas por desaparecidas en el contexto y en razón del conflicto armado, en el marco de los planes regionales de búsqueda – UBPD".
 En este trimestre se diligenció la matriz en los siguientes PRB:
 * Sabana, Mojana y San Jorge
 * Centro Antioquia
 * Resto de Córdoba (Sinú)
 * Bajo Cauca
 * Alto San Jorge
 * Magdalena Medio Norte
 * Carare Opón
 * Barranca Región
 * Zona Sur de Norte de Santander
 * Norte del Casanare y Sabanas de Arauca
 Con la aplicación de esta estrategia de construcción participativa se espera retroalimentar a los GITT para que los conceptos emitidos en esta revisión puedan ser contemplados en los planes mencionados.</t>
  </si>
  <si>
    <t>En el primer trimestre del año, se proyectaba la elaboración de un documento con las orientaciones y elementos generales de la participación que deberían incorporarse en los planes regionales de búsqueda. En ese sentido, en el segundo trimestre, se tomó la decisión de formular de una matriz para emitir concepto descriptivo y cualitativo que permitiera establecer si los PRB y PO reúnen los criterios del documento "Criterios a tener en cuenta en la incorporación estrategias de participación de los enfoques diferenciales, étnicos y de género, en la búsqueda de las personas dadas por desaparecidas en el contexto y en razón del conflicto armado, en el marco de los planes regionales de búsqueda – UBPD". En ese sentido, los soportes dan cuenta de ese avance y se espera que la matriz permita dar conclusiones que permitan seguir avanzando en el cumplimiento de la actividad.</t>
  </si>
  <si>
    <t>En el tercer trimestre del año, desde la Dirección de Participación, Contacto con las Víctimas y Enfoques Diferenciales, se continuó con la revisión del estado de incorporación de enfoques diferenciales, étnicos y de género en los planes regionales de búsqueda - PRB y planes operativos - PO. 
Se anexa matriz diligenciada para los siguientes Planes Regionales de Búsqueda: Magdalena Medio Puertos, Sabanas del Sur Casanare, Occidente de Cundinamarca, Sabana, Sur del Meta, Sur del Guaviare, San Juan, Costa Pacifica, Baudó y Cordillera Oriental. 
Con esta estrategia de construcción participativa se espera retroalimentar a los GITT para que los conceptos emitidos en esta revisión puedan ser contemplados.</t>
  </si>
  <si>
    <r>
      <rPr>
        <sz val="11"/>
        <color theme="1"/>
        <rFont val="&quot;Arial Narrow&quot;, Arial"/>
      </rPr>
      <t>DTPCVED</t>
    </r>
    <r>
      <rPr>
        <sz val="11"/>
        <color theme="1"/>
        <rFont val="&quot;Arial Narrow&quot;, Arial"/>
      </rPr>
      <t>: Para el caso de pueblos indígenas se implementaron actividades de cinco planes operativos indígenas y se elaboró un Plan Regional para el Consejo Regional Indígena del Cauca CRIC. Con las comunidades negras, afrocolombianas, raizales y palenqueras se acordó con la Comisión Sexta del Espacio Nacional de Consulta Previa la elaboración de planes comunitarios en los planes regionales de búsqueda.
De otra parte, con la Comisión Sexta del Espacio Nacional de Consulta Previa de comunidades negras, afrocolombianas, raizales y palenqueras, se acordó en el Espacio de Seguimiento al Protocolo de relacionamiento y coordinación  la elaboración de planes comunitarios dentro de los planes regionales de búsqueda.</t>
    </r>
  </si>
  <si>
    <r>
      <rPr>
        <sz val="11"/>
        <color theme="1"/>
        <rFont val="&quot;Arial Narrow&quot;, Arial"/>
      </rPr>
      <t>LOGROS</t>
    </r>
    <r>
      <rPr>
        <sz val="11"/>
        <color theme="1"/>
        <rFont val="&quot;Arial Narrow&quot;, Arial"/>
      </rPr>
      <t>:
- Informes técnicos de las cinco organizaciones nacionales indígenas 
- compromisos establecidos en la comisión sexta</t>
    </r>
  </si>
  <si>
    <t>2. Desarrollar e implementar la estrategia para la construcción participativa de los planes operativos - PO incorporando enfoques diferenciales, étnicos y de género</t>
  </si>
  <si>
    <t>Subdirección General Técnica y Territorial, Grupos Internos de Trabajo Territorial</t>
  </si>
  <si>
    <t>Subdirección Análisis, Planeación y Localización para la Búsqueda, Dirección Técnica de Participación, Contacto con las Víctimas y Enfoques Diferenciales, Oficina de Gestión del Conocimiento</t>
  </si>
  <si>
    <t xml:space="preserve">La Subdirección General Técnica y Territorial se encuentra articulando con la Dirección de Participación la realización de una mesa de trabajo con las áreas implicadas para la construcción de una metodología de medición de la participación en el marco de un plan regional y un Plan Operativo, de acuerdo a los lineamientos y orientaciones de la Dirección de Participación. </t>
  </si>
  <si>
    <t>Se observa como soporte del reporte de avance el correo donde se convoca desde la SGTT a la Dirección Técnica de Participación para poder estructurar y definir la metodología de medición de la participación, realizada el 31 de marzo.
Se plantea una alerta a las dependencias responsables de la actividad para iniciar dicho trabajo conjunto lo antes posible, pues aunque tiene de plazo todo el año para su realización, es un trabajo extenso que requiere desarrollarse con amplio tiempo.</t>
  </si>
  <si>
    <t xml:space="preserve">Los GITT vienen incorporando los "Criterios a tener en cuenta en la incorporación estrategias de participación de los enfoques diferenciales, étnicos y de género, en la búsqueda de las personas dadas por desaparecidas en el contexto y en razón del conflicto armado, en el marco de los planes regionales de búsqueda – UBPD" en los PRB y PO, de conformidad con las orientaciones de la DTPCVED. Vale la pena mencionar que la incorporación de dichos criterios también atiende al indicador 18, "Planes Regionales de Búsqueda - PRB y Planes Operativos - PO construidos y retroalimentados participativamente con las familias, organizaciones y personas que buscan,  incorporando los Enfoques Diferenciales, Étnicos y de Género ".
</t>
  </si>
  <si>
    <t>Adicional al reporte presentado en la actividad, en el indicador se tiene un mapeo de los 29 PRBs aprobados en 2022 y los formulados para 2023, cuyo avance se encuentra en estado óptimo, pues ya se ha hecho la revisión y ajuste de 35 de estos, proceso que se ha adelantado con los Grupos Internos de Trabajo territorial.</t>
  </si>
  <si>
    <t>Los GITT vienen incorporando los "Criterios a tener en cuenta en la incorporación estrategias de participación de los enfoques diferenciales, étnicos y de género, en la búsqueda de las personas dadas por desaparecidas en el contexto y en razón del conflicto armado, en el marco de los planes regionales de búsqueda – UBPD" en los PRB y PO, de conformidad con las orientaciones de la DTPCVED. Vale la pena mencionar que la incorporación de dichos criterios también atiende al indicador 18, "Planes Regionales de Búsqueda - PRB y Planes Operativos - PO construidos y retroalimentados participativamente con las familias, organizaciones y personas que buscan, incorporando los Enfoques Diferenciales, Étnicos y de Género ".
Para el tercer trimestre, los PRB Occidente de Cundinamarca, PRB Costa Pacífica, PRB Coordillera Oriental y PRB Puertos /Magdalena Medio, avanzaron en la construcción participativa de los mismos. Desde la Dirección Técnica de Participación, Contacto con las Victimas y Enfoques Diferenciales se revisó el estado de incorporación de enfoques diferenciales de género, étnico y participación, de cara al 1. Diagnóstico y caracterización, y al 2. Diseño e incorporación de las estrategias de participación y de los enfoques diferenciales, étnicos y de género en el Plan Operativo del PRB (según las condiciones y dinámicas territoriales propias), de lo anterior cobra relevancia lo siguiente:
- 2 PRB cumplen completamente con las estrategias de participación, a destacar que, i) Existen avances en la identificación y relacionamiento con el tejido social para el impulso para la búsqueda (Institucionalidad y organizaciones de familiares), ii) Se evidencian elementos de análisis asociados a todos los enfoques diferenciales para la elaboración de contextos sobre las PDD y iii) Se avanza en la construcción de la estrategia de participación de las PQB vinculando diversos actores en el territorio. iv) Se han identificado y reconocido estrategias construidas en las trayectorias de búsqueda para afrontar, resistir y visibilizar la desaparición. 2 de los PRB cumplen parcialmente con las estrategias de participación, y 6 PRB no cumplen, por lo cual no se relacionan en el listado previo.
Soportes: https://drive.google.com/drive/folders/1nZcF6x9sV_cz2FgVhX59-1iFA7JZvZcD</t>
  </si>
  <si>
    <r>
      <rPr>
        <sz val="11"/>
        <color theme="1"/>
        <rFont val="&quot;Arial Narrow&quot;, Arial"/>
      </rPr>
      <t xml:space="preserve">DTPCVED: </t>
    </r>
    <r>
      <rPr>
        <sz val="11"/>
        <color theme="1"/>
        <rFont val="&quot;Arial Narrow&quot;, Arial"/>
      </rPr>
      <t>Se realizaron acuerdos en el órgano de interlocución y coordinación con el movimiento indígena de Colombia para continuar la elaboración participativa de planes operativos indígenas. Se realizaron orientaciones a los Grupos Internos de trabajo Territorial para el desarrollo de acciones con los pueblos y comunidades étnicas. 
De otra parte, se envió Memorando a los GITT, para coordinar fecha de articulación de acciones de trabajo con los Delegados (as) de la Comisión Sexta del Espacio Nacional de Consulta Previa- ENCP.</t>
    </r>
  </si>
  <si>
    <r>
      <rPr>
        <sz val="11"/>
        <color theme="1"/>
        <rFont val="&quot;Arial Narrow&quot;, Arial"/>
      </rPr>
      <t>LOGROS</t>
    </r>
    <r>
      <rPr>
        <sz val="11"/>
        <color theme="1"/>
        <rFont val="&quot;Arial Narrow&quot;, Arial"/>
      </rPr>
      <t>:
- Acta del último OICMI
- Memorando GITT y oficio Comisión Sexta.</t>
    </r>
  </si>
  <si>
    <t>3. Vincular a las comunidades y pueblos étnicos en las estrategias de participación de los planes regionales de búsqueda -PRB</t>
  </si>
  <si>
    <t>En el marco del trabajo que viene haciendo la UBPD para vincular a las comunidades y pueblos indígenas en los planes regionales de búsqueda, se han desarrollado las siguientes acciones:
 *reuniones virtuales con el CRIDEC, el 19 de enero, 7 de febrero, 11 y 22 de marzo con las autoridades del Consejo Regional Indígena de Caldas, resguardos indígenas de Cañamomo Lomaprieta y San Lorenzo, organizaciones acompañantes-MOVICE y EQUITAS, Defensoría del pueblo y JEP, para continuar definiendo y preparando la realización de toma de muestras de familiares que buscan pertenecientes a pueblos indígenas. Se acordó la realización de la toma de muestras en la última semana de mayo de y primera de junio de 2023.
 *Se realizó prórroga al CONVENIO 241 con OPIAC hasta el 16 de febrero de 2023, para garantizar la realización de las actividades relacionadas con la formulación de los siguientes cuatro (4) Planes Operativos Indígenas Regionales de Búsqueda, priorizados en el Órgano de Interlocución y Coordinación con el Movimiento Indígena, estos son: i) Plan Regional de Búsqueda Pacífico Nariñense, ii) Plan Regional de Búsqueda Sur de Nariño y Frontera, iii) Plan Regional de Búsqueda Bajo Putumayo y iv) Plan Regional de Búsqueda Norte del Cesar y Sur de la Guajira”</t>
  </si>
  <si>
    <t>Como parte de la incorporación de los enfoques diferenciales en la búsqueda, se vuelve menester la participación de las comunidades y pueblos étnicos. En ese sentido, las reuniones adelantadas con algunas organizaciones que representan a estas comunidades y el convenio, muestran un avance significativo en este trimestre. No obstante, no se subieron documentos que den cuenta de esas dos acciones detalladas. Se solicita anexar dichos documentos de tal forma que se pueda validar el avance presentado.</t>
  </si>
  <si>
    <t>DTPCVED: El 21 y 22 de mayo se realizó la sesión del órgano de interlocución y coordinación con el Movimiento Indígena Colombiano, lo cual permitió generar acuerdos para la implementación de los Planes Operativos indígenas priorizados en el 2022. Con ésto se pretende:
 1. Promover la recepción de solicitudes de búsqueda de personas pertenecientes a los pueblos indígenas.
 2. Indentificar lugares de interés forense en territorios ancestrales.
 3. A través del conocimiento de los pueblos obtener insumos de prevención y protección para el ingreso a los territorios indígenas.
 4. Activar rutas psicoespirituales.
 5. Implementar acciones de los Planes Operativos Indígenas.
 Otra de los avances presentados en el segundo trimestre está relacionado con diálogos para la concertación de la toma de muestras biológicas de ADN con familiares de los pueblos indígenas en cobertura nacional, eje cafetero, con Concejo Regional Indigena de Caldas - CRIDEC. 
 Por otra parte, en el marco de medidas cautelares ordenadas por la JEP en el resguardo indígena San Lorenzo - Riosucio Caldas, se llevó a cabo un espacio diálogo para el fortalecimiento de capacidades de las autoridades del territorio para la construcción de hipótesis de localización.
 Se anexa: 1. acta del órgano, 2. estudios previos para el convenio, 3. informe de comisión (evidencia de toma de muestras), 4. propuesta de ficha de registro de lugares.</t>
  </si>
  <si>
    <t>Como parte de la incorporación de los enfoques diferenciales en la búsqueda, se vuelve menester la participación de las comunidades y pueblos étnicos. En ese sentido, las reuniones adelantadas  el 21 y 22 de mayo con algunas organizaciones que representan a estas comunidades, los diálogos para tomas de muestras con el CRIDEC, y el espacio de dialogo para el fortalecimiento de las capacidades en el marco de las medidas cautelares de la JEP, muestran un avance significativo en este trimestre respecto a la actividad programada. En ese sentido, los documentos anexos dan cuenta del avance de estas actividades.</t>
  </si>
  <si>
    <t>Los días 8 y 9 de septiembre de 2023 se llevó a cabo la sesión del órgano de interlocución y coordinación con el movimiento indígena colombiano. Este espacio se desarrolló en el municipio de Tumaco contando por primera vez con la participación de autoridades indígenas de organizaciones del territorio, igualmente de dos delegadas de la comisión de mujer, generación y familia. Es importante mencionar que se acuerdó iniciar la creación de una agenda de incidencia interinstitucional del órgano de interlocución con la cancillería, con el fin de impulsar la búsqueda transfronteriza. Igualmente formular un plan de acción conjunto de articulación entre las organizaciones indígenas locales, regionales y nacionales frente a tareas como el desminado humanitario y la búsqueda transfronteriza; frente a acciones humanitarias y extrajudiciales una de las organizaciones indígenas territoriales UNIPA filial de la organización ONIC se coordinarán para acordar fechas de prospección de manera pronta.
En el marco de solicitud de medidas cautelares del resguardo ancestral de San Lorenzo ubicado en los municipios de Riosucio y Supia Caldas, en el mes de agosto se sostuvieron reuniones para dialogar sobre la necesidad de realizar localización de un punto de interés forense pendiente en una de las comunidades conocida como la “Línea”, se acompañó esta misión que contó con la participación de los delegados del resguardo entre ellos médicos tradicionales, guardia indígena, comuneros, organizaciones acompañantes y aportantes de información. Posterior a la misión, se realizó un espacio de encuentro para la valoración de ese espacio, se coincidió en la importancia de ampliar la investigación humanitaria y extrajudicial retomando los espacios de construcción que el resguardo y la UBPD han venido sosteniendo en el último producto; de los cuales se cuenta con una herramienta de ampliación de información de interés para la búsqueda de personas dadas por desaparecidas.
Igualmente partiendo de los acuerdos del segundo trimestre de 2023 con el resguardo, la UBPD cuenta con una propuesta temática de 8 programas radiales y 15 promocionales para reproducir de manera colectiva con la comunidad del Resguardo Indígena.
Finalmente, en septiembre se llevó a cabo una reunión con autoridades indígenas de la Asociación de Cabildos Indígenas del Norte del Cauca-ACIN, quienes socializaron la propuesta de plan de trabajo operativo que permitirá, en trabajo articulado con la UBPD, planear acciones a corto, mediano y largo plazo que faciliten la búsqueda de personas dadas por desaparecidas en territorios indígenas que se recogen en esta organización, en el departamento del Cauca.</t>
  </si>
  <si>
    <r>
      <rPr>
        <sz val="11"/>
        <color theme="1"/>
        <rFont val="&quot;Arial Narrow&quot;, Arial"/>
      </rPr>
      <t>DTPCVED</t>
    </r>
    <r>
      <rPr>
        <sz val="11"/>
        <color theme="1"/>
        <rFont val="&quot;Arial Narrow&quot;, Arial"/>
      </rPr>
      <t>: Se realizaron acuerdos en el órgano de interlocución y coordinación con el movimiento indígena de Colombia para continuar la elaboración participativa de planes operativos indígenas; asimismo, se acordó con la Comisión Sexta del Espacio Nacional de Consulta Previa de Comunidades Negras, Afrocolombianas, raizales y palenqueras. En ambos compromisos se incorporan las necesidades y expectativas de participación de los pueblos y comunidades étnicas.</t>
    </r>
  </si>
  <si>
    <r>
      <rPr>
        <sz val="11"/>
        <color theme="1"/>
        <rFont val="&quot;Arial Narrow&quot;, Arial"/>
      </rPr>
      <t>LOGROS</t>
    </r>
    <r>
      <rPr>
        <sz val="11"/>
        <color theme="1"/>
        <rFont val="&quot;Arial Narrow&quot;, Arial"/>
      </rPr>
      <t xml:space="preserve">:
- Acta del último OICMI
- Borrador acta de acuerdo Mecanismo de seguimiento con la comisión sexta – ENCP, que da cuenta de los compromisos de la jornada. 
</t>
    </r>
  </si>
  <si>
    <t>4. Vincular a las organizaciones, colectivos, movimientos y plataformas en las estrategias de participación de los planes regionales de búsqueda - PRB</t>
  </si>
  <si>
    <t>En el primer trimestre de 2023 se reporta un avance en la participación de 29 organizaciones, colectivos, movimientos, plataformas y comunidades en procesos de búsqueda. De las 29 organizaciones reportadas en el primer trimestre, 8 son Juntas de Acción Comunal y las comunidades de sus veredas, 2 resguardos y 2 organizaciones de comunidades indígenas y 16 organizaciones 
 Las acciones más relevantes en el marco de este relacionamiento tienen que ver con la planeación de la red de apoyo 2023, actividades de socialización del mandato de la UBPD, acompañamiento de acciones humanitarias de búsqueda y construcción de planes regionales de búsqueda.</t>
  </si>
  <si>
    <t>Se valida los documentos anexados, listados de asistencia y archivos excel con la participación de las 29 organizaciones, colectivos, movimientos, plataformas y comunidades en procesos de búsqueda que reportaron. Si bien este es un avance respecto a las actividades que realiza las Dirección de Participación, es necesario que siempre se escriba en estos reportes cómo es que estos avances aportan al cumplimiento del indicador, en especial a los procesos de construcción y retroalimentación de los planes de búsqueda.</t>
  </si>
  <si>
    <t>En el segundo trimestre 2023, se reporta avance en la participación de organizaciones, colectivos, movimientos, plataformas OCMP y comunidades. Éste, representado en el consolidado de participación de
 147 OCMP a través de 115 acciones de relacionamiento en el nivel territorial y nacional.
 Es preciso indicar que si bien, para el primer trimestre se reportaron 29, además de éstas, 77 organizaciones adicionales participaron en acciones con la UBPD en este periodo, solo que fueron reportadas con posterioridad por parte de los GITT. Para el segundo semestre se sumaron 41 organizaciones.
 De las organizaciones reportadas, 10 corresponden a cabildos (incluidos dos asociaciones de cabildos), 6 resguardos indígenas, 9 consejos comunitarios, 26 Juntas de Acción comunal, 12 mesas de participación efectiva de víctimas, a las que se suman 4 mesas de trabajo y finalmente 80 OCMP.
 De otra parte, en el marco de la Estrategia de Red de Apoyo, se suscribieron convenios de asociación con organizaciones, con el fin de coadyuvar esfuerzos técnicos y administrativos en la búsqueda de las personas dadas por desaparecidas, garantizando la participación de las familias.</t>
  </si>
  <si>
    <t>Durante este trimestre se evidencian resultados respecto a la vinculación de organizaciones, colectivos, movimientos y plataformas en las estrategias de participación de los planes regionales de búsqueda - PRB, en concreto se reportó un rezago de 77 organizaciones participando en el primer trimestre y 41 organizaciones adicionales en este periodo. En total como se muestra en los soportes se han logrado la participación de 147 OCMP a través de 115 acciones de relacionamiento en el nivel territorial y nacional.</t>
  </si>
  <si>
    <t>En el segundo trimestre 2023, se reporta avance en la participación de organizaciones, colectivos,
movimientos, plataformas OCMP y comunidades. Éste, representado en el consolidado de participación de
298 OCMP a través de 296 acciones de relacionamiento.
Es preciso indicar que para el tercer trimestre se registraron 151 OCMP nuevas, sin embargo, de éstas, 9
corresponden a acciones realizadas en el primer trimestre, 115 en el segundo trimestre y 27 en el tercer
trimestre.
De las 151 OCMP reportadas en este tercer trimestre, 5 corresponden a resguardos indígenas, 9 consejos
comunitarios (incluido un consejo de paz), 82 Juntas de Acción comunal, 12 mesas de participación efectiva
de víctimas, dentro de las que se encuentra 1 mesa interétnica y finalmente 43 OCMP.
Las acciones de relacionamiento con las OCMP continúan avanzando en el marco de los PRB en
implementación y formulación, a través de acciones de socialización y pedagogía del mandato de la entidad,
recepción de solicitudes de búsqueda; definición de estrategias de relacionamiento con la comunidad, líderes,
organizaciones, para fortalecer los PRB desde el contexto, caracterización de PDD entre otras. Así mismo
participar en AHB y cumplir con planes de trabajo trazados previamente. Los escenarios de relacionamiento
se dieron a partir de diálogos colectivos, talleres, encuentros, mesas técnicas y reuniones.
Particularmente, de las 296 acciones de relacionamiento, 188 se encuentran en el marco de PRB aprobados y 83 en PRB en formulación.
Nota. Información a partir del registro realizado en la Matriz reporte OCMPC 2023 con corte a 4 de octubre de 2023, frente a reportes desde enero 2023 hasta 30 de septiembre de 2023, validado con los respectivos soportes.</t>
  </si>
  <si>
    <r>
      <rPr>
        <sz val="11"/>
        <color theme="1"/>
        <rFont val="&quot;Arial Narrow&quot;, Arial"/>
      </rPr>
      <t xml:space="preserve">DTPCVED: </t>
    </r>
    <r>
      <rPr>
        <sz val="11"/>
        <color theme="1"/>
        <rFont val="&quot;Arial Narrow&quot;, Arial"/>
      </rPr>
      <t xml:space="preserve">Se realizaron acuerdos en el órgano de interlocución y coordinación con el movimiento indígena de Colombia para continuar la elaboración participativa de planes operativos indígenas. Los compromisos se incorporan a las necesidades y expectativas de participación de las organizaciones de los pueblos Indígenas.
De otra parte, se priorizó la participación de algunas organizaciones de Comunidades Negras, Afrocolombianas, Raizales y Palenqueras para participar en el conversatorio de organizaciones liderado por la Paz Querida, Naciones Unidas y la UBPD. 
Ahora bien, en el cuarto trimestre 2023, se reporta avance en la participación de organizaciones, colectivos, movimientos, plataformas OCMP y comunidades. Éste, representado en el consolidado de participación de 376 OCMP a través de 369 acciones de relacionamiento. Es preciso indicar que para el cuarto trimestre se registraron 78 OCMP nuevas, sin embargo, de éstas, corresponden a acciones realizadas: 1 en el segundo trimestre, 25 en el tercer trimestre y 52 en el cuarto trimestre. De las 78 OCMP reportadas en este cuarto trimestre, 6 corresponden a resguardos indígenas (cabildo de resguardo indígena, autoridades y gobernadores indígenas), 7 consejo comunitario, 4 Juntas de Acción comunal, 4 mesas de participación efectiva de víctimas, finalmente 57 OCMP. 
Las acciones de relacionamiento con las OCMP se realizaron en el marco de los PRB en implementación y formulación, a través de acciones de socialización y pedagogía del mandato de la entidad, recepción de solicitudes de búsqueda; definición de estrategias de relacionamiento con la comunidad, líderes, organizaciones, para fortalecer los PRB desde el contexto, caracterización de PDD entre otras. Así mismo participar en AHB y cumplir con planes de trabajo trazados previamente y en espacios de diálogo con la Dirección General en clave de las estrategias para avanzar articuladamente. Los escenarios de relacionamiento se dieron a partir de diálogos colectivos, talleres, encuentros, mesas técnicas y reuniones. Particularmente, de las acciones de relacionamiento, 215 se encuentran en el marco de PRB aprobados y 122 en PRB en formulación.
</t>
    </r>
  </si>
  <si>
    <r>
      <rPr>
        <sz val="11"/>
        <color theme="1"/>
        <rFont val="&quot;Arial Narrow&quot;, Arial"/>
      </rPr>
      <t xml:space="preserve">LOGROS:
</t>
    </r>
    <r>
      <rPr>
        <sz val="11"/>
        <color theme="1"/>
        <rFont val="&quot;Arial Narrow&quot;, Arial"/>
      </rPr>
      <t>- Acta del último OICMI
- Oficio de invitación a organizaciones de la Comisión Sexta del ENCP.</t>
    </r>
  </si>
  <si>
    <t>5. Construir la ruta de participación para las mujeres indígenas</t>
  </si>
  <si>
    <t>Grupos Internos de Trabajo Territorial, Dirección Técnica de Información, Planeación y Localización para la Búsqueda y Dirección Técnica de Prospección, Recuperación e Identificación</t>
  </si>
  <si>
    <t>Esta actividad iniciará su ejecución en el mes de abril y será reportada por el responsable en el segundo trimestre del año</t>
  </si>
  <si>
    <t>DTPCVED: En el marco de lo establecido en el artículo 12 del Protocolo de Relacionamiento y Coordinación entre la UBPD y los pueblos indígenas de Colombia, se consultó en la sesión del órgano de interlocución y coordinación con el Movimiento Indígena Colombiano, la forma de articulación de la comisión nacional de mujeres indigenas para el cumplimiento de la estrategia de la ruta de participación para las mujeres indígenas.
 Se anexa: 1. acta del órgano que da cuenta del acuerdo para la participación de la comisión nacional de mujeres indigenas</t>
  </si>
  <si>
    <t>Se realizó en este trimestre, el primer acercamiento y solicitud de articulación en los espacios establecidos por la ley, para empezar la construcción de participación con y de las mujeres indígenas. Se espera que en los siguientes trimestres se logré avanzar más en la construcción de dicha ruta, dada la importancia y los tiempos restantes de la vigencia. Respecto al soporte, esto cumple con lo anunciado y se relaciona con la actividad.</t>
  </si>
  <si>
    <t>En el mes de julio se sostuvo una reunión con la Secretaria Técnica de la Comisión de Mujer, Generación y Familia y se acordó su participación en el espacio de órgano de interlocución a realizarse en el mes de septiembre en el municipio de Tumaco. De este espacio se concluyó la importancia de desarrollar un encuentro presencial en el mes de octubre, con todas las comisionadas de las organizaciones indígenas y la Secretaria de la Comisión en la ciudad de Bogotá, y así continuar dialogando y definiendo la agenda de trabajo que permita la construcción de una ruta para la participación de las mujeres indígenas.</t>
  </si>
  <si>
    <r>
      <rPr>
        <sz val="11"/>
        <color theme="1"/>
        <rFont val="&quot;Arial Narrow&quot;, Arial"/>
      </rPr>
      <t>DTPCVED</t>
    </r>
    <r>
      <rPr>
        <sz val="11"/>
        <color theme="1"/>
        <rFont val="&quot;Arial Narrow&quot;, Arial"/>
      </rPr>
      <t xml:space="preserve">: En el marco del Órgano de Interlocución y Coordinación con el Movimiento Indígena (OICMI) realizado el pasado 8 y 9 septiembre, se acordó un encuentro presencial en Bogotá con la Comisión Nacional Mujeres Indígenas (CNMI) el cual se desarrolló el 23 y 24 de octubre de 2023 con el fin construir una ruta de trabajo para la participación efectiva de las mujeres indígenas que atienda a los enfoques de mujer, familia y generación en la búsqueda de personas dadas por desaparecidas en el contexto y en razón del conflicto armado.
Como resultado de este encuentro se acordó que la CMNI presentará a la UBPD la propuesta metodológica de despliegue territorial para la formulación de una ruta con el enfoque de Mujer, Familia y Generación, que garantice la participación real y efectiva de las mujeres indígenas durante todas las fases y procedimientos de búsqueda de las personas dadas por desaparecidas.
En la última sesión del OICMI del 2023 realizado el 5 y 6 de diciembre, se socializó la propuesta de trabajo de la CNMI y se acordó que esta haría parte del Plan de Trabajo del OICMI para el año 2024.
</t>
    </r>
  </si>
  <si>
    <r>
      <rPr>
        <sz val="11"/>
        <color theme="1"/>
        <rFont val="&quot;Arial Narrow&quot;, Arial"/>
      </rPr>
      <t xml:space="preserve">LOGROS:
</t>
    </r>
    <r>
      <rPr>
        <sz val="11"/>
        <color theme="1"/>
        <rFont val="&quot;Arial Narrow&quot;, Arial"/>
      </rPr>
      <t xml:space="preserve">- Acta del Encuentro </t>
    </r>
  </si>
  <si>
    <t>6. Implementar convenios y planes de trabajo con organizaciones, colectivos, movimientos, plataformas, para su fortalecimiento y participación, en el marco de la estrategia de red de apoyo y el trabajo con organizaciones étnicas</t>
  </si>
  <si>
    <t>En el marco de la estrategia red de apoyo la UBPD durante el primer trimestre avanzó en la planeación de los convenios a celebrar en la vigencia 2023 con las organizaciones que harán parte de la red de apoyo. En las labores de planeación se han definido cuales seran las apuestas de la estrategia en 2023 y los productos que se requieren como resultado de estos convenios. Se espera que en el segundo trimestre se comiencen a firmar los convenios con las organizaciones.</t>
  </si>
  <si>
    <t>Se entiende que el proceso para llevar a cabo los convenios y planes de trabajo con organizaciones, colectivos, movimientos y plataformas en el marco de la estrategia de red de apoyo, requiere una etapa de alistamiento o preparación. Si bien se reportan las labores de planeación para lograr más adelante los convenios, no hay soportes sobre esa planeación. Es menester que se adjunten los soportes de esa actividad. En caso contrario, hacer mención a la ausencia de soportes en la acción y explicar que en segundo trimestre se tendrán.</t>
  </si>
  <si>
    <t>DTPCVED: Para dar continuidad a esta actividad, desde la Dirección de Participación se ha liderado el proceso de la estrategia de red de apoyo, así en este trimestre se avanzó de la siguiente manera:
 1. En el mes de abril se logró concertar y firmar los convenios con tres de las organizaciones que implementará la red de apoyo. 
 2. Para el mes de mayo se logró la celebración de seis convenios y se registran los primeros avances de los convenios que venian firmados desde abril.
 3. En el mes de junio se logró la suscripción de un convenio de la red de apoyo y se dio inicio a la ejecución de dos de los nueve planeados, los demás convenios se encuentran en proceso de estructuración contractual dentro de la entidad. Adicionalmente se encuentra en marcha la ejecución de los recursos entregados a los convenios que firmaron desde el mes de abril del presente año.
 Sin embargo, durante este trimestre se identificó que la respuesta al trámite de solicitudes de estudios previos de los convenios contemplados en la planeación de la Red de Apoyo no se han cumplido con celeridad los procesos contractuales. Adicionalmente, se han presentado dificultades de las organizaciones para el cumplimiento de requisitos documentales que se requieren para la celebración de los convenios, asociados a retrazos en la respuesta por parte de terceros (Alcadias, Gobernaciones, Ministerios, etc).</t>
  </si>
  <si>
    <t>Se verifica que hubo avances respecto a la firma de los convenios con  organizaciones, colectivos, movimientos, plataformas, para su fortalecimiento y participación, en el marco de la estrategia de red de apoyo y el trabajo con organizaciones étnicas, en específico la firma de convenios de 10 convenios con organizaciones durante este trimestre. Se espera que los cuellos de botella identificados respecto a los estudios previos y el cumplimiento de requisitos documentales para la firma de los convenios se vayan solucionando en los siguientes trimestres.</t>
  </si>
  <si>
    <t>Los convenios que se encuentran vigentes en el marco de la Estrategia de Red de Apoyo son: 
1. 143-2023 COLECTIVO ORLANDO FALS BORDA 
2. 144-2023 PASTORAL SOCIAL GRANADA 
3. 145-2023 CREDHOS 
4. 146-2023 INSTITUTO POPULAR DE CAPACITACIÓN 
5. 147-2023 ORGANIZACIÓN FEMENINA POPULAR 
6. 151-2023 REINICIAR 
7. 159-2023 CORPORACIÓN OBSERVATORIO SURCOLOMBIANO DE DERECHOS HUMANOS, PAZ Y TERRITORIO – OBSURDH 
8. 214-2023 LA COORDINACIÓN DE MUJERES AFROCOLOMBIANAS EN RESISTENCIA - LA COMADRE 
9. 232-2023 ASOCIACIÓN DE FAMILIARES Y VÍCTIIMAS DE DESAPARICIÓN FORZADA EN EL CAQUETÁ – FAVIDESC 
10. 323-2023 ASOCIACIÓN CRISTIANA MENONITA PARA JUSTICIA PAZ Y ACCIÓN NO VIOLENTA -JUSTAPAZ- como representante de la COALICIÓN CONTRA LA VINCULACIÓN DE NIÑOS, NIÑAS Y JÓVENES AL CONFLICTO ARMADO EN COLOMBIA- COALICO 
SOPORTES: 
* Matriz de reporte de relacionamiento: https://docs.google.com/spreadsheets/d/16jSVe-wRxTyWxDFDI67SzJ-HIlTsaxXc/edit#gid=1740867938 
* Carpeta soportes relacionamiento: 
https://drive.google.com/drive/u/0/folders/1eGTiP0en7BaYx2ZBfnIQ8syNN9SHYyz_</t>
  </si>
  <si>
    <r>
      <rPr>
        <sz val="11"/>
        <color theme="1"/>
        <rFont val="&quot;Arial Narrow&quot;, Arial"/>
      </rPr>
      <t>DTPCVED</t>
    </r>
    <r>
      <rPr>
        <sz val="11"/>
        <color theme="1"/>
        <rFont val="&quot;Arial Narrow&quot;, Arial"/>
      </rPr>
      <t>: Se desarrollaron los convenios 293 DE 2023 con las organizaciones nacionales indígenas, el convenio 187 de 2023, con el Consejo Regional indígena del Cauca CRIC y el Convenio 153 de 2023 con la unión temporal ser negro es más AFROVIC. El mismo, culminó el 13 de diciembre de 2023.</t>
    </r>
  </si>
  <si>
    <r>
      <rPr>
        <sz val="11"/>
        <color theme="1"/>
        <rFont val="&quot;Arial Narrow&quot;, Arial"/>
      </rPr>
      <t>LOGROS</t>
    </r>
    <r>
      <rPr>
        <sz val="11"/>
        <color theme="1"/>
        <rFont val="&quot;Arial Narrow&quot;, Arial"/>
      </rPr>
      <t>:
- Informes técnicos de las cinco organizaciones nacionales indígenas 
- Informe final del convenio 153/2023</t>
    </r>
  </si>
  <si>
    <t>7. Brindar orientación y apoyo a los grupos internos de trabajo territorial en el relacionamiento con comunidades y pueblos étnicos (Protocolos de Coordinación y Relacionamiento con comunidades étnicas) y con las organizaciones que abordan enfoques diferenciales y de género</t>
  </si>
  <si>
    <t>Durante el primer trimestre se han desarrollado actividades de asesoría a los Grupos Internos de Trabajo Territorial por parte del Grupo Interno de Trabajo de Asuntos Étnicos, principalmente en los siguientes casos: 
 GITT de Tumaco 7 de febrero: reunión para brindar orientaciones técnicas en el relacionamiento con el resguardo indígena del Porvenir. Poyo en construcción de respuesta a oficio enviado por las autoridades de este resguardo.
 GITT de CHOCO acompañamiento en realización de entrevistas a enlaces étnicos en el marco del PRB Alto y Medio Atrato.
 Orientaciones técnicas y metodológicas para el diálogo con la organización ASOKATIOS y con autoridades del resguardo Alto Tahami. Así como al trabajo que se viene realizando en el marco de los autos 180 de 2020 y 050 de 2022 relacionados con el territorio étnico de OPAGADO DOGUADO 
 GITT de APARTADO Orientaciones técnicas y metodológicas frente al trabajo que el GITT viene realizando con la OIA y frente a una acción humanitaria de localización que realizara en territorio indígena.
 GITT Barranquilla: asesoría en temas étnicos para el abordaje y gestión del caso de Canal del Dique 
 GITT Popayán: Acompañamiento en el trabajo que se viene desarrollando con el CRIC</t>
  </si>
  <si>
    <t>Los avances presentados dan cuenta de la orientación y apoyo de los grupos internos de trabajo territorial respecto a los protocolos de coordinación con las personas que buscan y que hacen parte de la aplicación de los enfoques diferenciales y de género por parte de la UBDP.  Sin embargo, las acciones documentadas por los grupos internos de trabajo territorial no tienen actas o documentos que soporten el avance. Se solicita adjuntar los documentos que dan cuenta de esas acciones.</t>
  </si>
  <si>
    <t>DTPCVED: Durante los meses de mayo y junio se generaron espacios de socialización de los protocolos de relacionamiento con los pueblos indígenas y con las comunicadades negras, afrocolombianas, raizales y palenqueras, al interior de la UBPD; en los cuales se brindaron orientaciones para el relacionamiento y para la incorporación del enfoque étnico en los Planes Regionales de Búsqueda y en los Planes Operativos. Así mismo, en estos espacios se contó con la participación de lideres y liderezas de estos pueblos para la incorporación de sus saberes y experiencias en la búsqueda.
 Para el segundo semestre del año se espera desarrollar actividades que permitan brindar orientación y apoyo a las organizaciones que abordan enfoques diferenciales y de género.
 Se anexa: 1. listas de asistencia de las reuniones virtuales / link de grabaciones.</t>
  </si>
  <si>
    <t>Los avances presentados dan cuenta de la orientación y apoyo de los grupos internos de trabajo territorial respecto a los protocolos de coordinación con las personas que buscan y que hacen parte de la aplicación de los enfoques diferenciales y de género por parte de la UBDP.  En concreto, este trimestre, se lograron espacios virtuales para la socialización de estos protocolos con la participación de líderes y lideresas de los pueblos. Los soportes adjuntos dan cuenta de ello. Como es una actividad recurrente, se espera que sigan lográndose las orientaciones necesarias en la vigencia, para fortalecer los protocolos de relacionamientos con estas comunidades.</t>
  </si>
  <si>
    <t>* Socialización de la Ruta de Coordinación y Relacionamiento entre la UBPD y el Pueblo Rrom dirigido a los servidores y servidoras de la UBPD.
EVIDENCIA: Socializacion ruta pueblo Gitano: https://drive.google.com/file/d/1wv9D8GDv6sMZ76z-PnSV6YM7hCScoBnr/view?usp=drive_web 
* En el mes de julio se elaboró un concepto técnico para el GITT de Quibdó en relación con una solicitud de entrega simbólica en un consejo comunitario en el marco de una sentencia de Justicia y Paz. También se realizaron orientaciones a este Grupo en relación con un posible reencuentro con enfoque étnico indígena. En este mismo mes se realizaron observaciones con enfoque étnico para el modelo de operación de la Dirección Técnica de Participación.
* En agosto, se coordinó con la Oficina de Comunicaciones, una propuesta de pedagogía y expectativa para el espacio de socialización de la Ruta de coordinación y relacionamiento entre la UBPD y el Pueblo Rrom.
* A lo largo del trimestre se analizaron solicitudes de búsqueda recibidas en zona de cobertura nacional Amazonas. También se dio una reunión con la Defensoría del Pueblo y la JEP de Leticia Amazonas con el fin de aunar esfuerzos que permitan la atención y recepción de solicitudes de búsqueda; así como el acuerdo de una jornada para la atención a familiares y personas que buscan para el mes de noviembre de 2023. Igualmente, espacios pedagógicos con institucionalidad, autoridades indígenas y lideres y lideresas de este territorio.
De otro parte, en el marco del Convenio N°153 de 2023, entre la UBPD y la U.T. Ser Negro es más AFROVIC, se programaron 3 ciclos de asambleas en los 32 departamentos y una en el Distrito Capital. A la fecha, se tiene reporte de la ejecución del primer ciclo, como se describe a continuación:
1. Un primer ciclo con 8 asambleas realizadas en los departamentos de Norte de Santander, Risaralda, Boyacá, Caldas, Vaupés, Casanare, Vichada y Amazonas en el mes de agosto. Este ciclo de asambleas contó con la participación de 730 personas de las comunidades negras y afrocolombianas, representantes de organizaciones de base, consejos comunitarios y otras formas y expresiones organizativas de los departamentos relacionados. Adicionalmente, la UBPD, a través de la delegación de profesionales de los equipos de trabajo territorial y en ocasiones del nivel central, garantizó a los asistentes información específica sobre el carácter y la misionalidad de la entidad, partiendo de la aplicabilidad del enfoque diferencial étnico. (Adjunto informe consolidado de jornadas).
2. Dentro de los lineamientos para el inicio de la ejecución del convenio, se realizaron reuniones preparatorias tanto con la Unión Temporal ser Negro es más AFROVIC, como con los GITT y de nivel central para el acompañamiento a dichas jornadas así: 
* Julio 11: Socialización con los GITT, la información necesaria para el abordaje de las asambleas como delegados de la UBPD
* Julio 19: Presentación y lineamientos por parte del nivel central de la UBPD para la Unión Temporal ser Negro es más AFROVIC.
* Julio 31: Socialización con los servidores del nivel central que acompañaron las asambleas en los territorios donde no hay por el momento GITT o se requería apoyo desde el nivel central. (Adjunto correos electrónicos de trazabilidad).</t>
  </si>
  <si>
    <r>
      <rPr>
        <sz val="11"/>
        <color theme="1"/>
        <rFont val="&quot;Arial Narrow&quot;, Arial"/>
      </rPr>
      <t>DTPCVED</t>
    </r>
    <r>
      <rPr>
        <sz val="11"/>
        <color theme="1"/>
        <rFont val="&quot;Arial Narrow&quot;, Arial"/>
      </rPr>
      <t>: Se realizó orientación de metodologías con enfoque étnico al GITT de Sucre, en el marco de las garantías de Participación a las OCMP que hacen parte de la zona de incidencia del Canal del Dique, en cumplimiento al AUTO AT 070 de 2023 de la SAR. que ordena la elaboración de un “Protocolo arqueológico forense para el apoyo a la búsqueda de personas desaparecidas con enfoque diferencial étnico y de género”</t>
    </r>
  </si>
  <si>
    <r>
      <rPr>
        <sz val="11"/>
        <color theme="1"/>
        <rFont val="&quot;Arial Narrow&quot;, Arial"/>
      </rPr>
      <t>LOGROS</t>
    </r>
    <r>
      <rPr>
        <sz val="11"/>
        <color theme="1"/>
        <rFont val="&quot;Arial Narrow&quot;, Arial"/>
      </rPr>
      <t>:
- Correos de articulación con el GITT Sucre, y correos de invitación para la participación en las mesas técnicas de trabajo, convocadas con la Agencia Nacional de Infraestructura – ANI.</t>
    </r>
  </si>
  <si>
    <t>8. Construir planes operativos étnicos para los planes regionales de búsqueda - PRB donde se identifique su pertinencia</t>
  </si>
  <si>
    <t>Durante el primer trimestre de 2023 se realizó prórroga al CONVENIO 241 con OPIAC hasta el 16 de febrero de 2023, para garantizar la realización de las actividades relacionadas con la formulación de los siguientes cuatro (4) Planes Operativos Indígenas Regionales de Búsqueda, priorizados en el Órgano de Interlocución y Coordinación con el Movimiento Indígena, estos son: i) Plan Regional de Búsqueda Pacífico Nariñense, ii) Plan Regional de Búsqueda Sur de Nariño y Frontera, iii) Plan Regional de Búsqueda Bajo Putumayo y iv) Plan Regional de Búsqueda Norte del Cesar y Sur de la Guajira”. Además, se encuentra en el proceso de concertación del convenio con CRIC para trabajar en el plan regional de búsqueda de los territorios del Cauca vinculadas a esta organización.</t>
  </si>
  <si>
    <t>Los avances presentados dan cuenta de las acciones adelantadas para la construcción de los planes operativos étnicos, a través de la prórroga del convenio 241 con la OPIAC. No obstante, no se anexan los soportes de ese convenio con OPIAC. Se solicita anexar para verificar el avance definitivo de esta acción.</t>
  </si>
  <si>
    <t>DTPCVED: Durante el segundo trimestre se realizó la sesión del órgano de interlocución y coordinación con el Movimiento Indígena Colombiano, donde se acordó implementación de planes operativos indigenas.
 Actualmente se espera la firma de convenio con OPIAC para implementación de planes operativos indigenas en los planes regionales priorizados. Así mismo, convenio con CRIC para la segunda fase de la formulación del Plan Regional Indígena.
 Se anexa: 1. acta del órgano, 2. estudios previos para el convenio
 *Para atender la retroalimentación del primer trimestre, se anexa el soporte OPIAC.</t>
  </si>
  <si>
    <t>Los avances presentados dan cuenta de las acciones adelantadas para la construcción de los planes operativos étnicos, a través de la sesión del órgano de interlocución y coordinación con el Movimiento Indígena Colombiano, donde se acordó implementación de planes operativos indígenas. Se espera que se adelante prono la firma de los convenios que permitirán esta construcción con la OPIAC y el CRIC.  Por último, los soporte dan cuenta del reporte enviado.</t>
  </si>
  <si>
    <t>Se logró la firma del Convenio N°187 de 2023 con el Consejo Regional Indígena del Cauca - CRIC, con el fin de aunar esfuerzos tradicionales, ancestrales, espirituales, técnicos, financieros y administrativos para la construcción conjunta, dialógica y participativa del Plan Regional de Búsqueda - PRB, para los territorios indígenas vinculados a esta organización indígena, este proceso de relacionamiento con el CRIC, (i) promueve la participación comunitaria para las orientaciones políticas, territoriales, culturales, humanitarias, tradicionales y logísticas; (ii) operativiza la búsqueda conjunta a través del impulso en la implementación del Plan Regional de Búsqueda CRIC y (iii) desarrolla actividades que mitigan el subregistro de personas indígenas dadas por desaparecidas y de personas desaparecidas en territorios ancestrales. 
Desde el mes de septiembre se cuenta con el Convenio N° 293 de 2023 que busca la implementación de planes operativos indígenas en cinco PRB, en el marco de este convenio, las organizaciones nacionales indígenas brindarán sus orientaciones y saberes tradicionales, ancestrales, espirituales, técnicos y políticos para I) fortalecer el “Órgano e Interlocución y Coordinación con el movimiento indígena” a través del seguimiento a los acuerdos protocolizados en la Consulta Previa y II) implementar conjuntamente las acciones priorizadas entre la UBPD y las Organizaciones Nacionales Indígenas de los Planes Operativos indígenas elaborados en el año 2022. Los cinco PRB priorizados por cinco organizaciones nacionales indígenas: 
- OPIAC: POI del PRB Bajo Putumayo, que comprende los municipios de Puerto Asís, Valle del Guamuéz, Orito, Puerto Caicedo, Puerto Leguízamo, San Miguel. (Murui, Siona, Cofán, Kichwa, Koreguaje. 
- AICO: POI del PRB Sur de Nariño y Frontera que comprende los municipios y resguardos de: Cumbal, Chiles, Mayasquer, Panan, Guachucal,Colimba, Muellamues, Ipiales, Yaramal, San Juan, Mueses Potosí, Pastas, Carlosama, Aldea de María, Inchuchala, Miraflores, Funes, Iles, Grantescual, Males, Túquerres, Yascual, Mallama, Guachavez, El Sande, Refugio del sol, La Laguna, Genoy, Obonuco, y Aranda. 
- CIT: POI de los Pueblos de la Sierra Nevada de Gobawindúa: Arhuaco, Kogui, Wiwa y Kankuamo. De los PRB Sur de la Guajira - Norte del Cesar y Alta Guajira - Troncal del Caribe.
- ONIC: POI del PRB Pacífico Nariñense, a saber, los resguardos y municipios filiales a las organizaciones UNIPA, CAMAWARI y ACIESNA, en Ricaurte, Barbacoas, Olaya Herrera, y Tumaco.
- GOBIERNO MAYOR: POI de la Subregión Duda-Guayabero del PRB del Meta, que comprende los municipios de Uribe, Mesetas y La Macarena.
Por último, en agosto la UBPD sostuvo un espacio con ONU, más especificamente con la misión de verificación, ésto con el fin de: propiciar el acercamiento y contacto continuo de Misión de Verificación entre estas dos organizaciones, que permita conocer y dar a conocer el trabajo de la búsqueda que viene realizando la Unidad junto a los pueblos étnicos.</t>
  </si>
  <si>
    <r>
      <rPr>
        <sz val="11"/>
        <color theme="1"/>
        <rFont val="&quot;Arial Narrow&quot;, Arial"/>
      </rPr>
      <t>DTPCVED</t>
    </r>
    <r>
      <rPr>
        <sz val="11"/>
        <color theme="1"/>
        <rFont val="&quot;Arial Narrow&quot;, Arial"/>
      </rPr>
      <t>: Para el caso de pueblos indígenas se implementaron actividades de cinco planes operativos indígenas y se elaboró un Plan Regional para el Consejo Regional Indígena del Cauca CRIC. 
De otra parte, con las comunidades negras, afrocolombianas, raizales y palenqueras se acordó con la Comisión Sexta del Espacio Nacional de Consulta Previa la elaboración de planes comunitarios en los planes regionales de búsqueda.</t>
    </r>
  </si>
  <si>
    <r>
      <rPr>
        <sz val="11"/>
        <color theme="1"/>
        <rFont val="&quot;Arial Narrow&quot;, Arial"/>
      </rPr>
      <t>LOGROS:</t>
    </r>
    <r>
      <rPr>
        <sz val="11"/>
        <color theme="1"/>
        <rFont val="&quot;Arial Narrow&quot;, Arial"/>
      </rPr>
      <t xml:space="preserve">
- Informes técnicos de las cinco organizaciones nacionales indígenas
- Informe final CRIC
- Borrador acta de acuerdo en el mecanismo de seguimiento del ENCP.</t>
    </r>
  </si>
  <si>
    <t>9. Formalizar y hacer seguimiento a la implementación de las líneas de investigación en cada plan regional de búsqueda -PRB</t>
  </si>
  <si>
    <t>Se hizo una primera revisión preliminar de los planes operativos de los GITT</t>
  </si>
  <si>
    <t>El avance reportado no permite conocer la gestión frente a la formalización y seguimiento de las líneas de investigación que deben estar incorporadas en el proceso de formulación de un PRB. Por lo tanto, en próximos reportes se debe realizar una descripción más completa informando la manera como se ha llevado a cabo la actividad y cómo se garantiza el cumplimiento de los criterios mínimos definidos para la aprobación de un PRB entre los cuales se encuentran las líneas de investigación. 
Asimismo, el soporte que se adjunta comprende un listado de acciones de los planes operativos pero no queda claro la intención de dicho listado. Es decir, si corresponde a los aspectos observados en los planes operativos de PRB revisados, o si son los aspectos que debería comprender un plan operativo de PRB, entre otros.</t>
  </si>
  <si>
    <t xml:space="preserve">Esta labor se encuentra pendiente por definirse en conjunto con la Directora de Información con quien se debe impartir línea para definir el seguimiento. En virtud de los cambios que se han ido presentando en la Entidad, entre ellos de nuevos directivos tanto en la SAPL como en la DTIPLOB, que se dio en el trancurso del segundo trimestre, es que no se ha tenido la oportunidad para realizar planteamientos respecto de esta actividad, razón por la cual se espera que una vez comprendida la labor se inicien con los planteamientos para el cumplimiento de la actividad.  </t>
  </si>
  <si>
    <t>El reporte indica que no se dispone de avances al respecto de la actividad para el trimestre. Es necesario agilizar la definición de lineamientos al respecto de la formalización y seguimiento de las líneas de investigación y su articulación con los PRB, de tal forma que se brinde claridad a los GITT que pueda contribuir a avanzar en el proceso de búsqueda.</t>
  </si>
  <si>
    <t>Esta labor aún se encuentra sin determinarse, pues se permanece a la espera de la aprobación de los lineamientos de los PRB tanto para su formulación como su aprobación y una vez eso se debe especificar cómo se determinarán e implementarán las líneas de investigación. La propuesta de los lineamientos para la construcción de los PRB ya fue presentado por la SAPL al área de Planeación y se permanece a la espera de su continuidad. No obstante, la SAPL ha realizado con el apoyo de los GITT (a excepción de Apartadó) un mapeo de las investigaciones humanitarias que se vienen desarrollando en los PRB aprobados y en el resto del territorio nacional.
Soporte: https://drive.google.com/drive/folders/1EZTG91aI5-Xh8XiqbGvm5HVLO0v-TPlk?usp=drive_link</t>
  </si>
  <si>
    <t>Se hizo un seguimiento a las investigaciones humanitarias en desarrollo por los GITT en el marco de los planes regionales que permitió contabilizar un total de 251 investigaciones. En desarrollo de dichas investigaciones se elaboraron 114 informes narrativos que sustentaron reencuentros y acciones de prospección y recuperación. Dichas investigaciones están distribuidas por PRB</t>
  </si>
  <si>
    <t>10. Elaborar los informes narrativos</t>
  </si>
  <si>
    <t>Subdirección Análisis, Planeación y Localización para la Búsqueda - Grupos Internos de Trabajo Territorial</t>
  </si>
  <si>
    <t>Subdirección General Técnica y Territorial, Dirección Técnica de Información, Planeación y Localización para la Búsqueda, Dirección Técnica de Prospección, Recuperación e Identificación, Dirección Técnica de Información, Planeación y Localización para la Búsqueda</t>
  </si>
  <si>
    <t>Se revisaron y retroalimentaron 13 informes narrativos, los cuales una vez ajustados, se remitieron a la DTPRI</t>
  </si>
  <si>
    <t>De acuerdo con las definiciones del procedimiento "Investigación humanitaria y extrajudicial para la búsqueda",  el informe narrativo es el documento en donde se compilan las hipótesis de localización, identidad y lo acaecido. Su construcción constituye el paso inicial para los trámites de acceso a lugar y las acciones de localización de
persona encontrada con vida.  Los informes narrativos son parte de la evidencia de la implementación de las líneas de investigación y deben realizarse como parte del proceso de búsqueda de personas dadas por desaparecidas. 
En el reporte se hace referencia a un total de 13 informes narrativos revisados, retroalimentados y ajustados, sin embargo, no se da mayor información al respecto de dichos ajustes ni del paso a seguir una vez remitidos a la DTPRI. Se sugiere en próximos reportes se presente una descripción más contextualizada e integral. Asimismo, se indique si la cantidad de informes narrativos producidos es la esperada y por qué.</t>
  </si>
  <si>
    <t xml:space="preserve">Se revisaron y retroalimentaron 12 informes narrativos, los cuales fueron enviados a la DTPRI para que avanzara con el protocolo de acceso a lugares, una vez enviado a dicha dependencia ésta elabora el memorando para que la SGTT realice y publique la autorizaciòn de ingreso al lugar. 
Los informes narrativos corresponden a la condensación del análisis de la IHE, en ellos se encuentra la información de las PDD, su posible ubicación y todas las acciones desplegadas por los distintos componentes misionales que permitieron establecer una hipótesis de ubicación. 
Estos informes son un producto que se construye en la dupla en el GITT a cargo del territorio en que desapareció la persona buscada, los referentes de la SAPL para la AT a la cual pertenece la dupla y en algunos casos los referentes de las otras dos direcciones. </t>
  </si>
  <si>
    <t>En el reporte se hace referencia a un total de 12 informes narrativos revisados y retroalimentados y se hace una breve descripción que contextualiza la importancia de estos informes y su contribución al proceso de búsqueda. 
Se recomienda que en próximos reportes se informe acerca de la asociación de estos informes narrativos con los PRB. 
Desde OAP se genera la inquietud sobre lo que sucedió con los informes narrativos revisados y retroalimentados en primer trimestre, ante lo cual el área responsable de la actividad informa: "Los informes narrativos son un producto final de la IHE, una vez finalizados, es decir, remitidos a la DTPRI, se configuran como insumos para nuevos procedimientos a cargo de otras dependencias".    
Asimismo, frente a la cantidad de informes narrativos producidos en primer y segundo trimestre (25), el área responsable indica que: "La producción de informes narrativos está atada a los resultados de las investigaciones para la construcción de hipótesis de ubicación, por esta razón no es posible hacer una evaluación frente a la cantidad adecuada o no de este número por trimestres. 
En el primer y segundo trimestre se han producido 13 y 12 informes narrativos respectivamente. Indicar si esta cantidad es adecuada y las razones.
Se requiere adjuntar los soportes correspondientes.</t>
  </si>
  <si>
    <t xml:space="preserve">Se elaboraron dos modelos de documento base para la elaboracion del informe, los cuales se encuentra el informe de lo acaecido al final del plan de Busqueda (Entregas dígnas o reencuentros), el cual está en revision técica de la DTPRI y el Formato de informe de la busqueda el cual recibió retroalimentacion de la OAP para ajuste por fases y se encuentra en proceso de revisión y aprobación.
Soportes: https://drive.google.com/drive/folders/18THHu_pYpV7U3CUM-cMvZUj2ULSJhr3S </t>
  </si>
  <si>
    <r>
      <rPr>
        <u/>
        <sz val="11"/>
        <color rgb="FF000000"/>
        <rFont val="Arial Narrow"/>
        <family val="2"/>
      </rPr>
      <t xml:space="preserve">Durante el periodo se revisaron y retroalimentaron 21 informes narrativos, los cuales una vez ajustados, se remitieron a la DTPRI.
Soporte: </t>
    </r>
    <r>
      <rPr>
        <u/>
        <sz val="11"/>
        <color rgb="FF1155CC"/>
        <rFont val="Arial Narrow"/>
        <family val="2"/>
      </rPr>
      <t>https://drive.google.com/drive/folders/1mT5fgdN9lY2rrQgPkS72xVD4_EAdRr1X?usp=drive_link</t>
    </r>
    <r>
      <rPr>
        <u/>
        <sz val="11"/>
        <color rgb="FF000000"/>
        <rFont val="Arial Narrow"/>
        <family val="2"/>
      </rPr>
      <t xml:space="preserve"> </t>
    </r>
  </si>
  <si>
    <t xml:space="preserve">Para el desarrollo de las acciones humanitarias de ubicación, prospección y/o recuperación de cuerpos no identificados o identificados no reclamados de las personas dadas por desaparecidas, es importante cumplir con unos requisitos pra solicitar el acceso a lugares por parte de la UBPD entre los cuales se encuentra el informe narrativo como criterio de suficiencia de intervención, este debe ser enviado por la SAPL mediente una solicitud de acceso a lugares a la Dirección de Prospección, Recuperación e Indentificación a quien le corresponde la proyección, trámite y expedición de la autorización de acceso y/o protección a lugares en los términos del DL.  589 de 2017. </t>
  </si>
  <si>
    <t>Respuesta 10. Promover el enfoque psicosocial en todo el proceso de búsqueda</t>
  </si>
  <si>
    <t>Indicador 19. Servidores y servidoras de la UBPD cuentan con capacitación en lineamientos de enfoque psicosocial en la ruta de búsqueda y participación</t>
  </si>
  <si>
    <t xml:space="preserve">1. Definir lineamientos de enfoque psicosocial en la ruta de búsqueda que realiza la UBPD </t>
  </si>
  <si>
    <t>En el marco de las competencias de la UBPD, se ha venido realizando el fortalecimiento del equipo humano de la UBPD en temas psicosociales, sin embargo, esta labor requiere mayores esfuerzos y en esa medida en 2023, el plan de acción refleja la apuesta de la entidad. Respecto a esta actividad la Dirección Técnica de Participación ha venido liderando un ejercicio de construcción de unos lineamientos de enfoque psicosocial, que ha contado con la participación de Grupos de Trabajo Territoriales y otras áreas del nivel central, como la subdirección de gestión humana, con el fin de consolidar los lineamientos más pertinentes y cualificados posibles, para toda la entidad.
 En ese sentido durante el primer trimestre de 2023 se realizó una retroalimentación del documento de lineamientos por parte de servidores y servidoras del nivel central y se espera realizar estas jornadas con GITT en el segundo trimestre para consolidar el documento en el mes de junio.</t>
  </si>
  <si>
    <t>Teniendo en cuenta los avances presentados este trimestre por la Subdirección de Gestión Humana para el avance del indicador relacionado con esta actividad, es muy importante que la Dirección de Participación se coordine con esa subdirección, para entregar un reporte consecuente y consistente. En todo caso, el avance cualitativo de la actividad da cuenta de lo logrado sobre los lineamiento de enfoque psicosocial y el documento borrador anexado da cuenta de lo reportado.</t>
  </si>
  <si>
    <t>DTPCVED: Durante el segundo trimestre del año se realizó la revisión y aportes por parte de las áreas de Gestión del Conocimiento y Gestión Humana, generando el documento "Lineamientos de enfoque psicosocial en la ruta de búsqueda que realiza la UBPD". En el mes de julio se tendrá la versión final posterior a los ajustes por parte del Director de Participación. 
 En ese sentido y para tener un mejor manejo de la información, se solicitó apoyo de la Oficina Asesora de Comunicaciones y Pedagogía respecto a la propuesta gráfica del documento.
 La socialización con los servidores priorizados está proyectada para septiembre 2023, posterior a ello, deberán generar una retroalimentación interna en los GITT y las oficinas.</t>
  </si>
  <si>
    <t xml:space="preserve">Teniendo en cuenta que para este trimestre, se esperaba, de acuerdo con la proyección de avance, la ejecución del hito "Definición de los criterios de priorización y cronograma para la socialización de los lineamientos de enfoque psicosocial en el proceso de búsqueda" se observa que tanto el hito como esta actividad se soportan en los anexos "Documento con los criterios de priorización que incluye el cronograma" y "Lineamientos de enfoque psicosocial en la ruta de búsqueda que realiza la UBPD". Es importante resaltar la articulación que hubo con las Oficinas de Gestión del Conocimiento y de Comunicaciones y Pedagogía en la elaboración de estos insumos y la priorización de los servidores que serán capacitados en los lineamientos de enfoque psicosocial. Así mismo, se espera que la dificultad de financiamiento para la realización de estos espacios se pueda superar o que en su defecto, dicha necesidad se pueda suplir a través de actividades virtuales que permitan disminuir los costos y asegurar el cumplimiento de este indicador en septiembre de 2023.                                            </t>
  </si>
  <si>
    <t>Durante el tercer trimestre del año, desde la Dirección de Participación, Contacto con las Víctimas y Enfoques Diferenciales, y con los delegados de Gestión de Conocimiento, Dirección General y Gestión Humana, se finalizó la contrucción del documento "GUIA DE RECOMENDACIONES DESDE EL ENFOQUE PSICOSOCIAL PARA BUENAS PRÁCTICAS EN LA BÚSQUEDA HUMANITARIA EN LA UBPD". 
Se espera contar con la diagramación de la guía para el cuarto trimestre, con apoyo de la Oficina de Comunicaciones y Pedagogía.</t>
  </si>
  <si>
    <r>
      <rPr>
        <sz val="11"/>
        <color theme="1"/>
        <rFont val="&quot;Arial Narrow&quot;, Arial"/>
      </rPr>
      <t>DTPCVED</t>
    </r>
    <r>
      <rPr>
        <sz val="11"/>
        <color theme="1"/>
        <rFont val="&quot;Arial Narrow&quot;, Arial"/>
      </rPr>
      <t xml:space="preserve">: Para el último trimestre del año se logró el diseño de la GUÍA DE RECOMENDACIONES DESDE EL ENFOQUE PSICOSOCIAL PARA BUENAS PRÁCTICAS EN LA BÚSQUEDA HUMANITARIA EN LA UBPD. </t>
    </r>
  </si>
  <si>
    <t xml:space="preserve">2. Socializar lineamientos de enfoque psicosocial al personal de la UBPD </t>
  </si>
  <si>
    <t>Esta actividad iniciará su ejecución en el mes de julio y será reportada en el tercer trimestre por parte del responsable.</t>
  </si>
  <si>
    <t>DTPCVED: Contemplando los avances de este segundo trimestre, se planea la ejecución de esta actividad para el mes de septiembre, por definir si será de manera presencial o virtual por aspectos de presupuesto y lineamientos directivos.</t>
  </si>
  <si>
    <t>Esta actividad iniciará su ejecución en el mes de septiembre y será reportada en el tercer trimestre por parte del responsable.</t>
  </si>
  <si>
    <t>Frente a la socialización del mismo, el 28 de septiembre 2023 durante el Encuentro Territorial que convocó a integrantes de los Grupos Internos de Trabajo Territorial, se presentó la guía dando a conocer a los servidoras y servidores su contenido, haciendo especial énfasis en el DECÁLOGO DE ORIENTACIONES GENERALES PARA LA INCORPORACIÓN DEL ENFOQUE PSICOSOCIAL EN LA BÚSQUEDA y en las recomendaciones desde el enfoque psicosocial en el marco del desarrollo de las acciones humanitarias de búsqueda. Se anexa presentación. 
De otra parte, con el apoyo de la Oficina de Comunicaciones y Pedagogía, se diseñaron unas pancartas ilustrativas sobre este decálogo, con el objetivo de generar pedagogía para la incorporación del enfoque psicosocial en la búsqueda humanitaria.</t>
  </si>
  <si>
    <r>
      <rPr>
        <sz val="11"/>
        <color theme="1"/>
        <rFont val="&quot;Arial Narrow&quot;, Arial"/>
      </rPr>
      <t>DTPCVED</t>
    </r>
    <r>
      <rPr>
        <sz val="11"/>
        <color theme="1"/>
        <rFont val="&quot;Arial Narrow&quot;, Arial"/>
      </rPr>
      <t>: Se espera que para el primer bimestre del año 2024 se pueda socializar con lxs servidorxs, dado que se está a la espera de la aprobación de la Dirección General.</t>
    </r>
  </si>
  <si>
    <t>3. Implementar plan de trabajo acordado con el Comité Internacional de la Cruz Roja - CICR en lo relacionado con el apoyo psicosocial, y definir los alcances de la implementación en territorio</t>
  </si>
  <si>
    <t>Subdirección General Técnica y Territorial, Oficina de Gestión del Conocimiento</t>
  </si>
  <si>
    <t>Esta actividad no registra avances en el primer trimestre de 2023 debido a que se está definiendo cuáles serían los alcances de las líneas de trabajo con el CICR para 2023, en consonancia con los procesos de planeación de la UBPD y el CICR para la vigencia 2023.</t>
  </si>
  <si>
    <t>Dada la importancia de complementar el trabajo logrado hasta la fecha respecto a la atención psicosocial de los servidores y servidoras de la UBPD, se hace necesario avanzar lo más pronto posible en la formulación e implementación del plan de trabajo con el Comité Internacional de la Cruz Roja - CICR. Si bien, la fecha de finalización es hasta el final de año, se exhorta a avanzar lo más pronto en esta actividad. Por último, es necesario que se revise en conjunto con la subdirección de gestión humana cómo el ajuste que se va proponer al indicador afectaría el cumplimiento de esta actividad.</t>
  </si>
  <si>
    <t>DTPCVED: Desde la Subdirección Técnica y Territorial, en junio de 2022, se generó un Plan de Trabajo para el cumplimiento del Memorando de entendimiento entre estas dos entidades. En ese sentido, en el mes de mayo de 2023 la Dirección de Participación coordinó un espacio de socialización liderado por el CICR en el cual asistieron delegados y delegadas de las tres direcciones misionales de la UBPD, para posteriormente brindar orientación a los Grupos Internos de Trabajo Territorial - GITT. Lo anterior fue liderado por esta Dirección debido a la constantes preguntas de los GITT sobre la articulación y alcance de las acciones humanitarias con el CICR.
 Finalmente, es importante indicar que este mencionado Plan de Trabajo abarca amplios temas de cubrimiento general de la búsqueda, por lo que se considera que es importante contar con la articulación entre áreas para dar cumplimiento a ello.</t>
  </si>
  <si>
    <t xml:space="preserve">Dada la importancia de complementar el trabajo logrado hasta la fecha respecto a la atención psicosocial de los servidores y servidoras de la UBPD, se observa que este trimestre hubo un avance en las actividades que permitirán implementar un plan de trabajo acordado con el Comité Internacional de la Cruz Roja - CICR. En concreto se avanzó en el memorando de entendimiento entre ambas entidades a través de las orientaciones a los GITT para la articulación e implementación de este plan e trabajo. Se espera que el siguiente trimestre se pueda convocar a las demás áreas para la articulación. </t>
  </si>
  <si>
    <t>El día 14 de septiembre 2023 se generó un espacio de trabajo con el CICR para revisar los apartados de la Guía de Enfoque Psicosocial, acogiendo sus orientaciones y recomendaciones para el ajuste final del documento "GUIA DE RECOMENDACIONES DESDE EL ENFOQUE PSICOSOCIAL PARA BUENAS PRÁCTICAS EN LA BÚSQUEDA HUMANITARIA EN LA UBPD". Se anexa.</t>
  </si>
  <si>
    <t>Respuesta 11. Facilitar el acceso oportuno a la información sobre los procesos de búsqueda</t>
  </si>
  <si>
    <t>1. Fortalecer el Gobierno de Datos y el Sistema de Información Misional (Busquemos)</t>
  </si>
  <si>
    <t>Oficina de Tecnologías de Información y Comunicaciones, Oficial de Seguridad de la Información</t>
  </si>
  <si>
    <t xml:space="preserve">Se identifican los procedimientos para gobierno de datos, los cuales corresponden a 7 documentos y se realiza el afinamiento de los mismos para su efectividad y posterior inclusión en el Sistema Integrado de Gestión de la UBPD. </t>
  </si>
  <si>
    <t>Se evidencia la gestión realizada para la identificación de procedimientos del gobierno de datos que son insumo para su operativización. 
En coherencia con el reporte de avance del indicador No. 20, se destacan las acciones tomadas frente a las dificultades en el almacenamiento de los procedimientos y formatos que habían sido documentados para el gobierno de datos en el marco de la consultoría 229-2021.</t>
  </si>
  <si>
    <t>Se realiza afianzamiento y mejora de dos (2) procedimientos y se crea uno (1) nuevo. Estos están en etapa de estudio y aprobacion con el area de planeación. Se dispone de una carpeta donde están los procedimientos para realizar comentarios y/o sugerencias por parte de las áreas.</t>
  </si>
  <si>
    <t>Para el cumplimiento del indicador se estableció un listado de acciones a desarrollarse por trimestre. El reporte hace referencia al avance en las acciones asociadas con: identificación de procedimientos de gobierno de datos y la Identificación de actores según gobierno de datos. Sin embargo, según el reporte las acciones mencionadas, éstas no han sido concluidas y según la programación de la meta, se requiere su cumplimiento para avanzar en la operativización del gobierno de datos que es uno de los componentes de la meta del indicador. 
En los próximos reportes se debe hacer referencia al estado del SIM Busquemos y los avances alcanzados en su fortalecimiento.</t>
  </si>
  <si>
    <t>Se realiza afianzamiento y mejora de tres (3) procedimientos. Estos están en etapa de estudio y aprobación con el área de planeación. Se dispone de una carpeta donde están los procedimientos para realizar comentarios y/o sugerencias por parte de las áreas.
 Sin embargo, a solicitud de la oficina de planeación en el marco de realizar mejoras en el modelo de operación por procesos, se está evaluando la mejor alternativa de vinculación de estos procedimientos dentro de este modelo.</t>
  </si>
  <si>
    <t>Durante el perido se realizaron los documentos
- 1. Política de gobierno y administración de información para la búsqueda
- 1.1. Ciclo de vida de los datos
- 2. Manual de calidad de datos y metadatos
- 3. Procedimiento gestión de calidad de información para la búsqueda
- 3.1. Flujograma procedimiento de calidad de datos completo
Se empieza a realizar el proceso de migracion del lago de datos, actualmente se está realizando un análisis de los tipos de archivo existentes, donde se evidenciará la duplicación de archivos, el tamaño de los archivos, si tienen OCR entre otras propiedades.</t>
  </si>
  <si>
    <t xml:space="preserve">Recursos de asignacion por parte del area de tecnologia.
La infraestructura de red existente, hace que los procesos que se estan ejecutando sean demasiado demorados.
Asiganción de permisos de accesibilidad a los usuarios para hacer los    </t>
  </si>
  <si>
    <t>2. Implementar la capacidad tecnológica para realizar ejercicios de inteligencia de negocios</t>
  </si>
  <si>
    <t>La entidad solicitó el desarrollo de los tableros con 8 dashboard, se procedió a solicitar la información en la cual la entidad nos confirmó las bases de datos para la realizar la creación de 3 dashboard totalmente funcionales e interactivos los cuales son: Solicitud PDD, Universo PDD, Participación de entregas dignas.</t>
  </si>
  <si>
    <t>El avance hace referencia a la confirmación de las bases de datos requeridas para el desarrollo de dashboard asociados con solicitudes de búsqueda, universo de personas dadas por desaparecidas y participación de entregas dignas, como insumo para la realización de ejercicios de inteligencia de negocios. Sin embargo, hace falta aclarar cuales son los pasos a seguir frente a este desarrollo. Adicionalmente, es importante aclarar cuales son los 8 dashboard solicitados por la UBPD.</t>
  </si>
  <si>
    <t>Se adelantan procesos para automatización de generación de reportes mensuales de participación, a partir de los informes cuantitaivos generados de manera periódica a la dirección de Participación</t>
  </si>
  <si>
    <t>En el primer trimestre se hizo referencia a la necesidad de desarrollar 8 dashboards y la conclusión de 3 de ellos. En este reporte hace falta dar continuidad a la gestión informando qué sucedió con los 5 dashboards restantes.  
En este reporte se informa acerca de los procesos de automatización de generación de reportes mensuales de participación. Hace falta aclarar si esto tiene algo que ver con los dashboard informados en primer trimestre y concluir acerca de la contribución de este avance en ejercicios de inteligencia de negocios.</t>
  </si>
  <si>
    <t>En cuanto a los dashboards de indicadores de gestión, desde la Subdirección de Gestión de Información se cuenta con tableros realizados y actualizados en MetaBase conforme las necesidades de la información de los GITT. Éstos pueden ser consultados en la siguiente ruta: http://aplicaciones.ubpdbusquedadesaparecidos.co:8001/inicio/ 
 De igual manera, se han venido trabajando dos propuestas que permitan agrupar y consolidar la información misional de la Unidad, no obstante, éstas no han sido publicadas. La primera hace referencia a un tablero de Participación, que contiene la información de los diálogos que han participado las Personas Buscadoras. El segundo contiene todas las cifras misionales de la Unidad, que busca reemplazar los tableros contenidos en las herramientas tecnológicas y satisfacer la mayoría de solicitudes presentadas por los equipos territoriales, en términos de conteos, enfoques, entre otros.</t>
  </si>
  <si>
    <t xml:space="preserve">Durante el transcurso de la vigencia, los principales requerimientos realizados por las diferentes dependencias se concentraron en:
·         Conteos de PB por Departamento o Equipo Territorial.
·         Enfoques Diferenciales de las Personas Dadas por Desaparecidas y Personas Buscadoras.
·         Información de personas pertenecientes a Fuerza Pública.
·         Información de las actividades de participación.
·         Información de respuestas masivas.
 Por lo anterior, se han realizado diferentes tableros que puedan satisfacer esas necesidades con el fin de que los usuarios puedan acceder a la información en cualquier momento. En el link anexo se tienen los tableros para su consulta.
</t>
  </si>
  <si>
    <t>Cambio de fuente de informacion para los dashbooard. Ahora la fuente es el sistema de información misional.</t>
  </si>
  <si>
    <t xml:space="preserve">3. Implementar un modelo de analítica avanzada que responda a las necesidades de información </t>
  </si>
  <si>
    <t>Se realizaron reuniones entre MyQ y UBPD para la estabilización del dashboard desarrollado para la extracción de información de fuentes no estructuradas.</t>
  </si>
  <si>
    <t>El reporte se encuentra descontextualizado y no se comprende su relación con el modelo de analítica avanzada. Hace falta informar la contribución de este avance en cuanto al modelo de analítica avanzada.</t>
  </si>
  <si>
    <t>Se termina de realizar el afinamiento y estabilización del dashboard para la extracción de información de fuentes no estructuradas. 
 El proceso relacionado con el modelo de analitica de datos fue asumido por la Dirección General, teniendo en cuenta que dicho proyecto se encuentra asociado a Tecnologías de la Información en el marco del PETI motivo por el cual la DG esta liderando su gestión y en este sentido se realizó reunión para la presentación del proyecto a cargo de un tercero y desde la SGIB se realizaron durante dicha presentación, los comentarios y sugerencias respecto a los de tipos de archivos para tener en cuenta y de la infraestructura actual que se tiene en la UBPD, con el fin de que la DG pueda adelantar dicho proceso.</t>
  </si>
  <si>
    <t xml:space="preserve">El proceso relacionado con el modelo de analitica de datos fue asumido por la Dirección General, teniendo en cuenta que dicho proyecto se encuentra asociado a Tecnologías de la Información en el marco del PETI motivo por el cual la DG esta liderando su gestión y en este sentido se realizó reunión para la presentación del proyecto a cargo de un tercero y desde la SGIB se realizaron durante dicha presentación, los comentarios y sugerencias respecto a los de tipos de archivos para tener en cuenta y de la infraestructura actual que se tiene en la UBPD, con el fin de que la DG pueda adelantar dicho proceso. </t>
  </si>
  <si>
    <t>4. Implementar herramientas del sistema de información misional, que permitan el acceso público de información a las familias con base en las necesidades de acceso y consulta de la información de las personas y organizaciones que buscan</t>
  </si>
  <si>
    <t>Se realiza el seguimiento a las capacitaciones del sistema de información misional que aún no ha sido entregado para paso a producción. Ahora bien, en cuanto a las tareas de evaluación de las herramientas del SIM, se han enviado correos de las incidencias que faltan por resolver y la completitud de la información migrada, se han atendido reuniones para la implementación de las ETL's (tipo de integración de datos que hace referencia a los tres pasos (extraer, transformar, cargar)) para realizar la migración de la información y se han instalado los programas necesarios para esto, se ha orientado a los usuarios finales para la apropiación y conocimiento del sistema. También se ha adelantado la depuración de la información de prospección. Dentro de las actividades a seguir en virtud de la publicación de Busquemos se debe realizar el seguimiento para que no se presenten los errores bloqueantes y durante la fase de estabilización realizar la evaluación de los 61 controles de cambio propuestos por la UT. También se debe tener toda la información y las herramientas para correr las ETL's respecto a la migración de la información del sistema. Por su parte se realiza el seguimiento a las capacitaciones del sistema de información misional que aún no ha sido entregado para paso a producción. En el marco del proceso de capacitación se ha evaluado el comportamiento del SIM en los diferents módulos, dando alcance a las tareas de evaluación de las herramientas del SIM en virtud de la publicación de información se han puesto 15 tickets en mesa de servicio indicando las imprecisiones que se presentan en el funcionamiento del SIM Busquemos.</t>
  </si>
  <si>
    <t xml:space="preserve">Debido a la implementación y puesta en marcha del Sistema de Información Misional - Busquemos, alguna información misional relacionada con reencuentros, entregas dignas y demás, no ha sido migrada al Sistema, dificultando su acceso y consulta. </t>
  </si>
  <si>
    <t>5. Realizar seguimiento al ecosistema tecnológico misional y determinar el estado de avance</t>
  </si>
  <si>
    <t>Oficina de Control Interno</t>
  </si>
  <si>
    <t xml:space="preserve"> Dirección General, Subdirección General Técnica y Territorial, Dirección Técnica de Información, Planeación y Localización para la Búsqueda, Subdirección de Información para la Búsqueda, Oficina de Tecnologías de Información y Comunicaciones</t>
  </si>
  <si>
    <r>
      <rPr>
        <sz val="11"/>
        <color rgb="FF000000"/>
        <rFont val="Arial Narrow"/>
        <family val="2"/>
      </rPr>
      <t xml:space="preserve">De acuerdo con el Plan Anual de Auditorías y Seguimientos PAAS 2023, se dio inicio al seguimiento 01 de marzo de 2023 y este fue comunicado por la OCI a través de correo electrónico el 21 de febrero de 2022 a la Oficina de Tecnologías de la Información y las Comunicaciones OTIC, Subdirección de Gestión de la Información para la Búsqueda SGIB y a la Dirección Técnica de Información Planeación y Localización para la Búsqueda DTIPLB;  posteriormente, el 09 de marzo de 2023, la OCI realizó la primera solicitud de información a la OTIC, SGIB y a la DTIPLB; el 14 de marzo de 2023, la OCI realizó solicitud de información a la Secretaria General y al Grupo Interno de Gestión Contractual GITGC; el 27 de marzo de 2023, la OCI realizó la segunda solicitud de información a la OTIC, SGIB y a la DTIPLB.
En lo que respecta a las respuestas a las solicitudes de información, la OTIC, SGIB y la DTIPLB dieron respuesta el 24 de marzo de 2023, atendiendo el primer requerimiento de información; por otro lado, la Secretaria General y el GITGC dieron respuesta el 17 de marzo de 2023; En el siguiente link, se encuentran los soportes que evidencian lo anterior: 
</t>
    </r>
    <r>
      <rPr>
        <sz val="11"/>
        <color rgb="FF1155CC"/>
        <rFont val="Arial Narrow"/>
        <family val="2"/>
      </rPr>
      <t>https://drive.google.com/drive/folders/14EUXRcATWX_LlLuRLr0omqZvCKZRO_DK</t>
    </r>
    <r>
      <rPr>
        <sz val="11"/>
        <color rgb="FF000000"/>
        <rFont val="Arial Narrow"/>
        <family val="2"/>
      </rPr>
      <t xml:space="preserve">
Finalmente, con la información remitida, se procederá a efectuar el análisis de la misma, y el resultado de dicho seguimiento se cumplirá en la fecha límite contemplada en el PAAS 2023 y que corresponde al 28 de abril de 2023.</t>
    </r>
  </si>
  <si>
    <t>El avance hace referencia al inicio del seguimiento al ecosistema tecnológico misional como parte del Plan Anual de Auditorías y Seguimientos 2023 establecido por la Oficina de Control Interno. Se adjunta evidencias de las comunicaciones por correo electrónico que anuncian el inicio de la auditoría y todas las solicitudes de información que se han realizado.</t>
  </si>
  <si>
    <t>De acuerdo con el Plan Anual de Auditorías y Seguimientos PAAS 2023, la Oficina de Control Interno elaboró el informe de (Seguimiento al estado de avance, desarrollo, implementación y uso del Ecosistema Tecnológico Misional), el cual fue presentado en el Comité Institucional de Coordinación de Control Interno N.3 del 17 de mayo de 2023 y radicado por la OCI el 28 de abril de 2023 a los líderes de los procesos responsables, mediante memorando UBPD-3-2023-005267; asimismo, se remitió a la Dirección General, en la misma fecha, mediante memorando UBPD-3-2023-005293 el informe ejecutivo de seguimiento. A continuación, se registra el enlace de acceso a la publicación del informe en la página web de la UBPD.
https://ubpdbusquedadesaparecidos.co/wp-content/uploads/2023/05/I_InformeSegPlanAccionECO_SIM_2023.pdf
Adicionalmente, se entrega como evidencia, acta del Comité Institucional de Coordinación de Control Interno N.3 del 17 de mayo de 2023, 2 memorandos y la presentación con los resultados de seguimiento.</t>
  </si>
  <si>
    <t>Se evidencia la elaboración del Informe de seguimiento al estado de avance, desarrollo, implementación y uso del Ecosistema Tecnológico Misional: (Sistema de Información Misional (SIM), Gobierno de Datos, Analítica de Datos, Plataforma Digital de Servicios de Información Misional Pública (Portal de Datos) y Capitulo Especial del Registro Nacional de Desaparecidos).  Asimismo se evidencia acta del Comité de Control Interno en la cual se presentaron los resultados del seguimiento realizado y las recomendaciones de los diferentes miembros. En el seguimiento se desagregan los 5 componentes del Ecosistema tecnológico misional: SIM Busquemos, Gobierno de datos, Portal de datos, Proyectos de Inteligencia de Negocios y el Capítulo Especial del Registro Nacional de Desaparecidos.
Esta actividad se desarrolló en los tiempos adecuados y se generaron las alertas respecto del estado de posible incumplimiento del contrato asociado al SIM, así como los retrasos en el cumplimiento de algunas de las acciones concretas de gobierno de datos y de las acciones concretas de los proyectos de inteligencia de negocios.</t>
  </si>
  <si>
    <t>Esta actividad se cumplio al 100% en el segundo trimestre de 2023.</t>
  </si>
  <si>
    <t>Logros: El informe se entregó en los tiempos programados en el plan de acción dando cumplimiento.
 Dificultades: ninguna</t>
  </si>
  <si>
    <t>6. Realizar seguimiento al desarrollo del Modelo de Gestión de la Información - Busquemos</t>
  </si>
  <si>
    <t xml:space="preserve"> Dirección General, Subdirección General Técnica y Territorial, Dirección Técnica de Información, Planeación y Localización para la Búsqueda, Subdirección de Información para la Búsqueda</t>
  </si>
  <si>
    <t>La actividad inicia en el tercer trimestre.</t>
  </si>
  <si>
    <t>Al corte del 30 de septiembre de 2023, la OCI realizó solicitudes de información a las siguientes dependencias: SGTT, GITT, DTIPLB, SGIB, DTPRI, DTPCVED, SAPLB, OTIC, SAF, GITLI, OGC, SGH, lo anterior, teniendo en cuenta el alcance y la relevancia que tiene realizar un análisis transversal a la gestión de la información, no como un proceso, sino como una actividad estratégica y de gran importancia para la misión de la Unidad. La OCI solicitó ante el Comité Institucional de Coordinación de Control Interno realizado el 18 de septiembre de 2023, el ajuste en la fecha de entrega del “Informe de Seguimiento a la Gestión de la Información” para el 17 de octubre de 2023, ampliación que fue aprobada. En virtud de lo anterior, el informe de seguimiento a la Gestión de la Información, será entregado en la fecha aprobada, con lo cual se le dará cumplimiento a la actividad No. 6
 Como evidencia de lo anterior, se adjuntan los correos de solicitudes de información a las dependencias.</t>
  </si>
  <si>
    <t>"De acuerdo con el Plan Anual de Auditorías y Seguimientos PAAS 2023, el informe de Seguimiento a la Gestion de la Informacion, fue radicado mediante memorando UBPD-3-2023-013727,  el dia 17 de octubre de 2023 a los procesos responsables;  asimismo el mismo dia fue enviado informe ejecutivo a la Dirección General .  A continuación, como evidencia de lo anterior, se registra el enlace de acceso a la publicación del informe en la página Web:
https://unidadbusqueda.gov.co/wp-content/uploads/2023/10/InfEjecutivoSegGestionInformacionMisional_2023.pdf
De lo anterior, es importante aclarar que la modificacion de la fecha de presentacion fue aprobada por el CICCI el 18 de septiembre de 2023, a traves del Comite No. 005 de 2023. (se adjunta evidencia)</t>
  </si>
  <si>
    <t>Logros: Con el desarrollo del informe se observó y verificó la aplicación de principios a la información misional ; así como, el nivel de madurez y de conocimiento,se presentó informe a la alta dirección en el cual se informó de acuerdo a las evidencias, el estado de la Gestión de la Información de acuerdo con las etapas del mismo,presentando conclusiones, recomendaciones, riesgos y deficiencias manifestadas por las Direcciones Técnicas, los GITT y la OGC como participes del ciclo de la Gestión de la Información.
 Dificultades: Falta de participación y cumplimiento por parte de los GITT, la OCI requirió información a todos los grupos y se recibio respuesta de 11.</t>
  </si>
  <si>
    <t>Respuesta 12. Garantizar el soporte al desarrollo de la misión de la UBPD, mediante la articulación organizacional, el cuidado y bienestar de los servidores, el uso eficiente de los recursos (financieros,</t>
  </si>
  <si>
    <t xml:space="preserve">Indicador 22. Política institucional de género, que incorpore la prevención de violencias basadas en género, aprobada y en implementación </t>
  </si>
  <si>
    <t>1. Elaborar la política institucional de género, que incorpore la prevención de violencias basadas en género</t>
  </si>
  <si>
    <t>Subdirección de Gestión Humana</t>
  </si>
  <si>
    <t>Esta actividad fue definida para 2023 como reflejo de la apuesta institucional por fortalecer a la UBPD en la incorporación del enfoque de género en todas las actividades que desarrolla en el marco de su mandato, además de reconocer y actuar en el cumplimiento a los tratados en Derechos Humanos, específicamente con respecto a los derechos de las mujeres y personas LGBTIQ+, esto implica desarrollar acciones y medidas progresivas que garanticen los derechos de las mujeres a una vida libre de violencias y de discriminación, asimismo que promuevan la equidad.
 En este sentido, la UBPD toma la determinación en el mes de febrero de 2023, de adoptar la siguiente política interna de género por medio de la cual la entidad deja plasmado el compromiso de la entidad en implementar acciones, estrategias y programas encaminadas a: (i) avanzar en el cierre de las brechas de género; (ii) materializar la igualdad entre hombres y mujeres; (iii) Aportar a la transformación de patrones socioculturales de conducta de hombres y mujeres para contrarrestar prejuicios y costumbres que se basan en estereotipos de género; (iv) Desarrollar políticas de prevención, sanción y eliminación de la violencia contra las mujeres. (v) Cumplir con la misionalidad de la entidad incorporando el enfoque de género y avanzando en la garantía de derechos para las mujeres y personas LGBTIQ+.
 A partir del segundo trimestre, el Grupo Interno de Trabajo Territorial realizará jornadas de socialización con los Grupos Internos de Trabajo Territorial y con las dependencias del nivel central de la entidad, donde se espera ampliar el diálogo alrededor de las estrategias de la política y revisar conjuntamente cómo se operativiza la política en la cotidianidad y en las acciones que adelanta la UBPD.</t>
  </si>
  <si>
    <t>De acuerdo con los reportes cuantitativos y cualitativos se da cumplimiento al primer hito planteado en este indicador y acción, a saber construcción y aprobación de la política de género de la UBPD. En ese sentido el indicador y la acción quedan en un nivel de cumplimiento óptimo, teniendo en cuenta que se documentó tanto el proceso de formulación y aprobación, como los objetivos de la política de género. Así mismo, los  soportes dan cuenta tanto de la formulación de esta política como de su socialización. Se espera que el trabajo preparatorio con las Grupos Internos de Trabajo Territorial y las dependencias del nivel central, permita dar cumplimiento en el segundo trimestre al hito de implementación del plan de trabajo de la política y su respectiva socialización.</t>
  </si>
  <si>
    <t>DTPCVED: Se dio cumplimiento de esta actividad en el primer trimestre del año.</t>
  </si>
  <si>
    <t>Se dio cumplimiento de esta actividad en el primer trimestre del año.</t>
  </si>
  <si>
    <r>
      <rPr>
        <sz val="11"/>
        <color theme="1"/>
        <rFont val="&quot;Arial Narrow&quot;, Arial"/>
      </rPr>
      <t>DTPCVED</t>
    </r>
    <r>
      <rPr>
        <sz val="11"/>
        <color theme="1"/>
        <rFont val="&quot;Arial Narrow&quot;, Arial"/>
      </rPr>
      <t>: Durante el último semestre del 2023 se realizó la publicación y socialización de la segunda versión de la Política Interna de Género, así como del protocolo "La Ruda" que ofrece un marco de acción a las y los servidores de la UBPD ante las posibles Violencias Basadas en género que puedan ocurrir en el entorno laboral. Los instrumentos mencionados fueron adoptados institucionalmente a través de la Resolución No. 1300 del 11 de diciembre de 2023.</t>
    </r>
  </si>
  <si>
    <r>
      <rPr>
        <sz val="11"/>
        <color theme="1"/>
        <rFont val="&quot;Arial Narrow&quot;, Arial"/>
      </rPr>
      <t>LOGRO</t>
    </r>
    <r>
      <rPr>
        <sz val="11"/>
        <color theme="1"/>
        <rFont val="&quot;Arial Narrow&quot;, Arial"/>
      </rPr>
      <t>:
- Publicación y socialización de la segunda versión de la Política Interna de Género</t>
    </r>
  </si>
  <si>
    <t>2. Implementar y socializar la política institucional de género, que incorpore la prevención de violencias basadas en género</t>
  </si>
  <si>
    <t>Subdirección de Gestión Humana, Oficina Asesora de Comunicaciones y Pedagogía</t>
  </si>
  <si>
    <t>Esta actividad está planteada para desarrollarla en el cuarto trimestre del año</t>
  </si>
  <si>
    <t>Esta actividad está planteada para desarrollarla en el cuarto trimestre del año por el responsable</t>
  </si>
  <si>
    <t>DTPCVED: En el segundo trimestre, se han identificado acciones que permiten avanzar en la implementación de la política interna de género. Inicialmente, para la definición de acciones en el marco de las estrategias de la política, se avanzó en la articulación con la Subdirección de Gestión Humana, lo cual remitió a la revisión de protocolos y lineamientos de atención y prevención en materia de violencias basadas en género en el entornos laborales y se considera que es necesario que la UBPD, a través de la Subdirección de Gestión Humana, presente la ruta de atención a hechos de acoso sexual y/o discriminación por razón del sexo y/o género en el ámbito laboral, contando con retroalimentación y aportes de la Oficina Asesora Jurídica y el Grupo Interno de Enfoques Diferenciales de la Dirección Técnica de Participación, Contacto con las Víctimas y Enfoques Diferenciales.
 En el marco de la consultoría para el fortalecimiento e implementación de la política de género, se finalizó con el documento “Ruta de atención y orientación institucional ante posibles hechos de acoso sexual y/o discriminación por razón del sexo en el ámbito laboral”, y, durante el mes de abril se acordó que en el segundo semestre se adelantaría junto con capacitaciones fechas y acciones para la difusión de la política esperando que permita la apropiación de la misma por parte de servidores y servidoras.</t>
  </si>
  <si>
    <t>Si bien, esta actividad está planteada para desarrollarla en el cuarto trimestre del año por el responsable, se observa que hubo un adelanto de acciones para la implementación de la política interna de género, en concordancia con el reporte cualitativo del indicador de esta acción. Se espera que la consultoría dé las capacitaciones correspondientes para terminar de implementar y socializar la política institucional de género.</t>
  </si>
  <si>
    <t>Durante el tercer trimestre del año, la Dirección de Participación, Contacto con las Víctimas y Enfoques Diferenciales, avanzó en la segunda versión de la “Ruta de atención y orientación institucional ante posibles hechos de acoso sexual y/o discriminación por razón del sexo en el ámbito laboral”, así como en la segunda versión de la Política interna de género. Se anexan ambos documentos borrador. 
Por otra parte, se realizó la socialización de la Política en el "Primer Encuentro Nacional de Sevidoras y Servidores de la UBPD". Se anexa listado de asistencia y presentación de la formación realizada.</t>
  </si>
  <si>
    <r>
      <rPr>
        <sz val="11"/>
        <color theme="1"/>
        <rFont val="&quot;Arial Narrow&quot;, Arial"/>
      </rPr>
      <t>DTPCVED</t>
    </r>
    <r>
      <rPr>
        <sz val="11"/>
        <color theme="1"/>
        <rFont val="&quot;Arial Narrow&quot;, Arial"/>
      </rPr>
      <t>: Con el propósito de socializar los dos instrumentos en el marco del "25N Día Internacional por la Eliminación de las Violencias contra las Mujeres", se realizó una campaña de comunicación interna a través del correo institucional, las pantallas de difusión internas y la intranet.</t>
    </r>
  </si>
  <si>
    <r>
      <rPr>
        <sz val="11"/>
        <color theme="1"/>
        <rFont val="&quot;Arial Narrow&quot;, Arial"/>
      </rPr>
      <t>LOGRO</t>
    </r>
    <r>
      <rPr>
        <sz val="11"/>
        <color theme="1"/>
        <rFont val="&quot;Arial Narrow&quot;, Arial"/>
      </rPr>
      <t>:
- Publicación y socialización del protocolo "La Ruda"</t>
    </r>
  </si>
  <si>
    <t>1. Realizar las actividades de cada vigencia, incluidas en el Programa de Gestión Documental (PGD)</t>
  </si>
  <si>
    <t>Grupo Interno de Trabajo de Gestión Documental</t>
  </si>
  <si>
    <t>1. El Manual del Sistema Integrado de Conservación Documental de la UBPD fue aprobado por el Comité de Gestión el día 15 de marzo de 2023, por lo cual fue publicado en el Sistema Integrado de Gestión con el código GDO-MN-002_V1 y se puede consultar en el siguiente enlace: https://drive.google.com/drive/folders/1SZ8ykww2oYro5DdZCPvW8-9-BPv2sL49.
 1.2. Se elaboró el proyecto de Resolución de Adopción del Manual SIC, la cual fue enviada a la Oficina Asesora Jurídica para la respectiva revisión. 
 1.3. Para el Plan de Conservación del Manual del Sistema Integrado de Conservación, se adelantaron las siguientes actividades: 
 a) Programa de Capacitación y sensibilización:
 -Se realizó la capacitación del Manual del Sistema Integrado de Conservación Documental a los servidores(as) y contratistas de la UBPD. 
 -Se inició capacitación al personal de servicios generales de los pisos 6 y 7 en el tema de limpieza de áreas y documentos para los archivos de gestión de la SGH y SGIB, teniendo en cuenta la necesidad que presentaban debido a la acumulación de polvo en el archivador, como evidencias se presenta el acta de la capacitación y los registros de asistencia, en el marco de los programas de capacitación y saneamiento ambiental
 -Se elaboró pieza comunicativa en el marco del del Manual del Sistema Integrado de Conservación Documental de la UBPD y de la capacitación del día 31 de marzo de 2023, la cual fue difundida por medio de correo electrónico institucional el día 30 de marzo de 2023. 
 b) Programa de Monitoreo y Control de Condiciones Ambientales:
 -Se elaboró la “Ficha técnica para cotizar bienes y/o servicios”, para el proceso de adquisición de los medidores de humedad, temperatura, iluminación y rayos UV, así como ventilador y deshumidificador para el control de condiciones ambientales.
 1.4. Para el Plan de Preservación Digital a Largo Plazo del Manual del Sistema Integrado de Conservación, se adelantaron las siguientes actividades:
 a) Atendiendo el cronograma de implementación, se realizó la aplicación de la herramienta modelo de madurez de capacidad de preservación digital, a través de mesa de trabajo con el Grupo Interno de Trabajo de Gestión Documental, seguridad digital y la Oficina de las Tecnologías de la Información y Comunicaciones, donde se evaluaron 16 categorías. A partir de esta evaluación es posible generar una hoja de ruta a través de la definición de estrategias que minimicen los riesgos de acceso y obsolescencia de los documentos electrónicos de archivo.
 2. Para la elaboración de las Tablas de Control de Acceso, se realizaron las siguientes actividades:
 Se inició con la elaboración del documento "Tablas de Control de Acceso" en donde se estableció el objetivo general del documento, el alcance, definiciones, normatividad y el desarrollo en donde también se estructuró la matriz de tabla de control de acceso donde se establece por serie documental y los campos asociados a los permisos sobre los documentos. Como evidencia, se adjunta el documento "Tablas de Control de Acceso" y el formato de Tabla de Control de Acceso de la UBPD en versión preliminar.</t>
  </si>
  <si>
    <t>El reporte es detallado y consistente con lo dicho en el reporte cualitativo del indicador 23. Todas las actividades relacionadas cuentan con sus respectivos soportes. Se invita a seguir cumpliendo las actividades proyectadas en el Programa de Gestión Documental para el fortalecimiento de la UBDP y sus servidores/as, en esta materia.</t>
  </si>
  <si>
    <t>De acuerdo con el reporte realizado el indicador queda en nivel de cumplimiento optimo respecto a la meta del segundo trimestre. Lo anterior se explica, en parte, al adelanto de 2 actividades del segundo trimestre que se realizaron en el primer trimestre de este año, dejando un excedente de sobrecumplimiento que atenuó el impacto de la no realización de la actividad programada para este trimestre categorizada como "1. publicación de los Programas Específicos del Programa de Gestión Documental". En todo caso se exalta la gran labor realizada en las demás actividades programadas aún frente a las dificultades de personal manifestadas. Se espera que para el siguiente trimestre, dichas dificultades puedan resolverse y se adelanten las acciones pendientes y las proyectadas para el seguimiento trimestre que les permitan mantener la senda de cumplimiento del indicador. Respecto a los soportes, estos cumplen y evidencian claramente lo reportado.</t>
  </si>
  <si>
    <t>2. Diseñar la estrategia de etiquetado de la información física y digital e iniciar su implementación</t>
  </si>
  <si>
    <t>Oficial de seguridad de la información - Oficina de Tecnologías de Información y Comunicaciones</t>
  </si>
  <si>
    <t>1. Se configuró la clasificación de la información (pública, Pública Clasificada y Pública Reservada) en el SGDEA-SIDOBU.
 2. Se elaboró pieza comunicativa por parte del GITGD con el apoyo del oficial de seguridad, relacionada con la clasificación de la información y la cual fue remitida el día 16 de marzo de 2023 por medio de correo electrónico a la Oficina Asesora de Comunicaciones y Pedagogía, se realizaron los ajustes pertinentes y por ende fue aprobada el día 31 de marzo de 2023.1</t>
  </si>
  <si>
    <t>El reporte muestra un avance adecuado de la actividad, que en este caso es bastante específica para el logro del indicador. Por tanto, la configuración de la clasificación de la información (pública, Pública Clasificada y Pública Reservada) en el SGDEA-SIDOBU, permite un avance en el diseño de la estrategia de etiquetado. Los soportes dan cuenta de las actividades relacionadas.</t>
  </si>
  <si>
    <t>3. Sensibilizar y brindar asistencia técnica relacionada con el subproceso de Gestión Documental, a las dependencias de la UBPD</t>
  </si>
  <si>
    <t>Todas las dependencias</t>
  </si>
  <si>
    <t>1. Durante el primer trimestre de la actual vigencia, se socializó a toda la UBPD mediante memorando No. UBPD-3-2023-002891 el día 08 de marzo de 2023, la programación de capacitaciones en materia de gestión documental para la vigencia 2023, dando cumplimiento al Plan Institucional de Capacitación. Adicionalmente, se realizaron las siguientes capacitaciones y asistencias técnicas relacionadas con el subproceso de Gestión Documental:
 Capacitación del Manual del Sistema Integrado de Conservación
 Asistencia Técnica a la Dirección Técnica Prospección Recuperación e Identificación
 Asistencia Técnica al Grupo interno de Trabajo Territorial en Bogotá
 Asistencia Técnica al Grupo interno de Trabajo Territorial en Yopal
 Asistencia Técnica al Grupo interno de Trabajo Territorial en Popayán
 Asistencia técnica para asociación de guías en el aplicativo SIDOBU Cúcuta
 Asistencia técnica para asociación de guías en el aplicativo SIDOBU Arauca</t>
  </si>
  <si>
    <t>El reporte es detallado y consistente con lo dicho en el reporte cualitativo del indicador 23. Todas las actividades relacionadas cuentan con sus respectivos soportes. Las capacitaciones programadas y realizadas, muestran claramente un avance respecto a lo planteado en el plan de acción 2023.</t>
  </si>
  <si>
    <t>4. Fortalecer la implementación de las Tablas de Retención Documental - TRD y el uso y apropiación del Sistema de Gestión Documental Electrónico de Archivo - SGDEA a través de la asistencia técnica requerida</t>
  </si>
  <si>
    <t>El reporte es detallado y consistente con lo dicho en el reporte cualitativo del indicador 23. Todas las actividades relacionadas cuentan con sus respectivos soportes. Las asistencias técnicas y visitas de seguimiento a las TRD y SGDEA, muestran la atención y la implementación de actividades de control que permiten fortalecer estos dos elementos del PGD.</t>
  </si>
  <si>
    <t>Visitas de seguimiento a los archivos de gestión:
Por otra parte, durante el tercer  trimestre de la actual vigencia, se han realizado visitas de seguimiento  a los archivos de gestión:
Visita de seguimiento a Secretaria General 17/07/2023
En lo correspondiente al SGDEA-SIDOBU:
Por otro lado, durante el tercer trimestre de la actual vigencia se realizaron treinta y nueve (60) asistencias técnicas relacionados con el sistema SIDOBU, así:. 
Nivel Central
-  Dirección técnica de prospección, recuperación e identificación 04/07/2023
-  Subdirección General, Técnica y Territorial 05/07/2023
-  Oficina Asesora Jurídica (Control Disciplinario Interno) 07/07/2023, 13/09/2023, 18/09/2023
-  Subdirección de gestión de información para la búsqueda 26/07/2023
-  Dirección Técnica De Participación, Contacto con las Victimas y Enfoques Diferenciales (02/08/2023)
-  Grupo Interno de Trabajo de Gestión Contractual 04/09/2023
-  Gestión Documental 05/09/2023
-  Oficina de Gestión del conocimiento 20/09/2023
-  SAF Gestión Financiera 12/09/2023, 28/09/2023
-  SAF Grupo Interno de Trabajo Logística Inventarios 12/09/2023, 15/09/2023, 20/09/2023, 21/09/2023,  28/09/2023, 29/09/2023
-  SAF Gestión Administrativa 14/09/2023, 15/09/2023. 19/09/2023, 28/09/2023, 29/09/2023
-  Oficina de Control Interno 15/09/2023
-  Dirección técnica de prospección, recuperación e identificación 18/09/2023, 21/09/2023, 27/09/2023
-  Subdirección Administrativa y Financiera 22/09/2023. 21/09/2023
-  Secretaria General 25/09/2023
-  Subdirección de Gestión Humana 29/09/2023</t>
  </si>
  <si>
    <t xml:space="preserve">Indicador 24. Oportunidad en la respuesta de las PQRSD que son atendidas por la UBPD </t>
  </si>
  <si>
    <t>1. Realizar control y seguimiento a los términos de respuesta de las PQRSD que son asignadas a las dependencias de la UBPD, mediante la elaboración de un reporte mensual de oportunidad.</t>
  </si>
  <si>
    <t>Grupo Interno de Trabajo de Servicio al Ciudadano</t>
  </si>
  <si>
    <t>Para el trimestre valorado (01/01/2023 al 31/03/2023) el Grupo Interno de Trabajo de Servicio al Ciudadano emitió 3 reportes de oportunidad a las respuestas a las peticiones, quejas, reclamos, sugerencias y denuncias -PQRSD, correspondientes a los meses de enero, febrero y marzo de 2023. Dichos reportes fueron remitidos a la Secretaría General y Subdirección Administrativa y Financiera como líderes de proceso, identificando en la gestión mensual una oportunidad del 100%.</t>
  </si>
  <si>
    <t>Los reportes realizados dan cuenta del avance obtenido tanto en el control y seguimiento, la aplicación del instrumento de medición y la sensibilización de servidores y servidoras de la UBDPD. Estas actividades hacer parte de las actividades diarias del Grupo de Servicio al Ciudadano. Este avance muestra un trabajo eficiente y cumplimiento de los mecanismos de control y seguimiento que permitieron la oportunidad de las respuestas a las PQRSD de la UBPD. Finalmente, una vez revisados los soportes entregados, se verifica que estos dan cuenta del avance presentado.</t>
  </si>
  <si>
    <t>Para el segundo trimestre valorado (01/04/2023 al 30/06/2023) el Grupo Interno de Trabajo de Servicio al Ciudadano dio continuidad con la emisión de los reportes de oportunidad a las respuestas a las peticiones, quejas, reclamos, sugerencias y denuncias -PQRSD, correspondientes a los meses de abril, mayo y junio de 2023. Dichos reportes fueron remitidos a la Secretaría General y Subdirección Administrativa y Financiera como líderes de proceso, identificando en la gestión mensual una oportunidad del 99,45%. Dichos reportes constan de una descripción cualitativa a través de un correo electrónico y un anexo de orden cuantitativo.</t>
  </si>
  <si>
    <t>Una vez revisados los reportes cuantitativos y cualitativos, el indicador queda en nivel de cumplimiento optimo respecto a la meta trimestral y anual. Lo anterior, se sustenta en la muy buena explicación del resultado del indicador la cual dice: "Se evidenciaron 732 respuestas de enero a junio de 2023, otorgadas a los derechos de petición elevados, de estas 732 respuestas 4 fueron resueltas fuera de los términos de Ley, y 728 dentro de los términos de Ley, lo cual corresponde al 99,4% indicado." Una vez verificada la operación se confirma que dicho resultado es correcto y se exalta el buen resultado que se ha obtenido en estos dos trimestres, pues este avance muestra un trabajo eficiente y cumplimiento de los mecanismos de control y seguimiento que permitieron la oportunidad de las respuestas a las PQRSD de la UBPD. Estos resultados se deben al excelente trabajo realizado en las actividades programadas para este indicador relacionadas con el control y seguimiento de los términos de respuesta de los PQRSD, los informes de implementación y resultados que da cuenta del instrumento de medición de la percepción de las respuestas que brinda la entidad y el avance de la Política de Servicio al Ciudadano, y las capacitaciones a los diferentes grupos de trabajo territorial. Finalmente, una vez revisados los soportes entregados, se verifica que estos dan cuenta del avance presentado.</t>
  </si>
  <si>
    <t>Para el tercer trimestre valorado (01/07/2023 al 30/09/2023) el Grupo Interno de Trabajo de Servicio al Ciudadano dio continuidad con la emisión de los reportes de oportunidad a las respuestas a las peticiones, quejas, reclamos, sugerencias y denuncias -PQRSD, correspondientes a los meses de julio, agosto y septiembre de 2023. Dichos reportes fueron remitidos a la Secretaría General, Subdirección Administrativa y Financiera y Dirección de Participación como líderes de proceso, identificando en la gestión mensual una oportunidad del 99,2%. Dichos reportes constan de una descripción cualitativa a través de un correo electrónico y un anexo de orden cuantitativo.</t>
  </si>
  <si>
    <t>Para el cuarto trimestre valorado de octubre a diciembre de 2023, se dio continuidad con la emisión de los reportes de oportunidad a las respuestas a las peticiones, quejas, reclamos, sugerencias y denuncias -PQRSD.  Dichos reportes fueron remitidos a la Dirección de Participación, Contacto con las Víctimas y Enfoques Diferenciales, así como líderes de proceso asociados, identificando en la gestión mensual una oportunidad del 99,2%. Dichos reportes constaron de una descripción cualitativa a través de un correo electrónico y un anexo de orden cuantitativo.</t>
  </si>
  <si>
    <t>Se mantuvo a lo largo de la vigencia y se logró el cumplimiento del indicador propuesto, obteniendo datos por encima del 99% de oportunidad en las respuestas a los derechos de petición, lo que denota una óptima gestión de la Entidad en la materia de acuerdo con la meta propuesta. Se espera un logro del 100% dada la connotación de un derecho constitucional.</t>
  </si>
  <si>
    <t>2. Aplicar un instrumento para la medición de la percepción de las respuestas que brinda la UBPD a las PQRSD y elaborar el informe de resultados</t>
  </si>
  <si>
    <t>Esta actividad se cumplió al 100% en el reporte generado para el primer trimestre en lo correspondiente a las actividades de ajuste, actualización del instrumento de evaluación y su aplicación Web de acuerdo con los criterios de muestreo seleccionados. Para el trimestre valorado, se presenta como evidencia el Informe de resultados elaborado y el Memorando de remisión a los jefes de las diferentes dependencias.</t>
  </si>
  <si>
    <t>Esta actividad se cumplió al 100% en el reporte generado para el primer trimestre en lo correspondiente a las actividades de ajuste, actualización del instrumento de evaluación, aplicación Web, informe de resultados elaborado y el Memorando de remisión a los jefes de las diferentes dependencias.</t>
  </si>
  <si>
    <t xml:space="preserve">Esta actividad se cumplió al 100% en el reporte generado para el primer trimestre en lo correspondiente a las actividades de ajuste, actualización del instrumento de evaluación y su aplicación Web de acuerdo con los criterios de muestreo seleccionados. Para el segundo trimestre valorado, se presentó como evidencia el Informe de resultados elaborado y el Memorando de remisión a los jefes de las diferentes dependencias. </t>
  </si>
  <si>
    <t>3. Sensibilizar a los/las servidores/servidoras de la UBPD en los principios de oportunidad, claridad, precisión y congruencia para la atención de las PQRSD</t>
  </si>
  <si>
    <t>Atendiendo a la ejecución de la actividad que se orienta al fortalecimiento de los/las servidores/servidoras de la UBPD en los principios de oportunidad, claridad, precisión y congruencia para la atención de las PQRSD, se indica que, para el trimestre correspondiente al 01/01/2023 - 31/03/2023, se realizaron de acuerdo con el plan de capacitación establecido tres visitas presenciales a los siguientes Grupos: Satélite de Tumaco 9-10 de febrero, Grupo Interno de Trabajo Territorial de Popayán 17 y 18 de marzo y Grupo Interno de Trabajo Territorial de Montería el 30 y 31 de marzo.</t>
  </si>
  <si>
    <t>Teniendo en cuenta la ejecución de la actividad que se orienta al fortalecimiento de los/las servidores/servidoras de la UBPD en los principios de oportunidad, claridad, precisión y congruencia para la atención de las PQRSD y Lenguaje Claro, se indica que, para el trimestre correspondiente al 01/04/2023 - 30/06/2023, se realizaron las siguientes capacitaciones: GITT Medellín, GITT Barrancabermeja, GITT Cali, Satélite Buenaventura, GITT Barranquilla, satélite Valledupar y GITT Pasto.</t>
  </si>
  <si>
    <t>Teniendo en cuenta la ejecución de la actividad que se orienta al fortalecimiento de los/las servidores/servidoras de la UBPD en los principios de oportunidad, claridad, precisión y congruencia para la atención de las PQRSD y la Estrategia de  Lenguaje Claro, se indica que, para el trimestre valorado se realizaron las siguientes capacitaciones: GITT San José del Guaviare, La Dorada, GITT Mocoa, Subdirección de Análisis. Finalizando con el plan establecido y cumpliendo al 100% con la programación.</t>
  </si>
  <si>
    <t>Las metodologías de capacitación realizadas, permitieron a los GITT la apropiación y aplicación de conocimientos en materia del Derecho de Petición y los lineamientos en Lenguaje Claro. Se espera poder dar continuidad con estas pedagogías que fortalecen a los equipos de trabajo y refuerzan los conocimientos en materia.</t>
  </si>
  <si>
    <t>4. Elaborar un documento cuatrimestral que presente el estado de implementación de la Política de Servicio al Ciudadano de la UBPD.</t>
  </si>
  <si>
    <t>De acuerdo a la periodicidad establecida, que corresponde a un informe cuatrimestral, el documento será suministrado en el siguiente corte trimestral del plan de acción.</t>
  </si>
  <si>
    <t>Como se comenta por el responsable de la acción, esta actividad será reportada en el siguiente trimestre.</t>
  </si>
  <si>
    <t>En cumplimiento de la actividad, se indica que fue elaborado un documento cuatrimestral el cual presenta el estado de implementación de la Política de Servicio al Ciudadano de la UBPD.</t>
  </si>
  <si>
    <t>De acuerdo con la periodicidad establecida, que corresponde a un informe cuatrimestral sobre la implementación de la Política de Servicio al Ciudadano, se llevó a cabo la gestión de la actividad conforme la meta establecida.</t>
  </si>
  <si>
    <t>1. Actualizar el Plan Estratégico de Gestión Humana (Bienestar, Capacitación, Estrategia de Cuidado, Gestión del Cambio, Seguridad y Salud en el trabajo)</t>
  </si>
  <si>
    <t xml:space="preserve">Subdirección de Gestión Humana </t>
  </si>
  <si>
    <t>Oficina de Gestión del Conocimiento - Grupo Interno de Trabajo de Gestión Administrativa - Equipo Prevención y protección</t>
  </si>
  <si>
    <r>
      <rPr>
        <b/>
        <sz val="11"/>
        <color rgb="FF000000"/>
        <rFont val="Arial Narrow"/>
        <family val="2"/>
      </rPr>
      <t xml:space="preserve">SGH:  </t>
    </r>
    <r>
      <rPr>
        <sz val="11"/>
        <color rgb="FF000000"/>
        <rFont val="Arial Narrow"/>
        <family val="2"/>
      </rPr>
      <t xml:space="preserve">Se cuenta con un proyecto de actualización del Plan Estratégico de Talento Humano 2023-2024,  no obstante, teniendo en cuenta el cambio de administración, por indicación de la Directora General (E), se debe esperar a ser presentado a la nueva Dirección General y Subdirección de Gestión Humana para su revisión y lineamientos nuevos en caso de ser necesario. Para que de manera posterior y una vez revisados los ajustes que correspondan, se presente al Comité de Gestión. 
Soporte: versión preliminar del documento.
</t>
    </r>
    <r>
      <rPr>
        <b/>
        <sz val="11"/>
        <color rgb="FF000000"/>
        <rFont val="Arial Narrow"/>
        <family val="2"/>
      </rPr>
      <t xml:space="preserve">Equipo de Prevención y Protección: </t>
    </r>
    <r>
      <rPr>
        <sz val="11"/>
        <color rgb="FF000000"/>
        <rFont val="Arial Narrow"/>
        <family val="2"/>
      </rPr>
      <t xml:space="preserve">Desde la oficina de Prevención y Protección se gestionaron dos (2) espacios para actualizar el Plan Estratégico de Gestión Humana (Bienestar, Capacitación, Estrategia de Cuidado, Gestión del Cambio, Seguridad y Salud en el trabajo), con la participación de la SAF, DTPCVED  y la OGC. En dichos espacios se definió la estrategia y el material de apoyo para adelantar las jornadas de sensibilización al personal de aseo, cafetería y vigilancia de los diferentes GITT y el nivel nacional. En lo corrido del primer trimestre se han llevado a cabo cinco (5) espacios de sensibilización (GITT Medellín, Montería, Guaviare, Sincelejo y Popayán).   https://drive.google.com/drive/folders/1f8E96EzAm34kSwul2sbu50loEXex4q-I?usp=share_link </t>
    </r>
  </si>
  <si>
    <t>El reporte da cuenta de una actualización de Plan Estratégico de Talento Humano 2023-2024, sin embargo, se entiende que dado los cambios administrativos, fue imposible cumplir en la fecha estipulada, la actualización completa, dado que no hubo aprobación de la Dirección General. Por tanto, se exhorta, teniendo en cuenta la llegada de la nueva administración de la UBPD, programar un comité de gestión que permita la aprobación definitiva en el mes de mayo o junio de este año. Por lo demás, el soporte de la versión preliminar del plan, da cuenta del avance presentado.</t>
  </si>
  <si>
    <t>Teniendo en cuenta que el Comité de Gestión fue eliminado, el documento Plan Estratégico de Talento Humano fue revisado por la Subdirectora de Gestión Humana y por el jefe de la Oficina de Gestión del Conocimiento. Se realizaron reuniones de equipo en las cuales se ajustó el documento y se integran los procedimientos de Seguridad y Salud en el Trabajo, Bienestar y Cuidado, con el fin de garantizar que las acciones se encuentran articuladas en pro del bienestar de los/las servidores/as. Así mismo se ajusta en el documento los procedimiento del Plan Institucional de Capacitación, Comisiones y viáticos teniendo en cuenta que estos son trasferidos a otras dependencias.</t>
  </si>
  <si>
    <t>Ante los ajustes y eliminación en los comités institucionales de la unidad en el segundo trimestre del año, esta actividad ya no debe llevar la actualización del Plan Estratégico de Gestión Humana para aprobación. En ese sentido, la implementación de este plan continua y la actualización este trimestre de ese plan se verifica con los ajustes a los componentes que lo conforman.</t>
  </si>
  <si>
    <r>
      <rPr>
        <sz val="11"/>
        <color theme="1"/>
        <rFont val="&quot;Arial Narrow&quot;, Arial"/>
      </rPr>
      <t xml:space="preserve">El Plan Estratégico de Talento Humano, se encuentra publicado en el Sistema Integrado de Gestión desde el 7 de noviembre de 2023 al cual tienen acceso los/as servidores/as de la entidad.
</t>
    </r>
    <r>
      <rPr>
        <b/>
        <sz val="11"/>
        <color theme="1"/>
        <rFont val="&quot;Arial Narrow&quot;, Arial"/>
      </rPr>
      <t>Soportes:</t>
    </r>
    <r>
      <rPr>
        <sz val="11"/>
        <color theme="1"/>
        <rFont val="&quot;Arial Narrow&quot;, Arial"/>
      </rPr>
      <t xml:space="preserve"> Plan Estratégico de Talento Humano</t>
    </r>
  </si>
  <si>
    <t>2. Realizar implementación y seguimiento del Plan Estratégico de Gestión Humana</t>
  </si>
  <si>
    <r>
      <rPr>
        <b/>
        <sz val="11"/>
        <color rgb="FF000000"/>
        <rFont val="Arial Narrow"/>
        <family val="2"/>
      </rPr>
      <t xml:space="preserve">SGH: </t>
    </r>
    <r>
      <rPr>
        <sz val="11"/>
        <color rgb="FF000000"/>
        <rFont val="Arial Narrow"/>
        <family val="2"/>
      </rPr>
      <t xml:space="preserve">Durante el primer trimestre cada uno de los procedimientos que componen el Plan Estratégico de Talento ha avanzado en acciones concretas. Se adjunta el documento en el que se presenta el avance cualitativo de cada uno. 
Soporte - https://docs.google.com/document/d/1xBAtKNZzw5BzRB2jhfFhNI5Z-a6NLRBbV7BBaYSwFjI/edit
</t>
    </r>
    <r>
      <rPr>
        <b/>
        <sz val="11"/>
        <color rgb="FF000000"/>
        <rFont val="Arial Narrow"/>
        <family val="2"/>
      </rPr>
      <t>Equipo de Prevención y Protección:</t>
    </r>
    <r>
      <rPr>
        <sz val="11"/>
        <color rgb="FF000000"/>
        <rFont val="Arial Narrow"/>
        <family val="2"/>
      </rPr>
      <t xml:space="preserve"> En el primer trimestre del presente año se llevó una (1) reunión preparatoria con la directora técnica de la DTPCED, con el objeto de concertar la estrategia de capacitaciones para 2023 respecto a la actualización de contenidos del protocolo de prevención y protección. Los espacios de fortalecimiento del conocimiento y apropiación de los lineamientos de actuación con relación a riesgos y amenazas a personas y organizaciones que buscan, aportantes de información y terceros participantes  en el marco del proceso de búsqueda fueron cinco (5), los espacios de Educación en Riesgo de Minas al nivel nacional fueron cuatro (4), los espacios de actualización de contenidos del protocolo de prevención y protección para el personal que presta servicios de transporte fueron dos (2), y por último, cinco (5) espacios de fortalecimiento de nuevos contenidos del protocolo de prevención y protección para salidas a terreno a contratistas del proyecto MPTF.  https://drive.google.com/drive/folders/1f8E96EzAm34kSwul2sbu50loEXex4q-I?usp=share_link </t>
    </r>
  </si>
  <si>
    <t>Los reportes realizados dan cuenta del avance obtenido  en la implementación del Plan Estratégico de Gestión Humana. No obstante, los soportes dan cuenta de la implementación de un plan no actualizado, pero que aún se encuentra vigente. Es por tanto necesario que se cumpla la acción 1 del indicador 25 para que finalmente la implementación quede atada a esa actualización. Finalmente, una vez revisados los soportes entregados, se verifica que estos dan cuenta del avance presentado.</t>
  </si>
  <si>
    <t>Los reportes realizados dan cuenta del avance obtenido  en la implementación del Plan Estratégico de Gestión Humana. No obstante, los soportes dan cuenta de la implementación de un plan que no está totalmente actualizado, pero que aún se encuentra vigente. Es por tanto necesario que se cumpla la acción 1 del indicador 25 para que finalmente la implementación quede atada a esa actualización. Finalmente, una vez revisados los soportes entregados, se verifica que estos dan cuenta del avance presentado.</t>
  </si>
  <si>
    <t xml:space="preserve">Para la Implementación del Plan Estratégico de Talento Humano, en el periodo comprendido entre el 1 de julio y el 30 de septiembre se han realizado las siguientes actividades: 
*Plan de Bienestar Social y Estímulos 
Para el tercer trimestre el Plan de Bienestar ejecutó las siguientes actividades: 
Julio: 
-Se envió a través del correo electrónico de los/las servidoras recordando los/as servidores/as que cumplen años en el mes. 
-Se realizó el Taller virtual SER integral: Viva Mente dirigido a los/as servidores/as prepensionados del territorio 
-Taller presencial SER integral: Viva Mente a dirigido a los/as servidores/as del nivel central 
-Se llevó a cabo la Caminata Ecológica dirigida a los/as servidores/as del nivel central, lugar: Cascada el velo 
-Manualidad Terrario Burbuja dirigido a los/as servidores/as del nivel nacional 
-Taller de cocina virtual dirigido a los/as servidores/as del territorio en el que se hizo la preparación de lomo saltado. 
-Se envió el correo electrónico recordándoles a los/as servidores/as sobre el Viernes de Cuidado 
Agosto: 
-Se envió a través del correo electrónico de los/las servidoras recordando los/as servidores/as que cumplen años en el mes. 
-Se realizó el Taller virtual Viviendo nuevas experiencias dirigido a los/as servidores/as prepensionados del territorio 
-Se realizó el Taller presencial Viviendo nuevas experiencias dirigido a los/as servidores/as prepensionados del nivel central 
-Se llevó a cabo la actividad Stand Interactivo en el nivel central: en el cual se ofreció a todos los/as servidores/as un batido saludable y una charla enfocada en tips de hábitos saludables. 
-Se llevó a cabo la actividad Stand Interactivo territorio: en la cual se envió a cada servidor/a del territorio una barra de cereal y se realizó una charla virtual enfocada en tips de hábitos saludables. 
-Se envió el correo electrónico recordándoles a los/as servidores/as sobre el Viernes de Cuidado 
-Se realizó el Taller de cocina virtual dirigido a los/as servidores/as del nivel central en el que se hizo la preparación de posta cartagenera. 
Septiembre: 
-Se envió a través del correo electrónico de los/las servidoras recordando los/as servidores/as que cumplen años en el mes. 
-Se realizó la manualidad matera decorativa para los/as servidores/as del nivel nacional 
-Se realizó el Taller virtual Reconectando con mis vínculos a los/as servidores/as prepensionados del territorio 
-Se realizó el Taller presencial Reconectando con mis vínculos dirigido a los/as servidores/as prepensionados del nivel central 
-Para el día del Amor y Amistad, se entregó un cupcake a cada servidor/a y se envió un mensaje a través del correo electrónico, en el territorio se entregaron unas monedas de chocolate. 
- Se envió la Circular 014 del 15 de agosto de 2023 sobre los turnos de fin de año y compensación de tiempo 
-Se llevó a cabo la actividad de Stand Interactivo en el nivel central: se ofreció a todos los/as servidores/as un snack saludable y una charla enfocada en tips de higiene del sueño. 
-Se llevó a cabo la actividad Stand Interactivo territorio: se envió a cada servidor/a del territorio un snack de frutos secos y se realizó una charla virtual enfocada en tips de higiene del sueño. 
-Se envió el correo electrónico recordándoles a los/as servidores/as sobre el Viernes de Cuidado 
-Se envió la Circular 015 del 29 de septiembre de 2023 sobre el Día de la Familia. 
Logros: 
-Se dio cumplimiento de un 90% al cronograma de las actividades planteadas, así como la ejecución del PAC programado. 
-La participación de los/as servidores/as en las actividades de bienestar se ha dado de manera satisfactoria. 
Retos: 
-Dar respuesta a todas las inquietudes que se generaron derivadas de las Circulares que fueron comunicadas. 
*Sistema de Seguridad y Salud en el Trabajo: 
El SG-SST durante este periodo, ha realizado el abordaje ejecución de las actividades que a continuación se describen: 
-Comités de apoyo: Se realizó la jornada de elección para la Conformación del comité de convivencia Laboral y COPASST vigencia 2023-2025. 
-Programa de capacitación el cual estaba dirigido al abordaje de los riesgos asociados al desempeño de las actividades, dentro de las capacitaciones están: Actividad física como yoga, capacitación en riesgo biológico, entrenamiento en terrenos hostiles y primeros auxilios. 
-Programa de reincorporación laboral: se realiza el seguimiento y acompañamiento de las personas que cuentan con condiciones de salud, así mismo se integra con la implementación del plan estratégico de Seguridad y Salud en el Trabajo, bienestar y cuidado. Así mismo, se da continuidad con las mesas laborales que permiten apoyar desde las diferentes rutas a los servidores y servidoras que cuentan con una condición específica de salud o derivada de procesos de accidentes de trabajo o alertas de cuidado. 
-Programa de trabajo en alturas, excavaciones y espacios confinados: se realiza jornada de reentrenamiento en trabajo en alturas. Así mismo se realiza acompañamiento a las dependencias en la planeación de comisiones que requieren y se presentan alguna de estas tareas. 
-Se realiza el acompañamiento a las misiones humanitarias de Copey, Uramita, Jardines del Pacifico, Estero San Antonio entre otras, donde se contó con el apoyo de profesional especializado en tareas críticas como son trabajo en alturas, excavaciones y espacios confinados. Lo anterior con el marco de la intervención de riesgo asociado al trabajo con maquinaria pesada como retroexcavadoras, manipulación de herramientas, accesos a excavaciones, instalación de andamios y manejo de equipos en alturas. 
-Emergencias: Se realizó jornada de entrenamiento a los brigadistas de sede central en Pista de entrenamiento donde se abordaron temáticas como: rescate, camillaje, control y manejo de incendios, estructuras colapsadas, primeros auxilios, trabajo en equipo. Se inició la actualización del plan de emergencia de sede central y estandarización de los procedimientos operativos normalizados. Así mismo se da inicio a la estrategia de visualización e integración de las brigadas de emergencia, haciendo uso de banners y medios de divulgación como carteleras digitales. 
-Medición y evaluación de desórdenes musculoesqueléticos (DME): Se realiza la aplicación de la encuesta de desórdenes musculoesqueléticos a nivel nacional, con el fin de identificar sintomatología asociadas a riesgo ergonómico y segmentar la población por niveles de intervención. 
-Programa de Vigilancia Epidemiológica (PVE) psicosocial: Se da Inicio con la aplicación de la batería de riesgo psicosocial a nivel territorial, así mismo se realiza el seguimiento individual enfocado en riesgo Psicosocial. Por otra parte, se realiza la fase de actualización y alineación del PVE psicosocial acorde con el plan de SST, bienestar y cuidado. 
Logros: 
-Aplicación de la encuesta de desórdenes músculo esqueléticos. 
Inicio de la aplicación de la batería de riesgo psicosocial 
Dificultades: 
-No se contaba con el consentimiento informado para el tratamiento de datos y este es requerido para la aplicación de la batería de riesgo psicosocial, por lo anterior se debió construir. 
*Estrategia de Cuidado: 
Durante el tercer trimestre se avanzó en la fase de Alistamiento e implementación de la estrategia de cuidado, desarrollando las siguientes actividades: 
Alistamiento: 
-Se avanzó en las siguientes fases del proceso de contratación de la línea de habla y escucha: actualización de la ficha técnica, los estudios previos, se recibieron las propuestas de los proponentes, se realizó la ponderación y se remitió a la OAJ para su revisión. 
Implementación: 
-32 espacios de acompañamiento individual servidores, servidoras y contratistas de la entidad a través de la Línea de Habla y Escucha interna con el apoyo de los profesionales de cuidado. 
-8 encuentros grupales en julio con la Subdirección Administrativa y Financiera, Grupo de Trabajo de Servicio al Ciudadano; en agosto se realizaron 3 encuentros con Oficina Asesora de Comunicaciones y Pedagogía, con la Dirección Técnica de Prospección, Recuperación e Identificación, con el Grupo Interno de Trabajo de Apartadó y un alistamiento con el Grupo Interno de Trabajo de Quibdó. En septiembre con el Grupo Interno de Trabajo en Territorio de Cali y una jornada de descompresión para la acción humanitaria de Mapiripán con el Grupo Interno de Trabajo en Territorio de Meta. 
-Se llevó a cabo la jornada de cosechas de la estrategia de Comunicación para la paz en la que participaron presencialmente servidores/as del nivel central y virtualmente servidores/as del nivel territorial. 
Logros: 
-Se avanzó en la consolidación de la estrategia con las contrataciones de la línea de habla y escucha, de los profesionales que apoyan la estrategia y con el apoyo de cooperación con la contratación para la jornada de cosechas de la estrategia de comunicación para la paz. 
-Se realizó un levantamiento de información acerca del estado de las salas de cuidado y lactancia ubicadas en las sedes territoriales. 
Retos: 
-Lograr la cobertura necesaria para atender a todos los/as servidores/as, teniendo en cuenta la demanda de la entidad frente a los temas de cuidado y autocuidado. 
*Plan de Vinculación: 
De acuerdo a lo informado en el reporte anterior el Plan de Vinculación fue eliminado 
*Gestión del Personal: 
Dentro de los procedimientos de Vinculación y Retiro del Personal, la SGH ha gestionado y desarrollado cada una de las siguientes etapas y actividades, para dar cumplimiento al Plan estratégico de Talento Humano: 
-Revisar y tramitar 74 hojas de vida para los cargos vacantes del periodo requerido - soporte adjunto 
-Proyectar e imprimir 45 acreditaciones de requisitos para trámite de firma, en lo relacionado con ingresos, cambios de cargo y encargos – Ver historia laboral 
Proyectar y gestionar 5 manifestaciones de interés y designación de coordinación - soporte adjunto 
-Tramitar 20 vinculaciones de personal – soporte adjunto y actos administrativos de nombramiento publicados ver link: https://ubpdbusquedadesaparecidos.co/transparencia/estructura-organica-y-gestion-humana/ 
-Proyectar y tramitar 9 encargos en la UBPD - junto a la gestión y acompañamiento de los informes de entrega del cargo - soporte adjunto – Ver historia laboral 
Proyectar y tramitar 38 actos administrativos de apoyos temporales en la UBPD - junto a la gestión y acompañamiento de la entrega de los documentos de entrega del cargo - soporte adjunto – Ver historia laboral 
-Proyectar y tramitar 19 designaciones de coordinación en la UBPD - junto a la gestión y acompañamiento - soporte adjunto – Ver historia laboral 
-Tramitar 34 renuncias de personal, junto a la gestión y acompañamiento de la entrega de los documentos de entrega del cargo, alimentando la base de datos de planta al corte - soporte adjunto – Ver historia laboral. Importante tener en cuenta que con la eliminación del Plan de Vinculación no se reportan las vacantes 
-Proyectar y tramitar 6 primas técnicas (Por Evaluación de Desempeño Laboral y por estudios de formación avanzada y experiencia altamente calificada) en la UBPD - junto a la gestión y acompañamiento - soporte adjunto – Ver historia laboral 
-Proyectar y tramitar 14 actos administrativos de ubicación en la UBPD - junto a la gestión y acompañamiento de la entrega de los documentos de entrega del cargo - soporte adjunto – Ver historia laboral 
-Proyectar y gestionar 34 memorandos de funciones – Ver historia laboral 
-Tramitar de manera oportuna los movimientos de la Planta de Personal (vinculaciones, encargos, coordinaciones, traslados, reubicación, primas técnicas, cambios de cargo y retiros), gestionando además el trámite de validación de títulos, comunicación de ubicación y funciones, de acuerdo al cronograma de preparación de la nómina. Importante mencionar que con la nueva distribución de actividades y procedimientos en la SGH esto cambiará en los nuevos reportes. 
Logros y retos: Gestión del Personal: 
Retos: 
-Llevar a cabo las acciones requeridas para la gestión del personal de planta de la UBPD (vinculación, movimientos de personal y retiro), conforme a las expectativas de la alta dirección, atendiendo a las necesidades propias de la entidad. 
- Culminar la verificación de la información de las hojas de vida de los/as servidores/as de la UBPD, teniendo en cuenta las inconsistencias identificadas por la migración de SIGEP I y II. 
Logros: 
-Proyectar y gestionar los actos administrativos de Distribución de Planta de Personal, Creación, conformación y eliminación de Grupos Internos de Trabajo de la UBPD. 
-Realizar las labores necesarias para verificar el cumplimiento de los requisitos en la vinculación del personal a la UBPD 
-Desarrollar las actividades para proveer talento humano idóneo 
-Realizar el control permanente a los movimientos de la Planta de Personal (vinculaciones, encargos, coordinaciones, traslados, reubicación, ubicaciones, cambios de cargo y retiros). 
-Llevar a cabo las actividades para la gestión del trámite de validación de títulos, apoyos temporales, comunicación de ubicación y funciones de los/las servidores/as públicos/as de la UBPD. 
-Gestionar las actividades para el retiro del servicio de las/los servidores(as) públicos(as) de la planta de personal de la UBPD. 
*Nómina: 
-Liquidaciones de nómina y liquidaciones definitivas: Se liquidó, validó y gestionó el pago de las nóminas de los meses de julio, prima de servicios, agosto, y septiembre para los servidores de planta y los supernumerarios; además, en el mes de julio se realizó el pago del retroactivo de los meses de enero a mayo de 2023. Así mismo, se gestionó el pago de treinta y cuatro (34) liquidaciones definitivas en total de servidores/as de planta y supernumerarios en los meses de julio, agosto y las de septiembre que se encuentran en trámite de pago (se adjuntan Resoluciones de liquidaciones definitivas) 
-Aportes a la Seguridad Social: Se realizó la revisión y gestión del pago de los aportes a la seguridad de los meses de julio, agosto y septiembre mediante planillas tipo E, para los empleados de planta y supernumerarios. Además, se generaron, validaron y gestionaron el pago de las planillas tipo “N” de corrección, con respecto al pago del ajuste salarial por retroactivo para supernumerarios y empleados de planta. 
-Vacaciones. Durante el tercer trimestre se otorgaron, comunicaron y pagaron vacaciones a ciento veintidós (122) servidores de la UBPD, para lo que se hizo necesario solicitar formatos de programación de vacaciones y hacer seguimiento y revisión de los mismos; se proyectaron seis (6) resoluciones de interrupción, seis (6) de aplazamiento de vacaciones por necesidad del servicio. 
-Gestión y cobro de incapacidades: Durante el tercer trimestre de 2023 le fueron otorgadas a los servidores sesenta y dos (62) incapacidades de 1 y 2 días, cincuenta y tres (53) incapacidades de tres o más días, dos (2) licencias de maternidad y una (1) licencia de paternidad; de las licencias mayores a tres días y las licencias de maternidad se está surtiendo la transcripción, radicación y cobro según corresponda. 
Logros obtenidos 
-Realizar el pago oportuno a todos los servidores y servidoras mensualmente de los salarios y aportes a la seguridad social. 
-Se dio cumplimiento al pago y otorgamiento de las vacaciones programadas por cada servidor y servidora, conforme a las solicitudes ejecutando el PAC programado. 
-Se adelantaron mesas de trabajo con la Subdirección Administrativa y Financiera con el fin de dar cumplimiento al manual de políticas contables y depurar saldos de cuentas por cobrar por concepto de incapacidades. 
-Se ha logrado recuperar la cartera con concepto de cobro de incapacidades, licencia de maternidad y licencia de paternidad por valor de $83.536.640, vigencia 2023. 
-Se liquidó y gestionó el pago del retroactivo de las nóminas y liquidaciones definitivas de enero a mayo, de empleados de planta y supernumerarios. 
-Se liquidó, validó y gestionó el pago de las planillas tipo “N” con el ajuste salarial de retroactivo. 
</t>
  </si>
  <si>
    <t>3. Formular una propuesta de política de violencias en el entorno laboral</t>
  </si>
  <si>
    <t>Oficina Asesora de Comunicaciones y Pedagogía - Comité de Convivencia Laboral</t>
  </si>
  <si>
    <t>Con el fin de avanzar en esta actividad, se realizó una reunión entre la Subdirección de Gestión Humana, la Oficina Asesora  de Comunicaciones y Pedagogía y algunos miembros del comité de convivencia laboral, en donde se acordó de manera conjunta realizar una solicitud de modificación a esta actividad del Plan de Acción 2023. Lo anterior, teniendo en cuenta que los miembros del Comité de Convivencia Laboral cambian en el mes de agosto y que  el actual Comité puede dejar las herramientas para la construcción de un documento pero en una versión preliminar.
Soporte: acta de reunión</t>
  </si>
  <si>
    <t>La reunión realizada y presentada, dan cuenta de la acción de la subdirección humana de buscar una solución al cumplimiento de esta acción. Se espera que los compromisos y reuniones posteriores con el comité de convivencia laboral, permita en los siguientes trimestres, formular y socializar una política contra las violencias en el entorno laboral. Respecto al soporte, este da cuenta de la reunión adelantada.</t>
  </si>
  <si>
    <t>Esta actividad es un valor agregado a la implementación del Plan Estratégico de Gestión Humana. Por tanto, las reuniones con la Dirección de Participación, la Oficina Jurídica y los miembros del Comité de Convivencia Laboral, para abordar la posibilidad de incluir la política de violencias en el entorno laboral dentro de la política de género que ha trabajado la Dirección de Participación, es una gestión importante para el cumplimiento de esta actividad. Se espera que conforme a las conclusiones de la siguiente reunión se logre cumplir con la propuesta de la inclusión de violencias en el entorno laboral en dicha política. Por lo demás el correo sustenta el avance reportado.</t>
  </si>
  <si>
    <t>Se a avanzó en la elaboración del borrador de la política de violencias en el entorno laboral con el apoyo del Comité de Convivencia Laboral. 
Soportes: Borrador política de violencias en el entorno laboral</t>
  </si>
  <si>
    <r>
      <rPr>
        <sz val="11"/>
        <color rgb="FF000000"/>
        <rFont val="Arial Narrow"/>
        <family val="2"/>
      </rPr>
      <t xml:space="preserve">El documento de la política de violencias en el entorno laboral se revisó por parte del equipo de Control Interno Disciplinario, el Secretario del Comité de Convivencia y el contratista Edgar Mantilla, posteriormente, paso a revisión de la Oficina Asesora Jurídica, se remitió al Ministerio de Trabajo para su revisión y finalmente, fue revisado por el Sindicato de la UBPD, se espera la socialización de la política durante la vigencia del 2024..
</t>
    </r>
    <r>
      <rPr>
        <b/>
        <sz val="11"/>
        <color rgb="FF000000"/>
        <rFont val="Arial Narrow"/>
        <family val="2"/>
      </rPr>
      <t>Soporte:</t>
    </r>
    <r>
      <rPr>
        <sz val="11"/>
        <color rgb="FF000000"/>
        <rFont val="Arial Narrow"/>
        <family val="2"/>
      </rPr>
      <t xml:space="preserve"> documento preliminar política de violencias en el entorno laboral</t>
    </r>
  </si>
  <si>
    <t>1. Diseñar la ruta de fortalecimiento del relacionamiento entre el nivel central y territorial incorporando resultados de la caracterización de los GITT y los resultados del modelo de relacionamiento</t>
  </si>
  <si>
    <t>Dirección Técnica de Prospección, Recuperación e Identificación, Dirección Técnica de Información, Planeación y Localización para la Búsqueda, Dirección Técnica de Participación, Contacto con las Víctimas y Enfoques Diferenciales y Oficina de Gestión del Conocimiento</t>
  </si>
  <si>
    <t>Como resultado de la caracterización de los grupos internos de trabajo cuyos resultados dejan ver un desafío en cuanto a mejorar los canales de relacionamiento, comunicación, así como dificultades en la unificación de criterios frente a la implementación de procedimientos, lineamientos u orientaciones técnicas,  entre el nivel central y los Grupos Internos de trabajo, se identificó la necesidad de implementar una ruta que permita fortalecer el trabajo armónico de los Grupos Internos de Trabajo Territorial, las Direcciones Técnicas y la Subdirección General Técnica y Territorial.
Para la construcción de las rutas se realizará un plan de trabajo que contenga las actividades a desarrollar durante la vigencia, el cual, permitirá hacerle seguimiento al cumplimiento del indicador.</t>
  </si>
  <si>
    <t>Retroalimentación Indicador 27
El avance proyectado para el indicador en el primer periodo se basaba en adelantar  reuniones con las áreas asociadas para revisar las diferentes propuestas de articulación, revisando principalmente documentos como las caracterizaciones de los grupos internos de trabajo, lo cual permite conocer el estado de avance de este proceso e iniciar la construcción del documento ruta. 
Se presenta evidencia de las reuniones y revisiones adelantadas, aun entendiendo las posibles demoras que puede ocasionar el cambio de administración que vive actualmente la Unidad, pues se deben tener algunas definiciones para continuar el trabajo.  Para el segundo periodo se espera contar con el documento elaborado.
El indicador, con el avance cuantitativo del 10% se presenta en estado óptimo para el periodo.</t>
  </si>
  <si>
    <t>Retroalimentación Indicador 27:
Para el segundo periodo se proyectaron acciones en torno a:  - Instaurar y legitimar el modelo (resolución, memorando, otro),  - Elaborar un documento inicial de borrador de ruta (en caso que no sean aprobados los ya elaborados),  - Realizar reuniones de validación con las áreas asociadas,  - Validación y aprobación la ruta, en especial esta última acción no presenta avances fundamentales, ya que los esfuerzos se enfocaron en reorganización y creación de GITTs, para garantizar una mayor presencia y cobertura de la UBPD.
El indicador finaliza el periodo en estado en riesgo, ya que no se han dado los avances esperados en la definición de la ruta y e modelo y su respectiva socialización.  El indicador presenta posibilidad de incumplimiento si no se ejecutan acciones específicas para actualizar el rezago.</t>
  </si>
  <si>
    <t>2. Implementar la ruta de fortalecimiento del relacionamiento entre el nivel central y territorial incorporando resultados de la caracterización de los grupos internos de trabajo territorial -GITT y los resultados del modelo de relacionamiento</t>
  </si>
  <si>
    <t>No aplica para este trimestre</t>
  </si>
  <si>
    <t>Actividad dependiente de la anterior y proyectada para su inicio en el tercer trimestre.</t>
  </si>
  <si>
    <t xml:space="preserve">Indicador 28. Implementación del PETI de acuerdo con lo planeado en la vigencia 2023 </t>
  </si>
  <si>
    <t>1. Ejecutar las acciones conjuntas de identificación de necesidades asociadas con los proyectos a ser ejecutados.</t>
  </si>
  <si>
    <t>Oficina de Tecnologías de Información y Comunicaciones</t>
  </si>
  <si>
    <t>Secretaría General - Subdirección General Técnica y Territorial</t>
  </si>
  <si>
    <t>Para este trimestre se realizaron mesas de trabajo con los líderes de la OTIC, para la identificación de necesidades asociadas con los proyectos a ser ejecutados, destacando los siguientes: 16, 19, 24, 30, 31 y 35.</t>
  </si>
  <si>
    <t>De acuerdo con la proyección de metas por proyecto del PETI, se esperaba en el primer trimestre el avance de los proyectos 16,24,30,31 y 35. De acuerdo con el avance cualitativo, no hubo avances para el proyecto 30 y 31 del PETI. En ese sentido, el avance cuantitativo real a reportar debería ser 4,1% y no 9,6%. Se recomiendo además darle una mayor integralidad a los reportes cualitativos por proyecto, en la medida que explique cómo esto aporta al cumplimiento de los objetivos del PETI o se relaciona con este plan, y no solo se explique los avances de la gestión de los proyectos. Así mismo, es necesario que se revise los principales logros, y se pregunten si ¿la presentación del PETI en comité de gestión es en sí un logro? y sino, lo que más bien sería útil elaborar son los resultados presentados en ese comité. La respuesta a la pregunta ¿Cuáles son los resultados presentados? es lo que debería escribirse en la sección de logros. Por otro lado, es necesario que se diga concretamente qué significa el 21% de avance real según el plan view. La cifra por sí sola no dice el logro material obtenido. Por último, se recomienda revisar la ortografía y redacción del texto reportado. Dado lo anterior, se solicita hacer los ajustes y revisar los elementos retroalimentados.</t>
  </si>
  <si>
    <t>De acuerdo con la proyección de metas por proyecto del PETI, se esperaba en el segundo trimestre el avance de los proyectos 16,19, 20, 24,30,31 y 35. De acuerdo con el avance cualitativo, hubo avances en dichos proyectos. Sin embargo, no se lograron las metas proyectadas para este trimestre de los proyectos 30 y 35, de acuerdo con el avance desagredado reportado en la pestaña de "detalle indicador", lo cual deja a este indicador en un nivel de cumplimiento crítico respecto a la metra trimestral y anual. Se sigue recomienda darle una mayor integralidad a los reportes cualitativos por proyecto, en la medida que explique cómo esto aporta al cumplimiento de los objetivos del PETI o se relaciona con este plan, y no solo se explique los avances de la gestión por cada uno de estos. Así mismo, es importante que se utilice la herramienta Planview para ir controlando los retrasados que se puedan presentar en los planes de trabajo de cada proyecto y que las estrategias de seguimiento no solo se centren en la revisión de los indicadores del PETI sino en los cuellos de botella de los proyectos a cargo de las dependencias. Por lo demás, los soportes dan cuenta de algunas de las actividades reportadas.</t>
  </si>
  <si>
    <t>2. Definir los Planes de Trabajo para cada proyecto que incluyan como mínimo: cronogramas de implementación, Entregables (Productos/Servicios) y Recursos Humanos y Técnicos asociados.</t>
  </si>
  <si>
    <t>Se cumplió de manera integral con los planes de trabajo, abarcando todas las etapas de cada proyecto, desde su inicio hasta el cierre. La elaboración de este plan se realizó en la plataforma del Drive de la OTIC, y la ejecución se llevó a cabo mediante la herramienta Planview.</t>
  </si>
  <si>
    <t>3. Implementar las acciones del PETI contempladas para la vigencia 2023</t>
  </si>
  <si>
    <r>
      <rPr>
        <sz val="11"/>
        <color rgb="FF000000"/>
        <rFont val="Arial Narrow"/>
        <family val="2"/>
      </rPr>
      <t xml:space="preserve">Mediante el Comité de Gestión se aprobó el Plan Estratégico de Tecnologías de la Información V2, 2021-2024.
</t>
    </r>
    <r>
      <rPr>
        <u/>
        <sz val="11"/>
        <color rgb="FF1155CC"/>
        <rFont val="Arial Narrow"/>
        <family val="2"/>
      </rPr>
      <t>https://drive.google.com/drive/u/1/folders/1Ra4gyxzb04HZ1kbNwzyBOtj7ma4Ana-I</t>
    </r>
    <r>
      <rPr>
        <sz val="11"/>
        <color rgb="FF000000"/>
        <rFont val="Arial Narrow"/>
        <family val="2"/>
      </rPr>
      <t xml:space="preserve">
</t>
    </r>
  </si>
  <si>
    <t>Para este trimestre, se avanzó en la evaluación del nivel de madurez de los dominios Misional, Información, Seguridad, Infraestructura, Uso y apropiación y sistemas de Información del modelo de Arquitectura empresarial de la UBPD, adicionalmente se realizó los indicadores del PETI, actualmente nos encontramos en un 63% de la ejecución del proyecto.
 https://drive.google.com/drive/folders/1IaWayDP6mR-JbQgp-45AG8UO68eGT2KW</t>
  </si>
  <si>
    <t>Durante el trimestre, se llevaron a cabo acciones a través de la mesa de trabajo con el objetivo de alcanzar la meta establecida en lo que respecta a la calificación 3.0, estado definido. Estas acciones se centraron en los dominios de Seguridad, Arquitectura de Sistemas de Información, Arquitectura de Información, y Uso de Tecnología. Además, se intensificó la vigilancia y seguimiento del Plan Estratégico de Tecnologías de la Información (PETI).</t>
  </si>
  <si>
    <t xml:space="preserve">4. Ejecutar estrategias de seguimiento a la implementación del PETI (mesas de Trabajo con las dependencias usuarias o beneficiarias de los proyectos). </t>
  </si>
  <si>
    <t>Se realizó la evaluación a los 4 indicadores del PETI, fichas soportadas en el siguiente link: https://drive.google.com/drive/folders/1IaWayDP6mR-JbQgp-45AG8UO68eGT2KW</t>
  </si>
  <si>
    <t>Logros: A través de la evaluación de los indicadores del PETI, se alcanzó un notable 95% de avance en su ejecución durante el 2024. Asimismo, se obtuvo una calificación de 2.6 en el nivel de madurez de los dominios del PETI.</t>
  </si>
  <si>
    <t>Adecuar la sede y puntos de presencia regional de la UBPD</t>
  </si>
  <si>
    <t>Subdirección Administrativa y Financiera</t>
  </si>
  <si>
    <t xml:space="preserve">Durante el tercer trimestre de la presente vigencia se cuenta con 23 sedes implementadas completamente adecuadas para el funcionamiento de la misionalidad de la UBPD
</t>
  </si>
  <si>
    <t>Durante el cuarto trimestre de la presente vigencia se cuenta con 23 sedes implementadas completamente adecuadas para el funcionamiento de la misionalidad de la UBPD</t>
  </si>
  <si>
    <t>Realizar el sostenimiento de las sedes y puntos de presencia regional de la UBPD</t>
  </si>
  <si>
    <t>Gestionar lo correspondiente a la puesta en funcionamiento de las nuevas Sedes que se requieran</t>
  </si>
  <si>
    <t>Indicador 31. Avance en la implementación de los requisitos del Sistema Integrado de Gestión</t>
  </si>
  <si>
    <t>Implementar los componentes del sistema de gestión y del modelo de operación por procesos</t>
  </si>
  <si>
    <t>Oficina Asesora de Planeación</t>
  </si>
  <si>
    <t>Revisar el diseño del mapa de procesos e identificar posibles mejoras</t>
  </si>
  <si>
    <t>El rediseño del Modelo de Operación por Procesos (MOP) tuvo como punto de partida el diagnóstico de los procesos, procedimientos y documentos asociados, donde fueron identificados los documentos a unificar, a eliminar, o aquellos que requerían un cambio de tipo documental o traslado a otro proceso. Como parte del análisis del estado actual del MOP, se propuso un nuevo modelo de operación que da respuesta a las orientaciones estratégicas establecidas por la dirección general, en términos de: planificación y articulación interinstitucional e intersectorial para la búsqueda; sensibilización, comunicación e información para la búsqueda; implementación de las acciones humanitarias para la búsqueda; procesos de gestión para la búsqueda, y evaluación y seguimiento de la búsqueda. 
Para abordar la actualización del MOP, se planteó una metodología con el fin de identificar entradas, actividades a desarrollar de acuerdo a las orientaciones de la dirección general, resultados, cuellos de botella, puntos críticos y la propuesta de actualización de la Oficina Asesora de Planeación, la cual fue socializada a la dirección general y al nivel directivo de la Entidad. Para su implementación se realizaron 13 mesas de trabajo con las 3 direcciones técnicas misionales, las 2 subdirecciones técnicas misionales, la Oficina Asesora Jurídica, la Oficina Asesora de Comunicaciones y Pedagogías, la Oficina de Tecnología y Comunicaciones, la Oficina Asesora de Planeación, la Subdirección Administrativa, la Subdirección de Gestión Humana, el Grupo de Trabajo de Gestión Financiera y la Oficina de Gestión de Conocimiento. Como resultado se identificaron a la fecha 85 documentos a diseñar o actualizar.
Para realizarla restructuración de los documentos del MOP, se realizaron 89 mesas de trabajo donde se identificó la necesidad de diseñar o actualizar 99 documentos, como resultado de estas mesas: 41 documentos se encuentran en construcción, 21 documentos se encuentran en revisión por parte de la Oficina Asesora de Planeación, 10 se han finalizado y 27 están pendientes por iniciar.</t>
  </si>
  <si>
    <t>Logros: La reingeniería del Modelo de Operación por Procesos ha permitido diseñar la ruta del proceso de búsqueda, a partir de un trabajo articulado con los diferentes procesos, priorizando la labor misional en el territorio, la identificación de los principales resultados orientados a dar una respuesta a las personas que buscan, integración de nuevos métodos de trabajo para la búsqueda y la optimización de las secuencias de trabajo que agregan valor a la búsqueda. Lo anterior, con el objetivo de dar respuestas oportunas a las personas buscan a las personas dadas por desaparecidas en el contexto y en razón del conflicto armado y abordar las nuevas orientaciones dadas por la dirección general.
El nuevo Modelo de Operación por Procesos que viene adelantando la UBPD permite igualmente, realizar avances analíticos del proceso de búsqueda, plantear una metodología para llevar a cabo la investigación forense, orientar el abordaje de los planes territoriales y los planes operativos de búsqueda e incorpora la participación como aporte estratégico para la búsqueda.</t>
  </si>
  <si>
    <t>Actualizar el mapa de procesos según los resultados de la revisión realizada</t>
  </si>
  <si>
    <t>Realizar análisis situacional y de diagnóstico de operación y enfoque de trabajo de la UBPD</t>
  </si>
  <si>
    <t>Para esta actividad se avanzó en el desarrollo de un diagnóstico situacional de la UBPD revisando aspectos relacionados con hitos alcanzados en su componente de estrategia organizacional desde 2019 a 2023, el diagnóstico problemático por líneas estratégicas, la identificación de macro-problemas de gestión y resultados, un análisis DOFA con sus correspondientes estrategias de acción, y revisión preliminar de los resultados de la encuesta realizada al personal central y territorial de la UBPD.</t>
  </si>
  <si>
    <t>Actualizar, integrar y definir la estrategia organizacional de la UBPD</t>
  </si>
  <si>
    <t>Revisar la estrategia territorial y su articulación con la planeación estratégica a nivel nacional</t>
  </si>
  <si>
    <t>Inicia en el IV trimestre</t>
  </si>
  <si>
    <t>Definir la hoja de ruta para la implementación del nuevo plan estratégico</t>
  </si>
  <si>
    <t xml:space="preserve">Respuesta 13. Reconocimiento y dignificación de la búsqueda de Personas dadas por Desaparecidas </t>
  </si>
  <si>
    <t>1. Definir una estrategia para visibilizar el reconocimiento del derecho a buscar y la dignificación de la lucha de los familiares por la exigencia de este derecho</t>
  </si>
  <si>
    <t>Dirección General, Subdirección General Técnica y Territorial, Dirección Técnica de Información, Planeación y Localización para la Búsqueda, Dirección Técnica de Prospección, Recuperación e Identificación, Dirección Técnica de Participación, Contacto con las Víctimas y Enfoques Diferenciales, Oficina de Gestión del Conocimiento</t>
  </si>
  <si>
    <t>Durante el primer trimestre de la vigencia, el equipo de la Oficina Asesora de Comunicaciones y Pedagogía trabajó en la construcción y consolidación del documento de Estrategia, que es el que se presenta como soporte a este reporte. Sin embargo, es importante dejar la claridad de que será necesaria la revisión y aprobación por parte de la nueva jefatura de la Oficina de Comunicaciones de este documento cuando se efectúe su nombramiento.
El objetivo general de esta estrategia es "Contribuir a la comprensión y apropiación de la metodología de búsqueda masiva, humanitaria y extrajudicial y a la visibilización de los avances y resultados en la búsqueda para promover y reconocer la participación de las personas que buscan y los demás grupos de interés." Así mismo se definieron 6 objetivos estratégicos que apuntan a grandes rasgos a facilitar la comprensión del mandato y metodología de la Unidad, la divulgación de avances y resultados, la visibilización de la magnitud de la desaparición en el país, la promoción del reconocimiento y dignificación de las personas que buscan, el fomento al reconocimiento interno de la labor realizada y la difusión de los aprendizajes de la labor de búsqueda tanto al interior como al exterior de la entidad. En dicho documento también se dejaron proyectados los mensajes claves que se posicionarían en las comunicaciones y los mensajes que se busca dejar instalados.
Sin embargo, es importante dejar la claridad de que será necesaria la revisión y aprobación por parte de la nueva jefatura de la Oficina de Comunicaciones de este documento cuando se efectúe su nombramiento.</t>
  </si>
  <si>
    <t>Se presenta el documento "Estrategia de Comunicaciones y Pedagogía UBPD 2023", como entregable comprometido en la planeación del periodo, lo cual cumple con la proyección planteada y el indicador tendría un estado de avance "óptimo" con el 10% acumulado del año. Sin embargo, se plantea la alerta por el contexto actual de la entidad, ya que debido al cambio de administración, este documento primero debe ser revisado nuevamente y posiblemente modificado, lo cual impacta directamente en los tiempos esperados para las actividades de socialización, apropiación, divulgación y fomento que se espera que inicien a partir del segundo periodo y cuya ejecución es el enfoque fundamental de la estrategia. Por esto se hace un llamado a la dependencia para gestionar urgentemente el avance definitivo del documento para lograr el cumplimiento de la planeación realizada.</t>
  </si>
  <si>
    <t>Actividad Finalizada en el periodo anterior</t>
  </si>
  <si>
    <t>2. Implementar la estrategia para visibilizar el reconocimiento del derecho a buscar y la dignificación de la lucha de los familiares por la exigencia de este derecho</t>
  </si>
  <si>
    <t>De acuerdo con el plan del indicador, la implementación depende de la aprobación del documento base.  Se espera se de a partir del segundo trimestre, sin embargo, para ello se deben tener las claridades presentadas en la actividad anterior.</t>
  </si>
  <si>
    <t>No aplica, para integrar con el plan de trabajo del indicador, las actividades de implementación, apropiación y seguimiento iniciarán en el segundo trimestre.</t>
  </si>
  <si>
    <t xml:space="preserve">Retroalimentación Indicador 29:
Se presenta un detallado reporte sobre la gestión realizada por la UBPD y liderada desde la OACP en cumplimiento de los frentes de la Estrategia de Comunicaciones:  Comunicación Externa, Comunicación interna y pedagogía. Las actividades reportadas dan cuenta de los seis (6) objetivos específicos planteados en la proyección inicial de la ficha y se observa así el avance esperado del periodo.  Los soportes presentados dan son evidencia válida del desarrollo del indicador.
El indicador 20 se encuentra en estado "óptimo" al completar un cumplimiento acumulado del 40%, lo que hace que se cumpla en su totalidad (100%) el compromiso de acciones planteadas.
</t>
  </si>
  <si>
    <t>3. Realizar seguimiento a la estrategia para visibilizar el reconocimiento del derecho a buscar y la dignificación de la lucha de los familiares por la exigencia de este derecho</t>
  </si>
  <si>
    <t>Esta actividad está planteada para iniciar en el segundo trimestre de la vigencia 2023.</t>
  </si>
  <si>
    <t>No aplica, actividad inicia a partir del segundo trimestre.</t>
  </si>
  <si>
    <t>Se reportarán avances en el seguimiento a la implementación en el siguiente reporte.</t>
  </si>
  <si>
    <t>NO se reporta gestión en esta actividad, se genera una alerta para que s se inicie su desarrollo inmediatamente ya que está programada para iniciar desde el mes de abril.</t>
  </si>
  <si>
    <t>4. Elaborar una estrategia de incidencia política y pública para el posicionamiento de la búsqueda</t>
  </si>
  <si>
    <t>Dirección General - Oficina Asesora de Comunicaciones y Pedagogía</t>
  </si>
  <si>
    <t>Subdirección General Técnica y Territorial, Dirección Técnica de Información, Planeación y Localización para la Búsqueda, Dirección Técnica de Prospección, Recuperación e Identificación, Dirección Técnica de Participación, Contacto con las Víctimas y Enfoques Diferenciales, Oficina de Gestión del Conocimiento, Grupo Interno de Servicio al Ciudadano, Cooperación Internacional</t>
  </si>
  <si>
    <r>
      <rPr>
        <b/>
        <sz val="11"/>
        <color rgb="FF000000"/>
        <rFont val="Arial Narrow"/>
        <family val="2"/>
      </rPr>
      <t>Equipo de Cooperación:</t>
    </r>
    <r>
      <rPr>
        <sz val="11"/>
        <color rgb="FF000000"/>
        <rFont val="Arial Narrow"/>
        <family val="2"/>
      </rPr>
      <t xml:space="preserve"> Como parte de las acciones de incidencia política adelantadas se presenta el siguiente resumen:
⮚ Participación de la Directora General en reunión con el Alto Comisionado de las Naciones Unidas para los Derechos Humanos, Sr. Volker Türk, en conjunto con el Sistema Integral, el 25 de enero.
⮚ Participación de la Directora General de la UBPD y la OACP a reunión con Delegación de la Unión Europea y la JEP, que se llevó a cabo el 31 de enero. 
⮚ Participación del Jefe de la Misión de Verificación de Naciones Unidas en Colombia al acto de Rendición de cuentas de la UBPD en Villavicencio, cuya intervención dio apertura al espacio. 
⮚ Participación de la Directora General de la UBPD en el “Panel de discusión sobre justicia transicional. Lecciones aprendidas del Sistema Integral de Paz colombiano: Víctimas, verdad y justicia en el en el centro" en Dublín, 9 de febrero. El 10 de febrero, la Directora participó en un espacio de diálogo-taller con la asistencia de Claire Hanna, miembro de la Comisión de Asuntos de Irlanda del Norte en Westminster y portavoz del SDLP para Europa y Asuntos Internacionales, y Daniel Holder, director adjunto de la ONG de derechos humanos con sede en Belfast Committee on Administración de Justicia (CAJ) y es también, desde este cargo, coorganizador de la red Coalición por la Igualdad, formada por más de 100 ONG y sindicatos. En este espacio se compartieron visiones sobre el proceso de paz en Irlanda del Norte y el Sistema Integral para la Paz de Colombia tuvo la oportunidad de formular preguntas al respecto. 
Posteriormente, ese mismo día, se asistió al Parlamento Stormont, donde se sostuvo un diálogo con Alex Maskey, Presidente de la Asamblea de Irlanda del Norte desde 2020 y primer miembro del Sinn Féin que ocupó el cargo de alcalde de Belfast. En este espacio, el Sistema Integral para la Paz planteó preguntas sobre las visiones del proceso Nor- Irlandés. 
Se sostuvo un almuerzo con presencia de Miembros de la Asamblea Legislativa del Parlamento.
En la jornada de la tarde del 10 de febrero se sostuvo un espacio con El Grupo de Referencia, que reúne, entre otros, a excombatientes de todos los bandos del conflicto en Irlanda e Irlanda del Norte. Este fue un espacio que permitió comprender mejor las dificultades del proceso expresadas por las voces de quienes hicieron parte de distintos grupos con visiones distintas.
⮚ Participación de la Directora General en reunión con la OIM el 3 de febrero a la que asistió el Jefe de Misión, Coordinador de programa y Gerente Operativa, en la que la OIM el nuevo Programa a implementar denominado “Restaurando Nuestro Futuro” de USAID. En este espacio se dialogó sobre los retos y prioridades de la UBPD donde se estima relevante el apoyo de la OIM. 
⮚ Se llevó a cabo el 14 de febrero el evento de presentación, ante la comunidad internacional, de los avances de la UBPD en sus primeros 5 años de gestión, así como los retos a futuro (UBPD 5 AÑOS: UN Balance polifónico). 
⮚ Sesión de trabajo con el Comité Internacional de Apoyo a la UBPD, el 17 de febrero de 2023, entre la Directora General de la Unidad, Directores Técnicos y miembros del Comité. Éste contó con la asistencia presencial de las expertas Ana María Careaga (Argentina), Elizabeth Lira (Chile), Cath Collins (Reino Unido) y de forma virtual de Santiago Corcuera (México) y Rainer Huhle (Alemania). 
⮚ Participación de la Directora General encargada y la Subdirectora General, Técnica y Territorial en sesión de trabajo con la Embajada de Suecia, el 27 de febrero, con ocasión de la visita de parlamentarios Suecos al país.
⮚ El 10 de marzo Directora General encargada participó en reunión con la Agencia de Cooperación Catalana para el Desarrollo, que fue convocada por el Comité de Seguimiento a las recomendaciones de la CEV y contó con la presencia de la JEP y lideresas víctimas del conflicto armado. 
⮚ Participación del Director Técnico de Información, Planeación y Localización para la Búsqueda en Panel convocado por la Embajada de Suiza "Aportes del Sistema Integral de Paz a contextos francófonos en materia del abordaje del pasado”, llevado a cabo el 21 de marzo. 
⮚ Participación de la UBPD, a través del Director Técnico de Prospección, Recuperación e Identificación en el “Encuentro Internacional compartiendo experiencias en las ciencias forenses para la búsqueda de personas desaparecidas, memoria y educación como medida de no repetición”, del 27 al 31 de marzo 2023, organizado por la Fundación de Antropología Forense de Guatemala-FAFG, en la ciudad de Guatemala.</t>
    </r>
  </si>
  <si>
    <t xml:space="preserve">Se presenta un detalle de las actividades de incidencia política y pública por parte de la Dirección de la UBPD, relatando la agenda de reuniones y encuentros nacionales e internacionales que se han desarrollado, incluyendo participantes y temáticas a desarrollar.
Sin embargo, cuando se planteó la actividad se hablaba de consolidar un documento con los lineamientos, objetivos y priorizaciones del actuar de la UBPD que definan la estrategia a corto y mediano plazo, la cual se desarrolla a través de las diferentes actividades reportadas.  Se recomienda revisar el alcance de la actividad con la Dirección para definir los pasos a seguir.
</t>
  </si>
  <si>
    <r>
      <rPr>
        <b/>
        <sz val="11"/>
        <color theme="1"/>
        <rFont val="Arial Narrow"/>
        <family val="2"/>
      </rPr>
      <t>OACP:</t>
    </r>
    <r>
      <rPr>
        <sz val="11"/>
        <color theme="1"/>
        <rFont val="Arial Narrow"/>
        <family val="2"/>
      </rPr>
      <t xml:space="preserve">
En relacionamiento público la OACP contribuye con generar unos encuentros entre la Directora Luz Janeth Forero Martínez con organizaciones sociales como el Cajar, Móvice, Fundación Nidia Érika Bautista, entre otras para presentar sus desafíos y lograr el posicionamiento de la búsqueda en el quinquenio para el cual fue elegida por el Comité de Escogencia para el periodo 2023-2028.
</t>
    </r>
    <r>
      <rPr>
        <b/>
        <sz val="11"/>
        <color theme="1"/>
        <rFont val="Arial Narrow"/>
        <family val="2"/>
      </rPr>
      <t xml:space="preserve">
Cooperación:
</t>
    </r>
    <r>
      <rPr>
        <sz val="11"/>
        <color theme="1"/>
        <rFont val="Arial Narrow"/>
        <family val="2"/>
      </rPr>
      <t xml:space="preserve">Para el mes de abril:
2. Se logró la participación de la Directora General en espacios como:
a. Reunión con el PNUD y la Nueva Directora de la UBPD a fin de dialogar sobre posibles acciones conjuntas en pro a la búsqueda de personas dadas por desaparecidas. 
b. Participación en la celebración del Rei de la Embajada de Holanda por invitación de dicha embajada, en el marco de la estrategia de relacionamiento, visibilidad y posicionamiento de la UBPD en el marco de la Estrategia de Cooperación
3. El 14 de abril Se coordino sesión de mesa técnica, en el marco de la medida cautelar del auto 010 del 2020, se logró presentar como parte de la articulación liderada por la UBPD, la propuesta de proyecto de intervención en el polígono indicado en la medida cautelar en la Escombrera.
4. Se realizarán talleres con las organizaciones peticionarias para coordinar su participación dentro del proyecto.
5. El pasado 14 de abril se coordinó y acompaño reunión con la subsecretaria de derechos humanos de Chile, con relación de la participación de la subdirectora de la UBPD en el Seminario Internacional: Plan Nacional de Búsqueda de Víctimas de la Desaparición Forzada.
6. El 17 y 19 de abril se llevaron a cabo reuniones con Alianza Iniciativa de Mujeres Colombianas por la Paz – IMP con el fin de realizar ajustes a la presentación de la propuesta para realizar acciones logísticas, operativas y técnicas para el desarrollo de las mesas técnicas de género y la transversalización o incorporación de los enfoques diferenciales en la UBPD, que será financiada por ONU Mujeres
7. Para el 19 de abril se coordinó la participación de la subdirectora en espacio de socialización de avances del Plan Nacional con la subsecretaria de derechos humanos de Chile en Santiago de Chile
8. Se coordinó la 21 de abril, se coordinó el espacio para la subdirección de la UBPD como ponente al Seminario Internacional; Modelos comparados de Planes Nacionales de Búsqueda en América Latina, organizado por la Subsecretaría de Derechos Humanos de Chile. Dicho seminario cuenta con la participación de la Comisión de Búsqueda de México y El Salvador.
Para el mes de mayo:
2. Se logró la participación de la Directora General en espacios como:
a. El 2 de mayo se gestionó la participación de la directora de UBPD y parte de su equipo se reunieron con la FAF Guatemala con el propósito de fortalecer el relacionamiento entre las entidades y explorar acciones encaminadas a robustecer la investigación humanitaria y extrajudicial en la búsqueda, con este intercambio de experiencias se busca potenciar la misionalidad de la UBPD sobre todo en los territorios. Indicó que la centralidad de las víctimas debe ser más pragmática y concreta y reconoció el trabajo de
b. El 2 de mayo se gestionó la participación de la directora de UBPD en un dialogó con Agencia Extremeña de Cooperación Internacional para el Desarrollo AEXCID para fortalecer la cooperación. Coincidieron en la necesidad de ampliar cobertura territorial para la atención y participación de las víctimas
3. El 14 de abril Se coordino sesión de mesa técnica, en el marco de la medida cautelar del auto 010 del 2020, se logró presentar como parte de la articulación liderada por la UBPD, la propuesta de proyecto de intervención en el polígono indicado en la medida cautelar en la Escombrera.
4. Se realizarán talleres con las organizaciones peticionarias para coordinar su participación dentro del proyecto.
5. El pasado 14 de abril se coordinó y acompaño reunión con la subsecretaria de derechos humanos de Chile, con relación de la participación de la subdirectora de la UBPD en el Seminario Internacional: Plan Nacional de Búsqueda de Víctimas de la Desaparición Forzada.
6. El 17 y 19 de abril se llevaron a cabo reuniones con Alianza Iniciativa de Mujeres Colombianas por la Paz – IMP con el fin de realizar ajustes a la presentación de la propuesta para realizar acciones logísticas, operativas y técnicas para el desarrollo de las mesas técnicas de género y la transversalización o incorporación de los enfoques diferenciales en la UBPD, que será financiada por ONU Mujeres
7. Para el 19 de abril se coordinó la participación de la subdirectora en espacio de socialización de avances del Plan Nacional con la subsecretaria de derechos humanos de Chile en Santiago de Chile
8. Se coordinó la 21 de abril, se coordinó el espacio para la subdirección de la UBPD como ponente al Seminario Internacional; Modelos comparados de Planes Nacionales de Búsqueda en América Latina, organizado por la Subsecretaría de Derechos Humanos de Chile. Dicho seminario cuenta con la participación de la Comisión de Búsqueda de México y El Salvador.
Para el mes de junio
2. Se logró la participación de la Directora General en espacios como:
a. El 22 de junio se articuló un espacio de trabajo para la construcción de Acciones conjuntas para la caracterización de cementerios y entrega de información por parte de excombatientes hicieron parte de los temas en conversación entre la directora de la UBPD con la Embajada de Suecia.
b. El día 29 de junio se convocó a diversos actores de cooperación internacional estratégica para la búsqueda para presenta las seis apuestas estratégicas de la UBPD (2023-2028) y los 5 desafíos que enumeró de la siguiente manera: 1. Magnitud de la desaparición; 2. Geografía compleja y diversa en referencia a la búsqueda; 3. Diversas modalidades y dinámicas de desaparición; 4. Poca capacidad forense e investigativa; y 5. Continuidad del conflicto.
c. El 30 de junio se convocó a un espacio con el jefe de misión de la MAPP OEA, Roberto Menéndez, para continuar identificando espacios de trabajo conjunto que contribuyan a la paz y al alivio del sufrimiento de quienes tienen a un ser querido desaparecido.
</t>
    </r>
  </si>
  <si>
    <t xml:space="preserve">Se observa reporte de agenda con diferentes organizaciones, sin embargo,  se deben presentar evidencias más formales, como actas de reunión, de asistencia, invitaciones en calendario, agendas de trabajo de dichos espacios entre otros...   
Se presenta un detalle de las actividades de incidencia política y pública por parte de la Dirección de la UBPD, relatando la agenda de reuniones y encuentros nacionales e internacionales que se han desarrollado, incluyendo participantes y temáticas a desarrollar.
Se reitera observación del primer periodo: "cuando se planteó la actividad se hablaba de consolidar un documento con los lineamientos, objetivos y priorizaciones del actuar de la UBPD que definan la estrategia a corto y mediano plazo, la cual se desarrolla a través de las diferentes actividades reportadas.  Se recomienda revisar el alcance de la actividad con la Dirección para definir los pasos a seguir."
</t>
  </si>
  <si>
    <r>
      <rPr>
        <b/>
        <sz val="11"/>
        <color theme="1"/>
        <rFont val="Arial Narrow"/>
        <family val="2"/>
      </rPr>
      <t xml:space="preserve">OACP:
</t>
    </r>
    <r>
      <rPr>
        <sz val="11"/>
        <color theme="1"/>
        <rFont val="Arial Narrow"/>
        <family val="2"/>
      </rPr>
      <t xml:space="preserve">En relacionamiento público la OACP contribuye con generar unos encuentros entre la Directora Luz Janeth Forero Martínez con organizaciones sociales como el Cajar, Móvice, Fundación Nidia Érika Bautista, entre otras para presentar sus desafíos y lograr el posicionamiento de la búsqueda en el quinquenio para el cual fue elegida por el Comité de Escogencia para el periodo 2023-2028.
Cooperación 
Para el mes de abril:
2. Se logró la participación de la Directora General en espacios como:
a. Reunión con el PNUD y la Nueva Directora de la UBPD a fin de dialogar sobre posibles acciones conjuntas en pro a la búsqueda de personas dadas por desaparecidas. 
b. Participación en la celebración del Rei de la Embajada de Holanda por invitación de dicha embajada, en el marco de la estrategia de relacionamiento, visibilidad y posicionamiento de la UBPD en el marco de la Estrategia de Cooperación
3. El 14 de abril Se coordino sesión de mesa técnica, en el marco de la medida cautelar del auto 010 del 2020, se logró presentar como parte de la articulación liderada por la UBPD, la propuesta de proyecto de intervención en el polígono indicado en la medida cautelar en la Escombrera.
4. Se realizarán talleres con las organizaciones peticionarias para coordinar su participación dentro del proyecto.
5. El pasado 14 de abril se coordinó y acompaño reunión con la subsecretaria de derechos humanos de Chile, con relación de la participación de la subdirectora de la UBPD en el Seminario Internacional: Plan Nacional de Búsqueda de Víctimas de la Desaparición Forzada.
6. El 17 y 19 de abril se llevaron a cabo reuniones con Alianza Iniciativa de Mujeres Colombianas por la Paz – IMP con el fin de realizar ajustes a la presentación de la propuesta para realizar acciones logísticas, operativas y técnicas para el desarrollo de las mesas técnicas de género y la transversalización o incorporación de los enfoques diferenciales en la UBPD, que será financiada por ONU Mujeres
7. Para el 19 de abril se coordinó la participación de la subdirectora en espacio de socialización de avances del Plan Nacional con la subsecretaria de derechos humanos de Chile en Santiago de Chile
8. Se coordinó la 21 de abril, se coordinó el espacio para la subdirección de la UBPD como ponente al Seminario Internacional; Modelos comparados de Planes Nacionales de Búsqueda en América Latina, organizado por la Subsecretaría de Derechos Humanos de Chile. Dicho seminario cuenta con la participación de la Comisión de Búsqueda de México y El Salvador.
Para el mes de mayo:
2. Se logró la participación de la Directora General en espacios como:
a. El 2 de mayo se gestionó la participación de la directora de UBPD y parte de su equipo se reunieron con la FAF Guatemala con el propósito de fortalecer el relacionamiento entre las entidades y explorar acciones encaminadas a robustecer la investigación humanitaria y extrajudicial en la búsqueda, con este intercambio de experiencias se busca potenciar la misionalidad de la UBPD sobre todo en los territorios. Indicó que la centralidad de las víctimas debe ser más pragmática y concreta y reconoció el trabajo de
b. El 2 de mayo se gestionó la participación de la directora de UBPD en un dialogó con Agencia Extremeña de Cooperación Internacional para el Desarrollo AEXCID para fortalecer la cooperación. Coincidieron en la necesidad de ampliar cobertura territorial para la atención y participación de las víctimas
3. El 14 de abril Se coordino sesión de mesa técnica, en el marco de la medida cautelar del auto 010 del 2020, se logró presentar como parte de la articulación liderada por la UBPD, la propuesta de proyecto de intervención en el polígono indicado en la medida cautelar en la Escombrera.
4. Se realizarán talleres con las organizaciones peticionarias para coordinar su participación dentro del proyecto.
5. El pasado 14 de abril se coordinó y acompaño reunión con la subsecretaria de derechos humanos de Chile, con relación de la participación de la subdirectora de la UBPD en el Seminario Internacional: Plan Nacional de Búsqueda de Víctimas de la Desaparición Forzada.
6. El 17 y 19 de abril se llevaron a cabo reuniones con Alianza Iniciativa de Mujeres Colombianas por la Paz – IMP con el fin de realizar ajustes a la presentación de la propuesta para realizar acciones logísticas, operativas y técnicas para el desarrollo de las mesas técnicas de género y la transversalización o incorporación de los enfoques diferenciales en la UBPD, que será financiada por ONU Mujeres
7. Para el 19 de abril se coordinó la participación de la subdirectora en espacio de socialización de avances del Plan Nacional con la subsecretaria de derechos humanos de Chile en Santiago de Chile
8. Se coordinó la 21 de abril, se coordinó el espacio para la subdirección de la UBPD como ponente al Seminario Internacional; Modelos comparados de Planes Nacionales de Búsqueda en América Latina, organizado por la Subsecretaría de Derechos Humanos de Chile. Dicho seminario cuenta con la participación de la Comisión de Búsqueda de México y El Salvador.
Para el mes de junio
2. Se logró la participación de la Directora General en espacios como:
a. El 22 de junio se articuló un espacio de trabajo para la construcción de Acciones conjuntas para la caracterización de cementerios y entrega de información por parte de excombatientes hicieron parte de los temas en conversación entre la directora de la UBPD con la Embajada de Suecia.
b. El día 29 de junio se convocó a diversos actores de cooperación internacional estratégica para la búsqueda para presenta las seis apuestas estratégicas de la UBPD (2023-2028) y los 5 desafíos que enumeró de la siguiente manera: 1. Magnitud de la desaparición; 2. Geografía compleja y diversa en referencia a la búsqueda; 3. Diversas modalidades y dinámicas de desaparición; 4. Poca capacidad forense e investigativa; y 5. Continuidad del conflicto.
c. El 30 de junio se convocó a un espacio con el jefe de misión de la MAPP OEA, Roberto Menéndez, para continuar identificando espacios de trabajo conjunto que contribuyan a la paz y al alivio del sufrimiento de quienes tienen a un ser querido desaparecido.
</t>
    </r>
  </si>
  <si>
    <t>5. Formalizar un criterio inclusivo de divulgación unificado para ser socializado en territorio, teniendo en cuenta los diferentes grupos de interés</t>
  </si>
  <si>
    <t>Dirección General, Subdirección General Técnica y Territorial, Dirección Técnica de Información, Planeación y Localización para la Búsqueda, Dirección Técnica de Prospección, Recuperación e Identificación, Dirección Técnica de Participación, Contacto con las Víctimas y Enfoques Diferenciales, Oficina de Gestión del Conocimiento, Grupo Interno de Servicio al Ciudadano</t>
  </si>
  <si>
    <t>No se presentan avances en esta actividad para el periodo de reporte.</t>
  </si>
  <si>
    <t>La dependencia no reporta avance en el periodo para esta actividad.</t>
  </si>
  <si>
    <t>Se inició con la elaboración de la metodología que se usaría para la socialización de la Política de Comunicaciones Internas y Externas con los comunicadores regionales que están ingresando a la oficina a fortalecer las comunicaciones en los diferentes Grupos Internos de Trabajo Territorial. Se construyó una metodología de trabajo para llevar a cabo un taller con periodistas en región para que se pudiera garantizar que las acciones humanitarias desarrolladas por la Unidad se divulgaran de manera estratégica y atendiendo justamente a las políticas y lineamientos que de manera interna se han definido para dicha divulgación.</t>
  </si>
  <si>
    <t>Se presenta el informe sobre la metodología de trabajo con comunicadores regionales, y se informa sobre el avance en contratación para las acciones que se realizarán en regiones, sin embargo, por fechas la actividad se encuentra incumplida, si esta no se ha terminado se sugiere a la dependencia solicitar ajustes en las fechas planteadas de cumplimiento y si es el caso en el alcance de la actividad.</t>
  </si>
  <si>
    <t>6. Informar periódica y públicamente al menos cada 6 meses sobre las actividades de búsqueda, localización, recuperación, identificación, y entrega digna de cuerpos esqueletizados que se realicen, respetando siempre el derecho a la privacidad de las víctimas (DL 589 de 2017, Artículo 5, Numeral 8)</t>
  </si>
  <si>
    <t>Subdirección General Técnica y Territorial, Direcciones Técnicas, Grupos Internos de Trabajo Territorial</t>
  </si>
  <si>
    <t>La dependencia no reporta avance en el periodo para esta actividad, aunque tiene todo el primer periodo para reportar avance en actividades de informe periódico y público sobre las actividades humanitarias de búsqueda.
Se plantea una alerta en el desarrollo de la actividad, ya que hace parte del mandato de la UBPD, en el Decreto Ley 589  de 2017.</t>
  </si>
  <si>
    <t>Se realizó la actualización mensual de la infografía En cifras con toda la información actualizada de la Unidad de Búsqueda con respecto a los logros obtenidos en las acciones humanitarias. Así mismo desde la OACP se acompañó al GITT Villavicencio en la presentación del Balance Público del Plan Regional de Búsqueda del Meta el 29 mayo.</t>
  </si>
  <si>
    <t>Se observa reporte de avance en dos actividades específicas de informe público a la ciudadanía, que son la infografía "En cifras" y el piloto Balance público de avances del PRB META, llevado acabo en Villavicencio el 29 de mayo.</t>
  </si>
  <si>
    <t>7. Formular e implementar al menos una cátedra sobre desaparición y búsqueda en asocio con la Universidad Nacional en modalidad virtual</t>
  </si>
  <si>
    <t>Oficina de Gestión del Conocimiento</t>
  </si>
  <si>
    <t>Se observa un exitoso avance en el desarrollo de la actividad. La cátedra en convenio con la Universidad Nacional de Colombia inició sesiones desde el 10 de febrero de 2023 y se espera que concluya el 2 de junio.
Se observa una inscripción altamente masiva, debido en parte a la modalidad virtual que se viene desarrollando.
La cátedra se llama: LA DESAPARICIÓN Y BÚSQUEDA DE PERSONAS EN EL CONTEXTO Y EN  RAZÓN DEL CONFLICTO ARMADO EN COLOMBIA
CUARTA VERSIÓN I-2023
-ANÁLISIS REGIONALES Y EXPERIENCIAS DE BÚSQUEDA-</t>
  </si>
  <si>
    <t>Se observa reporte en cuanto al avance de la Cátedra "LA DESAPARICIÓN Y BÚSQUEDA DE PERSONAS EN EL CONTEXTO Y EN  RAZÓN DEL CONFLICTO ARMADO EN COLOMBIA
CUARTA VERSIÓN I-2023 - ANÁLISIS REGIONALES Y EXPERIENCIAS DE BÚSQUEDA-".
Esta actividad se desarrolla permanentemente en conjunto con la Universidad nacional de Colombia.</t>
  </si>
  <si>
    <t>1. Definir y aprobar la política de registro y divulgación de información audiovisual, sonora y fotográfica de las acciones humanitarias de búsqueda de la UBPD</t>
  </si>
  <si>
    <t xml:space="preserve">Comité Política Divulgación Audiovisual </t>
  </si>
  <si>
    <t>El documento final de la Política de registro y divulgación de información audiovisual, sonora y fotográfica de las acciones humanitarias de búsqueda de la UBPD fue aprobado por el Comité Audiovisual el día 4 de enero de 2023. Se adjunta como soporte captura de pantalla de la reunión citada en meet, dado que el Comité se reúne de manera presencial.</t>
  </si>
  <si>
    <r>
      <rPr>
        <sz val="11"/>
        <color rgb="FF000000"/>
        <rFont val="Arial Narrow"/>
        <family val="2"/>
      </rPr>
      <t xml:space="preserve">Retroalimentación Indicador  30:
Para el indicador se presenta un reporte de avance que cumple con el planteamiento definido para el primer periodo, es decir, el nivel de cumplimiento es "óptimo" al alcanzar el 25% acumulado del año, que reiteramos fue el dato numérico comprometido.  El avance se detalla así:
- Construcción, aprobación y publicación en SIG del documento CEP-PC-002 V1 Política de Divulgación de Información…Humanitarias de Búsqueda de la UBPD el 4 de enero de 2023 (Se puede consultar en el SIG)
- Construcción, aprobación y publicación en SIG del documento CEP-PC-001 V1 Política de Comunicaciones Internas y Externas el 1 de febrero de 2023 (Se puede consultar en el SIG)
- Socialización a la UBPD de la Política de Comunicaciones Internas y Externas el 6 de marzo de 2023, a través del correo del SIG
- Publicación de la Política de Comunicaciones Internas y Externas en la página WEB de la UBPD </t>
    </r>
    <r>
      <rPr>
        <u/>
        <sz val="11"/>
        <color rgb="FF1155CC"/>
        <rFont val="Arial Narrow"/>
        <family val="2"/>
      </rPr>
      <t xml:space="preserve">https://ubpdbusquedadesaparecidos.co/wp-content/uploads/2023/03/Poli%CC%81tica-de-Comunicaciones-Internas-y-Externas-01-02-2023.pdf
</t>
    </r>
    <r>
      <rPr>
        <sz val="11"/>
        <color rgb="FF000000"/>
        <rFont val="Arial Narrow"/>
        <family val="2"/>
      </rPr>
      <t>Nota: Para integrar con el plan de trabajo del indicador, las actividades de implementación, apropiación y seguimiento iniciarán en el segundo trimestre.</t>
    </r>
  </si>
  <si>
    <t>Actividad finalizada en el primer periodo</t>
  </si>
  <si>
    <t>2. Implementar y hacer seguimiento a la política de registro y divulgación de información audiovisual, sonora y fotográfica de las acciones humanitarias de búsqueda de la UBPD</t>
  </si>
  <si>
    <t>Se reportará el avance en la socialización de la Política desde el próximo trimestre.</t>
  </si>
  <si>
    <t xml:space="preserve">La Unidad de Búsqueda en cabeza de la nueva Dirección ha decidido derogar dos Comités entre los que se encuentra el Comité para la Formulación y Seguimiento a la Implementación de la Política de Divulgación de Información Audiovisual de las Acciones Humanitarias de Búsqueda de la UBPD,  por lo cual se están tomando las acciones necesarias para determinar cómo se procede con la Política aprobada por el Comité ya derogado. </t>
  </si>
  <si>
    <t>Es necesario alcanzar definiciones urgentemente respecto a la política aprobada, para poder iniciar las actividades de implementación y socialización planteadas.  Aunque es una actividad definida para desarrollarse hasta el fin de la vigencia, se debe iniciar lo antes posible ya que no se tuvo avance en este periodo.</t>
  </si>
  <si>
    <t>3. Definir y aprobar la política de comunicaciones internas y externas</t>
  </si>
  <si>
    <t>Comité de Gestión</t>
  </si>
  <si>
    <t>El 2 de marzo de 2023, se remitió a la Oficina Asesora de Planeación el documento finalizado de la Política institucional de Comunicaciones Internas y Externas con los últimos ajustes solicitados en el Comité de Gestión del 1 de febrero, para que se realizara su publicación en el Sistema Integrado de Gestión. El día 6 de marzo se realizó la socialización por correo masivo a todas las personas que trabajan en la UBPD. Se adjuntan como soportes los pdf de los correos mencionados.</t>
  </si>
  <si>
    <t>4. Implementar y hacer seguimiento a la política de comunicaciones internas y externas</t>
  </si>
  <si>
    <t>Al igual que en la actividad 30.2, es necesario alcanzar definiciones urgentemente respecto a la política aprobada, para poder iniciar las actividades de implementación y socialización planteadas.  Aunque es una actividad definida para desarrollarse hasta el fin de la vigencia, y en esta en específico si se tuvieron avances en cuanto a la metodología de socialización, se debe iniciar lo antes posible ya que el periodo de implementación y socialización es durante el resto del año.</t>
  </si>
  <si>
    <t>Cumple Parcialmente</t>
  </si>
  <si>
    <t>NÚMERO DE INDICADORES POR DEPENDENCIA</t>
  </si>
  <si>
    <t xml:space="preserve">
1. En el cuarto trimestre se adelantaron visitas a 14 inmuebles por cada una de las 3 sedes, candidatos para ser arrendados para el funcionamiento de la entidad. 
2. Se realizo el comité de selección de inmuebles en el cual inicialmente se aprobó un inmueble para cada una de las 3 sedes, sin embargo, desde la OAJ se propuso actualizar las fichas técnicas para efectuar nuevo estudio de mercado y de esta forma contemplar otras posibilidades para el arrendamiento de las sedes.</t>
  </si>
  <si>
    <t>Logros: Se logro la visita de 42 inmuebles y se preseleccionaron 3 uno por cada sede. 
Dificultades: No se logró la contratación de las sedes, toda vez que, la OAJ solicito realizar la modificación de las fichas técnicas para así realizar nuevamente un estudio de mercado que permita tener una visión más ampliada en cuanto a las posibles modalidades contratación.</t>
  </si>
  <si>
    <t>Se logra para el trimestre valorado el indicador esperado sobre el 99% de oportunidad en las respuestas a los derechos de petición formulados en sus diferentes modalidades. Dar continuidad en los procesos de acompañamiento realizado a las dependencias ha sido efectivo, teniendo como resultado una óptima gestión en la materia, así como los mecanismos de control y seguimiento, como lo son las alertas a los términos de respuesta de PQRSD que han permitido tomar acción preventiva para ser oportuna la gestión. Sobre los vencimientos identificados se observó una causa directa asociada a la suscripción de la comunicación un día posterior a la fecha de vencimiento en la mayoría de los casos. 
Se ha evitado la materialización de riesgos asociados a daño antijurídico, alertando de manera permanente sobre la gestión de las respuestas y la remisión de los informes trimestrales sobre la gestión.</t>
  </si>
  <si>
    <t>Según la programación establecida para la meta del indicador, durante la vigencia se alcanzaron avances parciales en cuanto a la identificación y ajuste de procedimientos de gobierno de datos, incluyendo la identificación de actores. Al cierre de la vigencia no se dispone de versiones aprobadas de los procedimientos y por lo tanto no se dio cumplimiento a la socialización esperada, generando rezago en la operativización del gobierno de datos en la entidad. 
En el transcurso del año se informó acerca de la disposición de tableros de control que suplen necesidades de información de los GITT, y se mencionaron avances en el diseño de tableros de control con la información misional que permita la consulta de datos precisos sobre la gestión institucional (Solicitudes de Búsqueda, Registro Nacional de Fosas y Cementerios, Acciones Humanitarias y Participación). Los tableros de control pueden ser consultados en este enlace: http://aplicaciones.ubpdbusquedadesaparecidos.co:8001/inicio/  Sin embargo, hace falta aclarar si estos tableros fueron socializados y validados por parte de los usuarios de la información al interior de la entidad.
En cuanto a la evaluación de herramientas del SIM para publicación de información se informó en trimestres anteriores acerca del reporte de incidencias pendientes por ser resueltas y la revisión de la completitud de la información migrada. Asimismo, se mencionó la importancia de evaluar los 61 controles de cambio propuestos por la unión temporal en la etapa de estabilización del sistema y las solicitudes realizadas a la OTIC sobre la necesidad de backups. Sin embargo, no queda claro el resultado de la evaluación realizada.
En cuanto a la implementación del modelo de analítica de datos no se reportan avances, solo se adjunta una presentación con una propuesta realizada por un contratista.
De acuerdo con lo anterior, la calificación final del indicador es el cumplimiento parcial de la meta.</t>
  </si>
  <si>
    <t>El indicador queda aún en la categoría de cumple dado que actualmente existe una política institucional de género que fue aprobada en el segundo trimestre del año. Además existe una ruta de atención y orientación institucional ante posibles hechos de acoso sexual y/o discriminación por razón del sexo en el ámbito laboral. También, se logró la profundización de la socialización de la política a través del espacio del "Primer Encuentro Nacional de Servidoras y Servidores de la UBPD", en el que se realizó la socialización de la Política con los Grupos Internos de Trabajo Territorial. Por último, en el último trimestre se realizó la publicación y socialización de la segunda versión de la Política Interna de Género, así como del protocolo "La Ruda" que ofrece un marco de acción a las y los servidores de la UBPD ante las posibles Violencias Basadas en género que puedan ocurrir en el entorno laboral. Por lo demás, los anexos son consecuentes con ese avance</t>
  </si>
  <si>
    <t>El indicador queda en categoría de cumple dado que se logró la meta anual definida. Lo anterior, se sustenta en la muy buena explicación del resultado del indicador la cual dice: "Se evidenciaron 1650 PQRSD de enero a diciembre de 2023, de las cuales: 1617 requerimientos fueron gestionados y cuentan con una respuesta (Columna AB de la Matriz de Excel adjunta). 16 requerimientos correspondieron a respuestas extemporáneas (Fuera de términos) (Columna AE de la Matriz de Excel adjunta). 1601 requerimientos correspondieron a respuestas dentro de los términos de Ley. (Columna AE de la Matriz de Excel adjunta). Aplicando la regla de tres se observó un porcentaje definitivo en la oportunidad del 99,03%". Así mismo, se observa que se mantuvieron criterios técnicos para establecer el avance del indicador, así como los efectos de todas las actividades coordinadas entre el nivel central y territorial para responder las PQRSD a las que por ley la UBPD debe responder. Por último, los soportes son consistentes con las cifras reportadas y los niveles de confidencialidad de la información que en estos casos se debe guardar.</t>
  </si>
  <si>
    <t>Este indicador nace como consecuencia de la estrategia institucional del fortalecimiento de las acciones de búsqueda en el territorio. Por tanto, su seguimiento es consecuente con el indicador del proyecto de inversión de fortalecimiento de la UBPD de sedes adecuadas. En ese caso, lo que se busca conforme a la formulación definitiva por parte del responsable de este indicador, es medir el avance en el plan de sostenimiento de todas las sedes y puntos de atención de la UBPD durante la vigencia conforme a los ajuste y lineamientos establecidos por la lata dirección. En ese sentido, se observa conforme al reporte cualitativo y el soporte de la matriz de seguimiento de requerimiento de mantenimiento de sedes, el cumplimiento de la meta anual dado se mantiene la totalidad de las sedes en territorio y de nivel central completamente funcionales respondiendo los requerimientos de mantenimiento que se han presentado por los grupos territoriales y los siete contratos de arrendamiento a la fecha. En ese orden de ideas el indicador queda como cumplido en la calificación.</t>
  </si>
  <si>
    <t>El objetivo de este indicador es lograr que las personas que buscan y que requieren atención psicosocial logren ser remitidas y atendidas a través de las entidades responsables y organizaciones que colaboran en este tipo de atención. En ese sentido, en el cuarto trimestre se logró derivar 12 solicitudes de atención psicosocial remitidas por los GITT, las cuales terminaron con una respuesta positiva. Adicionalmente, pero no menos importante, se felicita el gran esfuerzo de haber logrado la formalización del memorando de entendimiento con el Ministerio de de Salud y Protección social, pues se entiende que esto permite avanzar más ágilmente en la atención y participación de las personas y familias que buscan. Respecto a lo demás, los soportes, dan cuenta de los anteriores avances. Dado lo anterior, y teniendo en cuenta el objetivo de este indicador, se califica en estado de cumplimiento.</t>
  </si>
  <si>
    <t>El objetivo de este indicador ha cambiado conforme a las prioridades definidas por la Dirección General y la exploración de nuevas alternativas para avanzar en la respuesta institucional a las solicitudes de búsqueda. Por eso en el tercer trimestre, se llegó a un acuerdo con la dirección técnica de participación para ajustar el indicador, tanto en nombre como en los dos últimos hitos definidos. Por tanto, para el cuarto trimestre se esperaba que la dirección técnica tuviera definida la "Socialización interna, retroalimentación y ajustes finales de la estrategia (100%)". Si bien no logró del todo la socialización interna de esta estrategia, si se definió, en el marco de la planeación estratégica y plan de acción 2024, dos productos que le dan continuidad a este asunto, a saber, i) Proyecto BUSquemos diseñado e implementado y ii) Estrategia    de    contacto    permanente    establecida    para    brindar    y    recibir información para la búsqueda. En ese sentido, el avance reportado por la dependencia del 90% es correcto y consecuente ante los hitos establecidos. Así mismo los soportes dan cuenta de la estrategia planteada y su continuidad para la vigencia 2024.</t>
  </si>
  <si>
    <t>% Cumplimiento final (cuantitativo + cualitativo) *</t>
  </si>
  <si>
    <t>Avance Cualitativo reportado por el área - IV trimestre 2023</t>
  </si>
  <si>
    <t>Logros y dificultades reportados por el área - IV trimestre 2023</t>
  </si>
  <si>
    <t>El Plan Institucional de Capacitaciones, PIC, del año 2023 se formuló exclusivamente por parte de la SGH y de esta manera inicio su ejecución desde el inicio del mismo año. Para el 16 de junio, acorde instrucción de la Dirección General, mediante oficio la SGH hace entrega del total de las actividades cubiertas por dicho PIC a excepción del proceso de inducción. Así se inicia ejecución a cargo de la OGC con un objetivo inmediato que es el cumplimiento de la Capacitación integral, definida en el Plan de Acción del 2023.
Durante los meses de julio a septiembre se diseñó y estructuró el Encuentro y finalmente se llevó a cabo del 18 de septiembre al 3 de noviembre de forma presencial en la ciudad de Bogotá. La evaluación del Encuentro inició el mismo 18 de septiembre y de la misma surgió un informe final enviado a la Dirección General en noviembre.
Ahora bien, como parte de las actividades que debían ser contratadas por externos se adelantan los contratos , 1) 395 de 2023 con la Universidad Nacional al interior del cual se cubren las actividades de capacitación necesarias con externos; 2) Resolución 1252 con el objetivo de formar en tripulación de drones; 3) Res 1221 Curso de indicadores con la Universidad de La Sabana; 4) Res 1176 herramientas psicosociales Universidad de los Andrés; y 5) Res 1253 sensibilización en género Universidad de Los Andes.</t>
  </si>
  <si>
    <t xml:space="preserve">En consideración a las dinámicas de la territorialización de la guerra y a las unidades especiales de planificación, desde la SAPL se ha propuesto una nueva forma de distribución de los territorios como resultado del análisis de la densidad en materia del universo y hechos victimizantes determinándose los municipios que deben ser priorizados para ser abordados mediante los Planes Regionales de Búsqueda. Realizado el estudio se obtuvieron: 95 municipios con densidad alta, 116 municipios con densidad media y el resto con densidad baja.
Actualmente la Entidad cuenta con:
- 18 PRB en implementación con los cuales se cubren 248 municipios: Bajo Putumayo (cobertura de 6 municipios, priorización alta) Catatumbo (cobertura de 14 municipios, priorización alta), Montes de María y Morrosquillo (cobertura de 17 municipios, priorización alta), Oriente Antioqueño (cobertura de 23 municipios, priorización alta), Canal del Dique y Norte de Bolívar (cobertura de 18 municipios, priorización media), Sur del Valle y Norte del Cauca (cobertura de 16 municipios, priorización media), Pacífico Medio (cobertura de 5 municipios, priorización media), Pacífico Nariñense (cobertura de 12 municipios, priorización media), San José del Guaviare (cobertura de 1 municipio, priorización media), Área Metropolitana de Cúcuta y Frontera (cobertura de 10 municipios, priorización baja), Caquetá Centro (cobertura de 4 municipios, priorización baja), Caquetá Norte (cobertura de 5 municipios, priorización baja), Caquetá Sur (cobertura de 20 municipios, priorización baja), Sarare (cobertura de 4 municipios, priorización baja), Sur del Huila (cobertura de 19 municipios, priorización baja), Suroriente de Cundinamarca (cobertura de 20 municipios, priorización baja), Magdalena y Nevados (cobertura de 36 municipios, priorización baja), y Sur de Nariño y Frontera (cobertura de 18 municipios, priorización muy baja). 
- 13 PRB en ajuste con los que se cubren 113 municipios: Alto y Medio Atrato (cobertura de 9 municipios, priorización alta), Cordillera Central de Tolima (cobertura de 11 municipios, priorización alta), Duda Guayabero (cobertura de 4 municipios, priorización alta), Sur de Casanare (cobertura de 9 municipios, priorización alta), Alto y Medio Ariari (cobertura de 9 municipios, priorización media), Centro Oriente Meta (cobertura de 5 municipios, priorización media), Oriente de Caldas (cobertura de 8 municipios, priorización media), Sumapaz (cobertura de 10 municipios, priorización media), Villavicencio y Piedemonte (cobertura de 7 municipios, priorización media), Norte de Nariño (cobertura de 18 municipios, priorización baja), Puerto Gaitán (cobertura de 1 municipio, priorización baja), Valle del Patía y Macizo Colombiano (cobertura de 11 municipios, priorización baja), Valle de Pubenza con el que se unifican los PRB Oriente del Cauca y Centro del Cauca (cobertura de 11 municipios, priorización media).  
Entre los PRB en implementación y los PRB en ajustes se han cubierto 361 municipios de 1123 propuestos para cubrir en todo el territorio nacional, conforme a la nueva territorialización. Corresponde 93 municipios en PRB con priorización alta, 102 municipios cubiertos con PRB con priorización media, 148 municipios con PRB de priorización baja y 18 municipios de priorización muy baja. 
- PRB formulados en este trimestre por la SPAL en la etapa de diagnóstico que se encuentra en cabeza de la SAPL, de acuerdo a los Lineamientos de formulación de los PRB, que incluye: las características de la desaparición y avances generales en materia de búsqueda en un territorio determinado a partir de la información con la que cuenta la UBPD y otra información como insumo para definir las estrategias más adecuadas según las particularidades y condiciones regionales, teniéndose en cuenta la priorización de los territorios: 
1. Valle de Aburrá (cobertura de 10 municipios, priorización alta) 
2. Suroeste Antioqueño (cobertura de 23 municipios, priorización alta)
3. Sur de la Guajira y Norte del Cesar (cobertura de 15 municipios, priorización media)
4. Sur del Meta (cobertura de 3 municipios, priorización media)
5. Sur de Guaviare (cobertura de 3 municipios, priorización media)
6. Puertos del Magdalena Medio (cobertura de 6 municipios, priorización alta) 
7. Occidente de Cundinamarca (cobertura de 49 municipios, priorización media)
8. Norte del Huila (cobertura de 19 municipios, priorización media)
9. Del Ariguaní al Río Magdalena (cobertura de 15 municipios, priorización media) 
10. Área Metropolitana de Cali (cobertura de 8 municipios, priorización media)
11. San Jorge Cordobés (cobertura de 8 municipios, priorización baja)
 Considerándose que en el trimestre anterior se había hecho referencia al PRB Sur de la Guajira y Norte del Cesar y al PRB Sur del Guaviare, se tienen en cuenta para el reporte de este trimestre 141 municipios. La priorización no está determinada ahora sobre los municipios sino sobre las regiones, lo que permitirá avanzar bajo la metodología de la búsqueda masiva con la que se buscan mayores resultados. </t>
  </si>
  <si>
    <t>Logros:
- Se logró establecer  la priorización de los territorios al interior del país en concordancia con las dinámicas de la guerra y la desaparición.
- Con la propuesta de los Lineamientos para la formulación e implementación de los Planes Regionales de Búsqueda se optimiza la planeación integral de las investigaciones humanitarias y extrajudiciales. 
- Conocidos los Lineamientos para la elaboración de los Planes es más claro tanto para la SAPL como para las otras dependencias coordinar acciones no solo para la formulación sino para la implementación. 
Retos:
- La apropiación técnica por parte de los GITT de los análisis y conclusiones del apartado de diagnóstico
- La implementación de los lineamientos para la definición de las estrategias porque requieren coordinaciones institucionales y con otros actores sociales cuyas agendas no coinciden con las propuestas con el PRB de búsqueda.</t>
  </si>
  <si>
    <t xml:space="preserve">El total de avance acumulado del indicador es 176 municipios incluidos en PRB sobre 159 que estaban programados para la vigencia, lo que equivale a un 111% de avance, superando la programación establecida acumulada. Por lo tanto, el indicador cierra la vigencia en nivel de cumplimiento. 
Aunque inicialmente la meta para 2023 se había establecido en 159 municipios priorizados en el corto plazo en el Plan Nacional de Búsqueda que se encontraban pendientes de ser incorporados en un Plan Regional de Búsqueda, desde el mes de octubre se determinó la necesidad de modificar la metodología de priorización de los municipios, considerando la totalidad de municipios del país y asignando una priorización alta, media y baja, de acuerdo con la densidad en materia del universo de personas dadas por desaparecidas y hechos victimizantes, además de las dinámicas de la territorialización de la guerra. Esta categorización junto con la elaboración de los nuevos lineamientos de PRB, se consideró para la formulación de nuevos PRB y para el ajuste de los ya existentes. 
De esta manera, al final de la vigencia se cumple la meta establecida. </t>
  </si>
  <si>
    <t xml:space="preserve">Respecto de los avances del cumplimiento del indicador se desarrollaron  espacios de trabajo con aportantes de información así: 
1) Se realizaron dos encuentros con aportantes de información de las Fuerzas Armadas relacionados con el conflicto en el departamento de Boyacá. Los espacios contribuyeron a la recolección de información de asuntos relacionados con la ampliación de la información del contexto de la guerra en los territorios y particularmente las estrategias de desaparición; el conocimiento de lugares de interés forense; la definición de la estructura de los Batallones Tarquí, Bolívar y la Brigada I y la cartografía de su jurisdicción; establecimiento de hipótesis de localización especialmente en cementerios ampliadas por el análisis de las estrategias utilizadas por el grupo para el manejo de los CNI.
2) Encuentro con ex integrante de las antes FARC-EP para recolección de información del conflicto en el Huila y sur del país, con el que se logró la precisión de sitios de interés forense y los eventos vinculados a esos lugares a través de ejercicios cartográficos; la ampliación de la dinámica de la confrontación en el Huila entre las Fuerzas Armadas y las FARC; el conocimiento y comprensión de las estrategias de secuestro, extorsión y movimientos de personas secuestradas en el Huila; la comprensión de la relación de los territorios en el sur del país de acuerdo a los intereses de los actores y los objetivos militares; el manejo de cuerpos de heridos y fallecidos en contextos de combate; la ampliación de la información de la disposición de cuerpos en el Cementerio Central de Neiva; las acciones desplegadas por el Bloque Sur de las FARC en el departamento del Huila y de la Columna Teófilo Forero y las dinámicas de la jurisdicción.
También se realizó un encuentro de aporte colectivo con ex integrantes de FARC en el marco de la ruta de trabajo con la Corporación Humanitaria Reencuentros donde se trabajó en el ETCR Tierra Grata para avanzar en la documentación de casos relacionados con hechos documentados en el convenio 062, logrando acuerdos frente a nuevas acciones de visitas de localización, recopilación de información y posible vinculación al proceso de nuevas personas.
3) Se realizaron encuentros con antiguos integrantes de las AUC del Bloque Calima, Valle del Cauca, los cuales contribuyeron a identificar las dinámicas de desaparición asociados al Estero San Antonio en Buenaventura, así como a localizar sitios de arrojo y disposición de cuerpos, ciclos y trayectorias. 
4) Se adelantaron encuentros con antiguos miembros de la Fuerza Pública que operaron en el departamento de Nariño en los cuales ayudaron a comprender las dinámicas de desaparición asociado a ejecuciones extrajudiciales, jurisdicciones de los Batallones y prácticas implementadas por los reclutadores. 
5) Se sostuvieron encuentros de recolección de información con antiguos miembros de la Columna Móvil Daniel Aldana de las FARC en la cárcel La Picota, los cuales condujeron a la realización de 13 localizaciones en el municipio de Tumaco y dos recuperaciones de personas presuntamente desaparecidas en 2 fosas en tierra en la zona rural de Tumaco; y el esclarecimiento de lo acaecido con 15 personas dadas por desaparecidas.
6) Se adelantó una localización con un antiguo miembro del M-19 el cual aportó información in situ para la ubicación de una persona dada por desaparecida en el municipio de Silvia, Cauca. 
7) En el municipio de Rionegro (Antioquia), entre el 27 y el 29 de septiembre de 2023, se realizó el Encuentro Colectivo con Integrantes de Fuerzas Militares que operaron, mayoritariamente, en los departamentos de Atlántico, Bolívar y Sucre. Este encuentro contó con el apoyo de la Fundación Comité de Reconciliación y participaron 26 comparecientes, 25 de los cuales son potenciales aportantes de información.
8) Se desarrolló encuentro colectivo AFEUR 5 en el que asistieron ex integrantes Agrupación de Fuerzas Especiales Antiterroristas Urbanas Nro. 5 (AFEUR5), unidad militar que operó en el Valle de Aburrá. 
9) En el marco del proyecto “Identidad y memorias para la búsqueda. Dinámicas y patrones de la desaparición en territorios de confrontación de los Frentes 9, 47, Aurelio Rodríguez y Jacobo Arenas de las FARC-EP. Una contribución para la búsqueda y el esclarecimiento de los firmantes de la paz en articulación con la UBPD” tuvo lugar reunión de seguimiento y planeación con los aportantes AP_549b0164004abr, AP_9f652102405abr y AP_HJASF094421DIC
Mediante memorando UBPD-3-2023-001755 de febrero de 2023 la SAPL presentó una estrategia de coordinación entre los Grupos Internos de Trabajo Territorial (GITT) y los servidores de la SAPLB para las acciones que se desarrollan con aportantes de información integrantes de Fuerzas Militares, ex integrantes de las Autodefensas Unidas de Colombia, así como ex integrantes de grupos armados sometidos a la Jurisdicción de Justicia y Paz. En este documento, se especifican dos niveles de relacionamiento con este tipo de aportantes. El primero, el relacionamiento desde nivel central, que tiene como propósito la creación de lazos de confianza de los aportantes hacia la institucionalidad; y el segundo nivel, el relacionamiento con los GITT que se da en un momento posterior con el fin de operativizar el proceso de búsqueda de las PDD. Este último relacionamiento estará en cabeza de los GITT y los referentes de las Direcciones Técnicas.
La ruta de trabajo, en un esquema simplificado, se compone de las siguientes etapas:
Establecimiento de interacciones por cada tipo o agrupación de aportantes.
Desarrollo de encuentros colectivos con posibles aportantes.
Realización de actividades de análisis de la información recolectada en los eventos.
Presentación de la información a los GITT para que desarrollen sus planes de trabajo.
Entrega de la información recolectada y anonimizada para consulta de la institución, según los canales establecidos.
En ejecución de esta ruta de trabajo, la SAPLB ha desarrollado labores de documentación del proceso, apoyo logístico, levantamiento de información y desarrollo de actividades grupales con los aportantes. 
En virtud de estas labores desarrolladas por la UBPD en cumplimiento de su misión y en el reconocimiento de las dinámicas propias de la justicia transicional, a finales del año 2023, se diseñó un lineamiento para el trabajo extrajudicial con personas que han participado de manera directa e indirecta en las hostilidades, con el objetivo de orientar el proceso de recolección de la información  para lograr una contribución efectiva a las investigaciones humanitarias y extrajudiciales para la búsqueda de las personas dadas por desaparecidas. El documento del Lineamiento actualmente se encuentra en revisión y aprobación por parte de la Dirección General y la Subdirección General. Este documento se constituye como la ruta a seguir para garantizar y hacer efectiva la participación de los actores del conflicto. 
</t>
  </si>
  <si>
    <t xml:space="preserve">Logros:
- Recuperaciones efectivas de cuerpos de personas dadas por desaparecidas. 
- Reconstrucción de trayectorias, dinámicas y ciclos del conflicto.
- Esclarecimiento de los acaecido con personas dadas por desaparecidas vinculadas con FARC, AUC y Fuerza Pública. 
- Articulación interinstitucional y con organizaciones de la sociedad civil efectiva. 
Dificultades:
- La extradición de los aportantes antiguos miembros de la Columna Móvil Daniel Aldana imposibilitó el ingreso a 3 lugares referidos en la zona rural de Tumaco y la pérdida de información asociada acerca de 6 lugares de interés forense.
- La situación de seguridad ha impactado de forma negativa la posibilidad de los comparecientes y aportantes de dar información y contribuir a la búsqueda de desaparecidos, hay un creciente temor por parte de algunos de ellos frente a la confidencialidad de la información y la presencia de disidencias en los territorios.
- La ausencia de garantías jurídicas lleva a que muchos aportantes decidan no continuar con las rutas de trabajo construidas por la UBPD. 
- Información confidencial en cárceles. Será menester para el 2024 mejorar los escenarios virtuales y presenciales que ofrece el INPEC a la UBPD para lograr generar espacio confidenciales y que permita que los aportantes tengan certidumbre del manejo de la información. </t>
  </si>
  <si>
    <t>Durante la vigencia se han presentado múltiples avances en el acercamiento y desarrollo de acciones con aportantes de información ExFARC, Fuerzas Militares y exintegrantes de las AUC. Se han abordado los 3 grupos de aportantes mencionados en la meta del indicador y la UBPD ha desarrollado acciones orientadas a obtener el aporte voluntario de información de estos grupos.
En este último periodo del año 2023, se menciona nuevamente la comunicación enviada en febrero de 2023 desde la Subdirección de Análisis, Planeación y Localización a los Grupos Internos de Trabajo Territorial con algunas orientaciones frente al trabajo con aportantes. Asimismo se listan unos pasos que esquematizan la ruta de trabajo con aportantes. 
Finalmente, se hace referencia a la elaboración del documento de lineamientos para el trabajo extrajudicial con personas que han participado de manera directa e indirecta en las hostilidades, el cual al cierre de la vigencia se encontraba en estado de revisión. Este documento contempla la metodología de trabajo con aportantes y el paso a paso que va desde el mapeo de actores hasta la sistematización y el análisis de la información. Estos lineamientos se constituirán en los criterios estandarizados para el trabajo con aportantes y permitirán organizar la gestión al respecto con los siguientes actores del conflicto armado: Fuerza Pública y otros agentes del Estado, FARC-EP y otras guerrillas, Autodefensas Unidas de Colombia y otros grupos paramilitares, terceros civiles, delincuencia organizada al servicio de los principales actores armados del conflicto interno.
La calificación final de este indicador es el cumplimiento parcial de la meta, pues se dispone de avances evidenciables en cuanto al trabajo con aportantes de los 3 grupos a los que se refiere el indicador, además de la propuesta de lineamientos al respecto pero aún no se dispone de un documento definitivo que corresponda a la ruta de trabajo con aportantes que pueda ser implementado formalmente.</t>
  </si>
  <si>
    <t>En virtud de estas labores desarrolladas por la UBPD en cumplimiento de su misión y en el reconocimiento de las dinámicas propias de la justicia transicional, a finales del año 2023, se diseñó un lineamiento para el trabajo extrajudicial con personas que han participado de manera directa e indirecta en las hostilidades, entre lo que se tiene en cuenta la recepción de aportes de comparecientes que no serán sancionados como máximos responsables o partícipes determinantes, con el objetivo de orientar el proceso de recolección de la información  para lograr una contribución efectiva a las investigaciones humanitarias y extrajudiciales para la búsqueda de las personas dadas por desaparecidas. El documento del Lineamiento actualmente se encuentra en revisión y aprobación por parte de la Dirección General y la Subdirección General. 
Considerada la manera en la que se ha ido desplegando el trabajo de relacionamiento con dichos actores y de recolección de la información, es que se ha propuesto una metodología de trabajo en el mencionado Lineamiento con las personas que participaron en las hostilidades definida así: mapeo de actores; la apertura del proceso, donde las personas pueden acercarse a la Entidad por iniciativa propia sea natural o jurídica o ser convocados por la UBPD; el alistamiento y formalización del proceso de contribución; la construcción del plan de trabajo; la recolección de la información en desarrollo del plan de trabajo; el registro de la información; la codificación de la información; y la sistematización y análisis de la información.</t>
  </si>
  <si>
    <t>Desde el inicio de la vigencia se definieron unos hitos a ejecutar trimestralmente para considerar que la ruta de aportantes comparecientes de la JEP se encuentra efectivamente diseñada. En el primer y segundo trimestre se hizo referencia a los avances en cuanto a la identificación del universo de personas que suscribieron acta de compromiso y sometimiento ante la JEP, la definición del equipo de trabajo que diseñará la ruta, y la definición de criterios para identificar posibles aportantes con acta de compromiso y sometimiento ante la JEP, que contribuyan a la búsqueda del universo de personas. 
Sin embargo, no se dio continuidad a las actividades planteadas como hitos a ser desarrolladas conjuntamente con la JEP, debido a que se determinó la necesidad de elaborar un documento de lineamientos para el trabajo extrajudicial con personas que han participado de manera directa e indirecta en las hostilidades, el cual al cierre de la vigencia se encontraba en  estado de revisión. Este documento contempla la metodología de trabajo con comparecientes de la JEP y el paso a paso que va desde el mapeo de actores hasta la sistematización y el análisis de la información. Estos lineamientos se constituirán en los criterios estandarizados para el trabajo con aportantes y permitirán organizar la gestión al respecto con los siguientes actores del conflicto armado: Fuerza Pública y otros agentes del Estado, FARC-EP y otras guerrillas, Autodefensas Unidas de Colombia y otros grupos paramilitares, terceros civiles, delincuencia organizada al servicio de los principales actores armados del conflicto interno.
Se destaca la emisión por parte de la Unidad, de la Resolución No. 729 de julio de 2023 “Por la cual se establecen los lineamientos para la entrega de constancias de asistencia y los criterios para la expedición de acreditaciones dirigidas a la Jurisdicción Especial para la Paz –JEP, y se dictan otras disposiciones”, mediante la cual se dan las directrices al respecto de la comparecencia y contribución con información efectiva para el cumplimiento de la misión de la UBPD, por parte de los beneficiarios del régimen de condicionalidad y otras personas que la Unidad considere pertinente acreditar.
La calificación final de este indicador es el cumplimiento parcial de la meta al encontrarse el documento de lineamientos en etapa de aprobación, el cual contiene el diseño de la ruta de trabajo con comparecientes de la JEP.</t>
  </si>
  <si>
    <t xml:space="preserve">Durante este trimestre se adelantó la implementación de la ruta de priorización, dando cumplimiento a los hitos planteados en el tercer y cuarto trimestre. Esta Implementación consistió en el diligenciamiento de las variables indicadas en la ruta, mediante la cual se analizaron 17 fuentes de información documental o institucional según el caso.
Con el resultado obtenido en la matriz de priorización, se establece el grado de dificultad para el acceso y por ende su priorización para el proceso de recolección. </t>
  </si>
  <si>
    <t>Se logro consolidar la ruta de fuentes y culminar la guía, la dificultad esta dirigida en la imposibilidad de socializar e implementar estos instrumentos atendiendo a las aprobaciones pendientes de otras áreas</t>
  </si>
  <si>
    <t>Durante la vigencia se logró la construcción de la ruta de priorización de las fuentes de información, cuyo paso a paso (matriz de recolección) y su respectiva ponderación esta consignado en la Guía de Recolección documentada. En la ficha del indicador se contempla la construcción participativa con otras Direcciones Técnicas, sin embargo, en las evidencias aportadas solo se identifica el trabajo conjunto al interior de la Dirección Técnica de Información, Planeación y Localización para la búsqueda.  Adicionalmente, se aclara que no fue posible la formalización de la Guía de Recolección en mención porque se ha indicado que debe alinearse con el ajuste actual del procedimiento de gestión de la información. 
La calificación final del indicador es el cumplimiento parcial de la meta.</t>
  </si>
  <si>
    <t>Indicador 06. Ruta de trabajo diseñada para disponer de la información faltante del Universo de personas dadas por desaparecidas</t>
  </si>
  <si>
    <t xml:space="preserve">Como parte de las acciones planeadas para este trimestre, se desarrollo una revisión de los convenios, acuerdos, protocolos y demás instrumentos que aporten a gestionar información relevante para la búsqueda, al respecto se logro recopilar varios documento que aportan al logro de esta actividad, con los cuales se diseño un documento que resume y contiene la información relevante de las alianzas firmadas y los avances de la misma, así como extraer información clave de las entidades con las que se requiere tener relacionamientos formales para fortalecer la búsqueda.
Dentro de los documentos recopilados están a capeta de convenios y contratos de la UBPD, allí reposan los documentos contractuales de convenio interadministrativos con Fiscalía General de la Nación, Instituto Nacional de Medicina Legal y Ciencias Forenses, Alta Consejería para la Paz, Registraduría General de la Nacional, el protocolo de Cooperación entre el SIVJRNR, el acuerdo de Voluntades con CICR y la ruta de acceso a la información con UARIV. https://drive.google.com/drive/folders/0AB3w9_SjN9wDUk9PVA
Por otra parte se revisó la carpeta de reuniones bilaterales con entidades relacionadas con la búsqueda, realizadas en el marco de la formulación del documento de operativización del Plan Nacional de Búsqueda, en donde se logó identificar otros actores como Ministerio de Defensa, Ministerio de Salud, Unidad de Restitución de Tierras, Agencia Nacional de Tierras, Centro Nacional de Memoria Histórica, Ministerio de Justicia y Ministerio del interior. En dichos diálogos bilaterales se relatan las necesidades en cuanto a intercambio de información relevante para la búsqueda. para lo cual se han avanzado en el relacionamiento con actores como Ministerio de Salud, Ministerio del Interior.
</t>
  </si>
  <si>
    <t>Se logró consolidad la información que se encontraba dispersa con lo que se pudo tener un primer estado del arte de alianzas, acuerdos, convenios para el acceso a información que pueda dar con la suerte, paradero de las personas dadas por desaparecidas. 
Como dificultad de identifica que hay algunos relacionamientos no formalizados que se han dado en territorio y nivel central desde las Direcciones Técnicas como la Dirección general y que no se tiene información completa y relevante ya que varios servidores ya no se encuentran en la entidad y no hará una carpeta con los avances en los mismos.</t>
  </si>
  <si>
    <t>De acuerdo con el Plan de trabajo, que fue ya ajustado con la SGTT durante el tercer periodo, para el periodo final se esperaba contar con el "documento de ruta de gestión de información con Entidades que permita completar las variables que componente el universo de personas dadas por desaparecidas", ya que se venían trabajando las acciones de manera permanente, pero no agrupadas dentro de una ruta o estrategia. Sin embargo, para el reporte final no fue presentado dicho documento, más allá del avance alcanzado en el segundo periodo. Aún así, se hace reporte de acciones adelantadas con entidades. Así pues el indicador finaliza en 43% de avance, quedando en estado de incumplimiento.</t>
  </si>
  <si>
    <t>El principal logro fue la elaboración de los insumos analíticos (código fuente de programación para el análisis descriptivo, las tablas y los mapas). Además de ello, se elaboró una versión preliminar del informe.
La dificultad más notable tuvo que ver con la insuficiencia de recursos humanos para llevar a cabo las tareas de analítica relacionadas con el Universo. Esto impidió cumplir con el plan de trabajo inicialmente previsto. No obstante, la Subdirección de Gestión de Información finalizará el documento y llevará a cabo la socialización correspondiente.</t>
  </si>
  <si>
    <t xml:space="preserve">Para este indicador se estableció un plan de trabajo con hitos trimestrales que finalmente concluían con la elaboración del documento de análisis sobre el Universo de PDD que presente las características de la información disponible, y su socialización interna. Según el informe reportado por el área y los soportes adjuntados, se dio continuidad a la actualización de la tabla de datos del universo, que se había previsto para el segundo trimestre al igual que el análisis de datos faltante. Aunque se cuenta con una versión del documento elaborada, no se pudo concluir las tareas de analítica relacionadas con el Universo y se encuentra pendiente finalizar la evaluación de la completitud y la calidad de las variables del Universo. Por lo tanto, queda pendiente la versión definitiva del documento y la respectiva socialización.
La calificación final del indicador es el cumplimiento parcial de la meta. </t>
  </si>
  <si>
    <t xml:space="preserve">Indicador 08. Metodología para la caracterización e intervención de cementerios de la UBPD formulada y aplicada en los cementerios priorizados </t>
  </si>
  <si>
    <t xml:space="preserve">Considerando que se cuenta con el Manual metodológico sobre intervención de cementerios y su respectiva Guía, se estima que este indicador ha tenido un comportamiento favorable. Así las cosas, la entidad cuenta con una la metodología institucional interdisciplinaria para caracterizar de una manera multidimensional los cementerios con el fin de establecer el número de CNI y CINR ingresados históricamente a los cementerios. 
Ahora bien, es necesario que se formule una estrategia pedagógica que impulse la apropiación del Manual y sus respectivas herramientas por parte de todxs lxs servidores de la entidad puesto que se ha evidenciado que algunos GITT se encuentran aplicando la totalidad de las dimensiones propuestas, lo cual asegura un enfoque integral en el abordaje y la intervención, mientras que otros GITT se encuentran aplicando la metodología de manera parcial. </t>
  </si>
  <si>
    <t>- La UBPD cuenta con una metodología institucional, oficial e interdisciplinaria para intervenir cementerios con el fin de aportar a la búsqueda: Manual Metodológico sobre intervención de cementerios para la búsqueda de personas dadas por desaparecidas con su respectiva Guía. Ambos documentos fueron elaborados por la Dirección Técnica de Información, Planeación y Localización para la Búsqueda y la Dirección Técnica de Prospección, Recuperación e Identificación. De igual manera, fueron aprobados el Documento PAH-FT-008 V1 Informe Narrativo Caracterización Cementerio y la Matriz "Variables sistematización información documental CNI y CINR en cementerios 2023". 
- Todos los documentos fueron codificados dentro del Sistema Integrado de Gestión, publicados y socializados en conjunto con la Oficina Asesora de Planeación. Dentro de las dificultades identificadas es posible anotar que se requiere realizar una estrategia pedagógica y de apropiación del Manual puesto que es necesario que todxs lxs servidores públicos de los GITT conozcan, aprendan y apliquen esta metodología en su integralidad. Se requiere, de igual manera, que lxs servidores del nivel nacional también conozcan, adquieran y asuman la metodología propuesta por el Manual. 
- Si bien varios GITT han venido atendiendo la metodología propuesta en el Manual y agotando las distintas dimensiones requeridas para abordar e intervenir los cementerios de manera integral, se ha evidenciado que varios GITT no conocen ni están aplicando las orientaciones y lineamientos incluidos en el Manual. Esto tiene repercusiones en la intervención diferenciada entre GITT, puesto que no se atiende la metodología para caracterizar de una manera multidimensional los cementerios con el fin de establecer el número de CNI y CINR ingresados históricamente a los cementerios, así como establecer su posible ubicación, y formular estrategias de intervención forense que posibiliten la recuperación de aquellos que correspondan a personas dadas por desaparecidas en el marco del conflicto armado
- A partir de la lectura de los Informes Narrativos sobre Hipótesis y Hallazgos y los Planes Antropológicos Operativos Forenses, se destaca el aumento de la participación de las personas que buscan en las intervenciones realizadas por parte de la DTPRI. Del tercer trimestre al cuarto se registra un aumento de 118% al pasar de 11 a 24 personas. De igual manera, las organizaciones aumentaron de 1 a 4.
- Una dificultad que es necesario señalar es que no se cuenta con mecanismo/base/registro que permita identificar la participación de las organizaciones, familias o personas que buscan en las acciones de recuperación en cementerios. Actualmente, es necesario consultar los Informes Narrativos sobre Hipótesis y Hallazgos y los Planes Antropológicos Operativos Forenses para identificar este dato. Se requiere que ambas direcciones generen un reporte al respecto."
- La intervención de cementerios se ha incrementado por parte de la DTPRI. Se resalta que a partir del mismo número de prospecciones fue posible incrementar las recuperaciones, y por lo tanto, el número de cuerpos recuperados.
- Es posible identificar un incremento en el número de lugares confirmados y de lugares descartados entre el tercer y el cuarto trimestre.
- La SGTT cuenta con tres posibles bienes inmuebles que podrían ser designadas de manera definitiva a la UBPD para contar con un lugar para la disposición, preservación y dignificación de los CNI en Colombia, así como para el abordaje integral de los cuerpos. La SAE se encuentra revisando y estableciendo el saneamiento jurídico, administrativo y financiero de los tres bienes inmuebles para determinar aquel que cumple con las condiciones para ser designado.</t>
  </si>
  <si>
    <t>Se observa el cumplimiento del avance reportado. Los 3 documentos relacionados fueron oficializados en el sistema integrado de gestión, entre ellos el manual que se aplicó como metodología en los cementerios priorizados, lo cual concluye en una metodología general de la UBPD para futuras intervenciones, una vez analizadas las lecciones aprendidas en dicha priorización.
Se reportó un aumento en las acciones de intervención y en la participación de personas que buscan, y el punto principal es que ya la UBPD cuenta con la metodología de intervención.
El indicador finaliza con 100% de cumplimiento, aun así, se recomienda tener muy presentes las sugerencias planteadas por los responsables en cuanto a la socialización de la metodología y obligatoriedad de su aplicación:
 "- Si bien varios GITT han venido atendiendo la metodología propuesta en el Manual y agotando las distintas dimensiones requeridas para abordar e intervenir los cementerios de manera integral, se ha evidenciado que varios GITT no conocen ni están aplicando las orientaciones y lineamientos incluidos en el Manual. Esto tiene repercusiones en la intervención diferenciada entre GITT, puesto que no se atiende la metodología para caracterizar de una manera multidimensional los cementerios con el fin de establecer el número de CNI y CINR ingresados históricamente a los cementerios, así como establecer su posible ubicación, y formular estrategias de intervención forense que posibiliten la recuperación de aquellos que correspondan a personas dadas por desaparecidas en el marco del conflicto armado"</t>
  </si>
  <si>
    <t>A partir del plan de trabajo establecido para la implementación de la estrategia de abordaje de los lugares reportados por diversas fuentes (distintos a cementerios) incluidos en el Registro Nacional de Fosas, Cementerio Ilegales y Sepulturas -RNFCIS, la DTPRI realizo los siguientes avances durante el cuarto trimestre de la vigencia:
La DTPRI realizó la implementación de la  Estrategia de abordaje de lugares (distintos a cementerios) reportados por diversas fuentes incluidos en el Registro Nacional de Fosas, Cementerios Ilegales y Sepulturas -RNFCIS- para fortalecer el abordaje de los lugares distintos a cementerios, presentando los siguientes avances y resultados sobre las variables que permiten fortalecer el abordaje de estos lugares:
1.La DTPRI con el apoyo de la Oficina Asesora Jurídica lideró la implementación de la IAH-GU-004-V1- Guía Orientadora para el Acceso a Lugares dando respuesta de manera oportuna a la expedición de los memorandos de acceso a lugares diferentes a cementerios.
2.La Dirección de Información, localización y planeación realizó la actualización del Informe de investigación humanitaria y extrajudicial para el abordaje de áreas de interés forense en campo abierto.
3.En cuanto a los procedimientos del área, la DTPRI realizó mesas de trabajo con la OAP para su debida actualización, los cuales construyeron nuevas versiones del Procedimiento de prospección y/o recuperación, seguimiento a la identificación y entrega digna, Instructivo de Atención al reporte de un hallazgo fortuito y la Guía de correlación de información post mortem, que actualmente se encuentran en revisión final por parte del director de la DTPRI para su debida publicación.
4.Se realizó una mejor distribución del trabajo para el desarrollo de las investigaciones humanitarias y extrajudiciales
5.Se fortaleció los GITT mediante la incorporación de nuevos equipos forenses
A partir de la estrategia de despliegue y fortalecimiento territorial promovida por la Dirección General, se describen los avances de la planificación de la búsqueda obtenidos durante el segundo semestre de la vigencia 2023:
La participación  del equipo forense en territorio permitió planificar y coordinar de forma directa las acciones humanitarias de ubicación, prospección y recuperación en articulación con los investigadores integrales de cada una de los Grupos Internos de Trabajo territorial, permitiendo diálogos constantes y la realización de mesas técnicas en las que se evalúan detalles importantes para materializar las acciones de búsqueda, de acuerdo con las particularidades que puede presentar cada misión en términos de acceso, situaciones de orden público y lugares de intervención.  
Se agilizó la implementación de acciones humanitarias de prospección y recuperación mediante la construcción de Planes Operativos Antropológico Forenses directamente en las sedes de los GITT. Se optimizó el uso de recursos, a partir de la disminución de los costos de desplazamientos y comisiones.
Acceso a lugares: La DTPRI durante el cuarto trimestre continúo liderando con el apoyo de la Oficina Asesora Jurídica, la IAH-GU-004-V1- Guía Orientadora para el Acceso a Lugares (la cual tiene como objetivo establecer una herramienta de trabajo para facilitar la comprensión y aplicación del trámite de autorización de acceso a lugares en los cuales se autoriza el ingreso). Se brindó apoyo en la revisión y proyección de treinta y cuatro (34) actos administrativos de autorización de acceso a lugares. Durante este período se logró la recuperación de ochenta y nueve (89) cuerpos de presuntas personas dadas por desaparecidas, asociadas en las referidas autorizaciones de acceso a lugar emitidas.
Proyección de lugares con potencial de intervención - Plan de intervención de lugares: A partir de la estrategia de despliegue y fortalecimiento territorial promovida por la Dirección General, la DTPRI junto con los forenses de territorio han participado activamente aportando su conocimiento técnico forense, en el desarrollo de los diferentes Planes Regionales de Búsqueda y medidas cautelares, mediante la elaboración de planes de intervención de lugares de interés forense (planes operativos antropológicos forenses) para la recuperación de cuerpos, insumos que han contribuido a  la proyección de los lugares a intervenir a corto y mediano plazo:
PRB Montes de María y Morrosquillo: Campamento Patascoy- Carmen De Bolívar [Bolívar]
PRB Montes de María y Golfo de Morrosquillo y el PRB La Mojana, Sabana y San Jorge: Corregimiento Pichilín Y Vereda Hasmon - Municipio Morroa, Sucre
PRB Cordillera Central: Cementerio Municipal San Bonifacio Ibagué- Tolima 
PRB Cordillera Central: Riomanso, Pinales y San José de las Hermosas Tolima
PRB- Sabana de Bogotá: Cementerio Jardines de Paz Bogotá
PRB subregión Eje Cafetero (en construcción), Parque Cementerio La Ofrenda S.A. de la ciudad de Pereira, Risaralda
PRB Cordillera Central: Finca San Isidro Tolima
PRB Sur Oriente de Cundinamarca: Veredas Terama y Junín Centro. Cundinamarca
PRB de Barrancabermeja Región: Barrancabermeja Santander
PRB de Búsqueda Catatumbo: En Hacarí Norte De Santander.
Plan Nacional de Búsqueda: El Playón (Santander)
PRB Oriente Antioqueño: Cementerio Municipio De Cocorná, Antioquia
PRB Oriente Antioqueño: Municipio De Granada,  Antioquia
PRB Oriente Antioqueño: Vereda Santa Ana En El Municipio De Urrao, Antioquía
PRB Oriente Antioqueño: Vereda Juan XXIII, Municipio De San Carlos, Antioquia
PRB Oriente Antioqueño: Vereda Mesones De Argelia, Antioquia.
PRB Pacífico Medio: Cementerio Citronela Buenaventura, Valle Del Cauca
PRB Sur del Guaviare (en formulación): Cementerio El Retorno, municipio de El Retorno, Guaviare
PRB del Meta, subregión Centro Oriente: Cementerio municipal San Carlos de Guaroa, municipio de San Carlos de Guaroa – Meta
PRB Caquetá Sur: Caquetá, municipio de Valparaíso, Corregimiento de Playa Rica, vereda Bello Horizonte.
PRB Bajo Putumayo: San Miguel, Putumayo
PRB Pacífico Nariñense: Cementerio Municipal De Barbacoas (Nariño)
PRB Búsqueda Pacífico Nariñense: La Comunidad De Bocas De Curay Del Consejo Comunitario Acapa Del Municipio De Francisco Pizarro, Nariño 
PRB Occidente Del Valle Del Cauca: Municipio de Calima El Darién: Valle del Cauca
PRB Pacífico Nariñense: Cementerio Municipal De Caunapí, Corregimiento De Llorente, San Andrés De Tumaco (Nariño)
PRB Pacífico Nariñense: Cementerio La Guayacana, San Andrés De Tumaco (Nariño)
Implementación del Plan de Intervención de lugares: Durante el cuarto trimestre del año se intervinieron 68 lugares distintos a cementerios mediante acciones de prospección y recuperación asociados a Planes Regionales de búsqueda, Plan Nacional de búsqueda y Autos preferidos por la JEP:
1.PRB Sur del Valle del Cauca y Norte del Cauca: Vereda La Mina, Resguardo de Jambaló, Vereda Río Claro, Resguardo Munchique Los Tigres Cauca: 3 lugares intervenidos
2.PRB Alto y Medio Atrato: Mojarrita, Churina, Quebrada Blanca, Piedra Honda Chocó: 4 lugares intervenidos
3.PRB Nordeste de Antioquia: Vereda La Mariposa, San Cristóbal - Remedios Antioquia: 3 lugares intervenidos
4.PRB - Bajo Putumayo: Sector Puerto Amor, Inspección El Placer Sitio, Puente Puerto Amor -Guaduales, Sector Puerto Amor -Campamento municipio de Valle del Guamuez: 3 lugares intervenidos
5.PRB Sur de Nariño y Frontera: corregimiento San José de La Victoria- vereda La Estrella Nariño: 1 lugar intervenido
6.PRB Suroeste y Occidente (en construcción): Sector Peña de la India,                                                                                                                                                                                                 Vereda las Cuevas y Sector las lágrimas - - Frontino Antioquia: : 2 lugares intervenidos
7.PRB - Ariguaní al Río Magdalena: Finca Betania César Copey: 1 lugar intervenido
8.PRB Oriente del Cauca: Vereda Loma Amarilla – Cauca. 1 lugar intervenido
9.PRB Montes de María y Morrosquillo: Sitios 1  ubicado en la vereda Hasmón (Municipio de Morroa) Sucre y Cerro Patascoy Sucre: 3 lugares intervenidos
10.PRB Meta: Vereda San Roque, municipio de san Juanito Meta: 1 lugar intervenido
11.PRB Cordillera Central: vereda Las hermosas, Finca San Isidro Chaparral Tolima: 1 lugar intervenido
12.PRB Occidente de Cundinamarca: Vereda El Escritorio - Guaduas Cundinamarca: 1 lugar intervenido
13.PRB Pacífico Nariñense: Comunidad de Bocas de Curay del consejo comunitario acapa Tumaco Nariño 1 lugar intervenido
14.PRB Occidente del Valle: Predio la Concha Vereda La Guaira Calima el Darien Valle del Cauca 1 lugar intervenido
15.PRB Barranca Región: Barrio Kenedy Barrancabermeja Santander 1 lugar intervenido
16.PRB Sur del Huila: Vereda La Montosa.  Acevedo Huila 1 lugar intervenido
17.PRB Occidente Antioqueño: Vereda San Miguel Finca El Totumo sector Membrillal – Pequ y Verada San Miguel Finca Puerto Adentro - Peque Antioquia: 2 lugares intervenidos.
18.PRB Subregión de San Juan (en construcción): Gingarabá, Guarato y Santa Rita Río Iro – Chocó: 3 lugares intervenidos.
19.PRB Catatumbo: Vereda: Colegio La Pista Río de Oro, Sector aeropuerto, Vereda Aposentos Bajos Hacarí y Vereda El Cobre  Hacarí Norte de Santander: 5 lugares intervenidos.
20.PRB Meta: San Carlos de Guaroa – Meta: 1 lugar intervenido
21.PRB Bajo Putumayo: Vereda Nueva Risaralda – Putumayo: 1 lugar intervenido
22.PRB Meta: vereda Alto Cumaral finca El Mirador El Dorado: 3 lugares intervenidos.
23.PRB Cordillera Central: Finca Versalles, Finca el Danubio y Finca Pinales Tolima: 3 lugares intervenidos.
24.PRB Oriente de Cundinamarca: Junin – Cundinamarca 1 lugar intervenido
25.PRB Centro de Antioquia:. Vereda Cuevas Frontino y Vereda Santa Ana Urrao Antioquia: 2 lugares intervenidos
26.Plan Nacional de Búsqueda: Batallón de Contrainteligencia Bogotá 1 lugar intervenido
27.PRB Barranca Región: Kenedy - Pozo Barrancabermeja Santander 1 lugar intervenido
28.PRB Alto y medio Atrato: Opogadó- Doguadó /Campo abierto Bojaya, egoroquera  Bojaya y unión baquiaza  Bojaya Chocó: 3 lugares intervenidos.
29.PRB Oriente Antioqueño: Vereda Santa Inés, Vereda La Estrella Boscosa San  Carlos, Vereda San Miguel Sector Libano San Carlos Antioquia: 6 lugares intervenidos.
30.PRB Sur del Valle y Norte del Cauca: Resguardo Indígena Canoas Vereda Vilachí - Vereda Paez Cauca Santander de Quilichao: 3 lugares intervenidos
31.PRB Montes de María y Morrosquillo: Finca Potosí y Blanca Vélez Sucre: : 2 lugares intervenidos.
32.PRB Bajo Putumayo: Sector Puerto Amor, Inspección El Placer Putumayo: 1 lugar intervenido
Como resultado, la DTPRI realizó 65 prospecciones, 19 acciones de recuperación y 19 cuerpos recuperados. En la matriz de lugares intervenidos se detalla la calificación de los 69 lugares intervenidos durante el tercer trimestre de la vigencia:  41 lugares quedaron como presuntos, 14 confirmados y 13 descartado, los cuales se encuentran en proceso de registro dentro del RNFCIS.
Se adelantaron labores administrativas para la suscripción de los contratos N. 390, 409 y 410  para la adquisición de equipos requeridos (Radioteléfonos corto alcance, Distanciómetros, GNSS de Mano, teléfonos satelitales, minutos de voz, herramientas e insumos, señal RTX ) para realizar las labores de prospección, recuperación e identificación de cuerpos de personas dadas por desaparecidas en el marco de la misionalidad de la UBPD.</t>
  </si>
  <si>
    <t xml:space="preserve">Durante la vigencia se dio cumplimiento a gran parte del plan de trabajo establecido para el logro de la meta, iniciando con la realización de un diagnóstico del proceso de intervención de lugares desarrollado hasta inicios de la vigencia 2023 y su socialización, la actualización de procedimientos y la capacitación a los servidores de la entidad frente a dichos procedimientos, la proyección de lugares con potencial de intervención, la definición de planes de intervención y su implementación.  
Los temas asociados con la actualización de procedimientos y la respectiva capacitación brindada no fueron finalizados en su totalidad debido a que en el 2023 se ajustó el mapa de procesos de la entidad y se adelantó la revisión exhaustiva de todos los documentos del Sistema de Gestión, tarea que se espera concluir en el primer trimestre de 2024.  
A pesar de esta situación, se logró desarrollar el análisis de la potencialidad de intervención de diferentes sitios y se adelantaron los planes operativos antropológicos forenses a partir de los cuales se logró la intervención de 188 lugares a campo abierto, y a su vez se realizaron 159 acciones de prospección, 78 acciones de recuperación y se recuperaron 78 cuerpos.
La calificación final del indicador es el cumplimiento de la meta.
Es importante tener en cuenta que esta gestión continuará realizándose en el marco del Plan de Acción 2024 mediante el producto 3 denominado "Seguimiento a los Planes de intervención de sitios de interés forense priorizados por los GITT", asociado a la línea estratégica 1. Investigación Humanitaria y Extrajudicial.
</t>
  </si>
  <si>
    <t>De acuerdo con el plan de trabajo establecido para el diseño e implementación de la estrategia que contribuya a la agilización de procesos de identificación de cuerpos que posiblemente corresponden a PDD, en general se dio cumplimiento a las acciones definidas, excepto en lo relacionado con la socialización a las entidades del estado que intervienen en la búsqueda en Colombia, de las macroacciones resultado del análisis forense hecho en el 2022, de los datos de la Regional Oriente y de la Regional Sur de la Fiscalía, enmarcado en la estrategia de impulso al proceso de identificación a cuerpos no identificados. 
La calificación final del indicador es el cumplimiento de la meta.
Es importante tener en cuenta que esta gestión continuará realizándose en el marco del Plan de Acción 2024 mediante el producto 4 denominado "Estrategia para la optimización de los procesos de identificación de personas dadas por desaparecidas (impulso)", asociado a la línea estratégica 1.Investigación Humanitaria y Extrajudicial.</t>
  </si>
  <si>
    <t>Durante el Cuarto Trimestre se realizó la formulación y ajuste de fichas de proyectos así:
1. Proyecto Estrategia para el fortalecimiento en el relacionamiento con personas que buscan, organizaciones y demás grupos de interés, que permita el desarrollo de acciones pedagógicas y de contacto en torno al mandato de la UBPD. Proyecto con OIM en el marco del proyecto Restaurando Nuestro Futuro con USAID.
2. Intervención focalizada en los departamentos y municipios priorizados de por el Programa Justicia Inclusiva – USAID, de los en los 79 municipios, 14 impactan directamente al Plan Regional de Montes de María y Morrosquillo y 23 municipios que a la fecha se encuentra cubiertos por las oficinas territoriales y están priorizados dentro del Plan Nacional de Búsqueda.
3. Promoviendo el trabajo de la UBPD en Norte de Santander, en el marco del programa MSI Colombia Transforma - USAID para contar con 4 investigadores que apoyaran los PRB del GITT Cúcuta con especial énfasis en los casos/solicitudes sobre Frontera.
4. Proyecto Impulso a la búsqueda e identificación de personas dadas por desaparecidas a través del abordaje de escenarios complejos por parte de la UBPD y el fortalecimiento del INMLCF, en el marco del Fondo MPTF.</t>
  </si>
  <si>
    <t xml:space="preserve">Se logró gestionar la participación de la directora general en varios eventos importantes: 
1. En el marco del proyecto entre la UBPD y la Agencia Catalana de Cooperación, se gestionó la visita de la directora al Resguardo Indígena Pianulpí, donde se entregaron los productos agrícolas de la comunidad Awá y la ORIPAP como símbolo de energía para no rendirse en la búsqueda de los desaparecidos en la zona del pie de monte costero nariñense. 
2. En el contexto del acuerdo de colaboración entre USAID Justicia Inclusiva y la UBPD, se habilitó un espacio en el que el antropólogo Fondebrider, acompañado de la directora de la UBPD, visitaron las acciones humanitarias de prospección para la recuperación de cuerpos de personas desaparecidas en los Montes de María, departamento de Sucre. 
3. Además, se gestionó la participación de la directora en la entrega digna después del proceso de identificación realizado por Medicina Legal. Esta entrega contó con el apoyo de la Cooperación Catalana, el PNUD Colombia y el Colectivo Orlando Fals Borda, y se llevó a cabo en una comunidad perteneciente a un consejo comunitario de Tumaco. Según la investigación realizada por Rodrigo, allí fue donde Rodrigo fue enterrado. 
4. También se gestionó un encuentro entre la directora de la UBPD y Karla Quintana, investigadora visitante en El Colegio de México y ex comisionada Nacional de Búsqueda de Personas en México. Karla Quintana es una experta internacional en jurisdicción especializada en resolución de conflictos para la paz. 
5. Por último, con el apoyo del Instituto para las Transiciones Integrales LATAM, se gestionó la participación de la directora en un panel titulado "La Búsqueda de los Desaparecidos en México y Colombia: trayectorias y desafíos". En este evento también participó Rodrigo Uprinmy, cofundador e investigador del Centro de Estudios de Derecho, Justicia y Sociedad, y columnista del Espectador. 
En el cumplimiento de las acciones mencionadas, pudieron haber surgido algunas dificultades, como: 
1. Formulación y ajuste de las fichas de proyectos: 
Coordinación con múltiples organizaciones involucradas en los proyectos, lo que podría haber requerido un esfuerzo adicional para garantizar la alineación y la colaboración efectiva. 
Restricciones de recursos financieros, técnicos o humanos, que dificultaron la formulación y el ajuste de las fichas de proyectos en el periodo establecido. 
2. Participación de la directora general en espacios: 
Coordinación de agendas y logística para garantizar la participación de la directora en los diferentes espacios mencionados. 
Limitaciones en la comunicación y entendimiento cultural durante las visitas a comunidades indígenas y otros contextos específicos.
</t>
  </si>
  <si>
    <t>El Indicador finaliza su desarrollo en la vigencia con un sobrecumplimiento, pues queda al 170%, por lo que cierra en estado "Cumple".
Desde el proceso se lideraron convenios que impactaron directamente las acciones humanitarias de 17 planes regionales de búsqueda durante 2023.
Los proyectos o convenios con que cierra el cuarto trimestre son:
1. Proyecto con OIM en el marco del proyecto Restaurando Nuestro Futuro con USAID.
2. Programa Justicia Inclusiva – USAID, de los en los 79 municipios, 14 impactan directamente al Plan Regional de Montes de María y Morrosquillo y 23 municipios que a la fecha se encuentra cubiertos por las oficinas territoriales y están priorizados dentro del Plan Nacional de Búsqueda.
3. Norte de Santander, en el marco del programa MSI Colombia Transforma - USAID para contar con 4 investigadores que apoyaran los PRB del GITT Cúcuta con especial énfasis en los casos/solicitudes sobre Frontera.
4. Proyecto Impulso a la búsqueda e identificación de personas dadas por desaparecidas a través del abordaje de escenarios complejos por parte de la UBPD y el fortalecimiento del INMLCF, en el marco del Fondo MPTF.</t>
  </si>
  <si>
    <t>Se dará continuidad al documento de lineamientos generales definido para el seguimiento del Plan Nacional de Búsqueda, en el Plan de Acción 2024 asociado al Producto No. 30 denominado "Sistema Integral de Seguimiento y Monitoreo a la Planeación de la Búsqueda Humanitaria y Extrajudicial  (PNB, PRB, PAT (Planes de acción territoriales), que se encuentra vinculado a la línea estratégica No. 6 Soporte para la búsqueda. 
Se encuentra pendiente recibir de la Subdirección General Técnica y Territorial el informe del estado de avance del Plan Nacional de Búsqueda y de los Planes de Regionales Búsqueda con corte a 31 de diciembre de 2023.</t>
  </si>
  <si>
    <t>Se encuentra pendiente recibir de la Subdirección General Técnica y Territorial el informe del estado de avance del Plan Nacional de Búsqueda y de los Planes de Regionales Búsqueda con corte a 31 de diciembre de 2023.</t>
  </si>
  <si>
    <t xml:space="preserve">Se dará continuidad al documento de lineamientos generales definido para el seguimiento del Plan Nacional de Búsqueda, en el Plan de Acción 2024 asociado al Producto No. 30 denominado "Sistema Integral de Seguimiento y Monitoreo a la Planeación de la Búsqueda Humanitaria y Extrajudicial  (PNB, PRB, PAT (Planes de acción territoriales), que se encuentra vinculado a la línea estratégica No. 6 Soporte para la búsqueda. </t>
  </si>
  <si>
    <t>Durante el cuarto trimestre de 2023, se realizaron 92 informes a familiares sobre el estado de la búsqueda realizados a través de servicio al ciudadano, de los cuales 42 se emitieron en octubre, 47 en noviembre y 21 en el mes de diciembre. Por otra parte se realizaron 20 entregas dignas y 2 reencuentros a las cuales se les realizó informe de lo acaecido para entregar a los familiares.</t>
  </si>
  <si>
    <t>Durante el trimestre se logro dar respuesta efectiva a las solicitudes de información realizadas por los familiares, lo que permite cumplir con el deber de dar reportes detallados de la información que se va consiguiendo y que aporta a la construcción de un reporte de lo acaecido.
Se continua con la dificultad de definir y cumplir con la entrega del informe de lo acaecido una vez realizada la entrega digna y el reencuentro, para lo cual las Direcciones Técnicas encargadas del proceso vienen trabajando.</t>
  </si>
  <si>
    <t>Los informes presentados posicionan el avance del indicador en estado sobrecumplimiento, alcanzando un 167,7% de avance sobre el planteamiento inicial.  Es decir, el indicador cumple pero sobre una proyección de informes inicial, no sobre TODOS los informes que se deben haber entregado.
Aunque el cumplimiento del indicador sobrepasa ampliamente lo proyectado, es necesario reiterar observaciones previas como:
- El número de entregas dignas y reencuentros en el periodo es mayor, es decir, no a todas estas acciones humanitarias se les dio cierre con el respectivo informe, por lo que urgen definiciones como entidad, en cuanto al plazo que tienen los equipos para elaborar y entregar dichos informes.
- Teniendo en cuenta el punto anterior se debe definir o dar lineamiento respecto al procedimiento de informe de lo acaecido, (quiénes?, cuándo? cómo?, mínimos del informe?)con un estándar que garantice su componente interdisciplinario, la contribución a la verdad y no repetición, con conclusiones sobre búsqueda masiva y particular.
- Definir los plazos de construcción de los informes de acciones humanitarias de entrega digna y reencuentro que no han sido entregados a los familiares y/o personas que buscan, además, llevar el registro de dichos casos para poder hacer efectivo seguimiento, se debe avanzar en el rezago.
Teniendo en cuenta las revisiones cualitativas y cuantitativas del indicador, el indicador finaliza en estado "cumple parcialmente" con un 85% de cumplimiento.  (para el caso de la fórmula, al tener un sobrecumplimiento tan alto como el planteado, se toma como máximo solo el 100% del reporte cuantitativo de la dependencia responsable)</t>
  </si>
  <si>
    <t>Este indicador queda en un nivel de "Cumple parcialmente" dado que el indicador lo que buscaba era que se definiera e implementara una ruta de fortalecimiento de la estrategia de participación, bajo el análisis o incorporación de los resultados de caracterización de los grupos de interés de la vigencia 2022. No obstante, en su lugar se relaciona la Guía para la Incorporación de las Estrategias de Participación y los Enfoques Diferenciales, Étnicos y de Género, desde la Interseccionalidad en los Planes Regionales de Búsqueda. No queda claro si este documento es fruto de los documentos reportados y anexados en el tercer trimestre de "Estrategia de participación e incorporación de los enfoques diferenciales, étnicos y de género para el proceso de búsqueda de las personas dadas por desaparecidas" y "Criterios para la incorporación de las estrategias de participación y los enfoques diferenciales, étnicos y de género, en los planes regionales de búsqueda – UBPD".  En todo caso, y conforme a lo reportado, sí se incluyó la caracterización de 18 grupos de interés de acuerdo con el análisis previamente realizado por la Oficina de Gestión del Conocimiento. En ese orden, si bien la guía da criterios a los grupos internos de trabajo por ejemplo, para la construcción de los planes regionales o  la definición del universo de personas dadas por desaparecidas, entre otros, ésta no es equivalente a un ruta de fortalecimiento que como mínimo define objetivos, agrupa fases o etapas de un proceso y da los pasos a seguir de forma lógica frente a un tema a tratar. De esa manera, el indicador se califica como parcialmente desde la valoración cualitativa de planeación, siendo esta consecuente con el 80% reportado por la dependencia.</t>
  </si>
  <si>
    <t xml:space="preserve">Con el cambio de los  “Lineamientos para la formulación e implementación de los planes regionales de búsqueda” elaborados por la Subdirección de análisis, planeación y localización para la búsqueda, se tiene que los 20 PRBs reportados en el cuarto periodo se encuentran en fase de implementación, lo cual quiere decir que cumplen con los requisitos definidos en dicho documento de cara a la participación de las familias, organizaciones y personas que buscan,  incorporando los Enfoques Diferenciales, Étnicos y de Género, sin embargo, la medición inicial del indicador era diferente por lo que la calificación final se ve afectada cualitativamente.
Sin embargo, es necesario tener en cuenta que en los PRBs formulados con posterioridad a la emisión de los nuevos lineamientos, no se identifica que dicha formulación haya sido participativa con familias y organizaciones que buscan. Es decir, se observa un cambio en la metodología definitiva de PRBs que no permite evidenciar la participación en la construcción de los PRBs, por lo cual y teniendo en cuenta las revisiones cualitativas y cuantitativas del indicador, queda en estado "cumple parcialmente" con un 85% de cumplimiento.
</t>
  </si>
  <si>
    <t xml:space="preserve">En el marco del Primer Encuentro Nacional de Servidores y Servidoras, espacio de capacitación alrededor de los lineamientos de participación y de incorporación de los enfoques se presentó y socializó la "GUIA DE RECOMENDACIONES DESDE EL ENFOQUE PSICOSOCIAL PARA BUENAS PRÁCTICAS EN LA BÚSQUEDA HUMANITARIA EN LA UBPD", en  las 4 jornadas realizadas (las semanas del 5, 12 y 27 de octubre y 3 de noviembre), se dispuso material de lectura que permitió acercar a los participantes a la guía, haciendo especial énfasis en el decálogo de orientaciones para la incorporación del enfoque psicosocial en la búsqueda. De igual manera el 5, 12 y 27 de octubre se socializó y resolvieron inquietudes sobre la guía, con los y las participantes. </t>
  </si>
  <si>
    <t>Logros:
- Se concluyó la etapa de revisión y validación de la "Guía de recomendaciones desde el enfoque psicosocial para la buenas practicas en la búsqueda humanitaria". 
- Todos los participantes en el encuentro nacional de servidores accedieron a los mensajes claves para la incorporación del enfoque psicosocial en la búsqueda humanitaria. 
- Los participantes en los espacios del encuentro nacional participantes en los días 5, 12 y 27 de octubre asistieron a la presentación de la guía y sus orientaciones practicas. 
Dificultades:
-En la planeación del espacio para realizar la presentación de la Guía, sin embargo se subsanaron con el encuentro nacional de servidores de la UBPD.</t>
  </si>
  <si>
    <t>De acuerdo con el reporte del cuarto trimestre, el indicador mantiene su clasificación de avance en nivel de óptimo, toda vez que respecto al hito programado, se logró avanzar en la capacitación y socialización de la "GUIA DE RECOMENDACIONES DESDE EL ENFOQUE PSICOSOCIAL PARA BUENAS PRÁCTICAS EN LA BÚSQUEDA HUMANITARIA EN LA UBPD" en el marco de  las 4 jornadas realizadas del Encuentro de servidores y servidoras (las semanas del 5, 12 y 27 de octubre y 3 de noviembre), se dispuso material de lectura que permitió acercar a los participantes a la guía. Adicionalmente, se logró resolver las dudas y dejar claro a los servidores los mensajes claves para la incorporación del enfoque psicosocial en la búsqueda humanitaria. Dichas acciones se constituyen como avance definitivo para el indicador, entendiendo los riesgos presentados en los trimestres anteriores, relacionados con los recursos para realizar las capacitaciones, pues a pesar del cambio del plan de acción y cronograma inicialmente planteado, con esto se logró avanzar en el objetivo del indicador que es socializar los lineamientos de enfoque psicosocial en la ruta de búsqueda y participación para fortalecer las competencias de las/los servidoras/es priorizados.</t>
  </si>
  <si>
    <t>Durante el cuarto trimestre se crearon y modificaron los documentos que se señalarán mas adelante, estos se enviaron a la oficina asesora de planeación para su articulación al sistema integrado de gestión. Estos documentos están en etapa de estudio y aprobación, ya se realizó reunión con la Oficina Asesora de Planeación, donde también se contó con el acompañamiento del asesor de Dirección General para temas de información, de esta reunión se indicaron observaciones las cuales se implementaron en las nuevas versiones de los documentos a saber: 
1. Política de gobierno y administración de información para la búsqueda
1.1. Ciclo de vida de los datos
2. Manual de calidad de datos y metadatos
3. Procedimiento gestión de calidad de información para la búsqueda
3.1. Flujograma procedimiento de calidad de datos completo
En lo que respecta al lago de datos y su proceso de migración, actualmente se está realizando un análisis de los tipos de archivo existentes, donde se evidenciará la duplicación de archivos, el tamaño de los archivos, si tienen OCR entre otras propiedades. Paralelamente al proceso de migración, se ha desarrollado un script de OCR (reconocimiento de caracteres) para Spark (SOFTWARE PARA LENGUAJE DE INFORMACIÓN). Esto para realizar el copiado de la información a otro data lake temporal. Actualmente se han pasado alrededor de 77 Gb de información.
Para la actividad de Publicar las herramientas del SIM en virtud de la publicación de información, se solicitó a la oficina de tecnologías la generación de backups y restauración de los mismos en un servidor donde podremos realizar tableros de control para la calidad del dato como los demás tableros que se necesiten en la Unidad de Búsqueda.
En el marco de la línea de base inteligencia artificial, necesidades y casos de analítica avanzada se entrega presentación realizada por el contratista.</t>
  </si>
  <si>
    <t xml:space="preserve">Durante el cuarto trimestre de la actual vigencia, se realizaron las siguientes acciones:
1. Frente al proceso de los Programas Específicos del Programa de Gestión Documental, este trimestre se complementaron y se enviaron a la Oficina Asesora de Planeación, con el fin de proceder a su revisión, aprobación y publicación.
- Programa específico de Documentos Vitales y Esenciales
- Programa específico de Reprografía
- Programa específico de Normalización de formas y formularios
- Programa especifico de Documentos Electrónicos
2. La publicación del Manual del Sistema Integrado de Conservación se cumplió en el primer trimestre del 2023.
3. Para el cuarto trimestre de la vigencia 2023, se realizaron las siguientes actividades del Plan de Conservación Documental:
3.1 Programa de capacitación y sensibilización:
- Se realizó capacitación de limpieza en área de archivo para el personal de servicios generales el 18 de octubre de 2023.
- Se realizo capacitación del Manual del Sistema Integrado de Conservación para toda la entidad, el 02 de noviembre de 2023.
- Se realizo capacitación de limpieza en área de archivo para el personal nuevo de servicios generales el 18 de diciembre de 2023.
- Se socializo pieza comunicativa de Componentes del Plan de Conservación Documental - 30/11/2023
- Se socializo pieza comunicativa de Almacenamiento soportes gran formato y Tarjetas FTA - 14/12/2023
3.2 Programa de Saneamiento Ambiental:
- Se realizó limpieza de áreas y documentos en: Subdirección de Gestión Humana, SAF - Gestión Financiera y Contable, Secretaria General - Gestión Contractual y la Subdirección de Gestión de Información para la Búsqueda. 
- Se realizo la fumigación para la desratización, desinsectación y desinfección ambiental; en los archivos de nivel central de la UBPD.
3.3 Programa de monitoreo y control de Condiciones Ambientales:
- Se participo en la capacitación uso y funcionamiento del software para la lectura de datos de los datalogers instalados en la Subdirección de Gestión Humana y la Subdirección de Gestión de Información para la Búsqueda.
- Se realizó el reporte de los dataloger para el monitoreo de la temperatura y humedad relativa de los archivos de la Subdirección de Gestión Humana y la Subdirección de Gestión de Información para la Búsqueda.
- Se realizo la toma de muestras microbiológicas y se reporto informe técnico de resultados junto a los formatos de Control de Monitoreo de Condiciones Ambientales GDO-FT-015.
3.4 Programa de Almacenamiento y Realmacenamiento:
- Se realizo la recepción de la ficha técnica del Mylar y se recibió por parte de la SAF la entrada de los insumos (mylar y entretela) a almacén.
- Se realizo la solicitud a la SAF, para determinar el  espacio en la SGIB para la instalación del mueble de almacenamiento de las tarjetas FTA. Se realizo pieza comunicativa con información sobre el almacenamiento y conservación de los soportes de gran formatos y las tarjetas FTA.
3.5 Programa de Inspección y Mantenimiento:
- Se realizaron las visitas de seguimiento a los archivos y se diligenciaron los Formatos GDO-FT-013 de Inspección de instalaciones físicas y sistemas de almacenamiento.
- Se elaboraron y anexaron al expediente los informes: Bimestral Oct y Nov de 2023, Informe final diciembre 2023.
4. Se realizaron las siguientes actividades relacionadas con la definición de estrategias del Plan de Preservación Digital a Largo del Manual del Sistema Integrado de Conservación Documental de la UBPD: 
4.1 Se realizó la versión final del documento de las estrategias de preservación con el fin de abordar de manera proactiva los riesgos de preservación digital atendiendo lo establecido en el Acuerdo 06 de 2014 del Archivo General de la Nación.
4.2 Se elaboraron los Informes bimestrales de agosto-septiembre, octubre-noviembre de avance de implementación del Plan de Preservación Digital
5. Durante el mes de diciembre en conjunto con la Oficina Asesora de Tecnologías de la información y las Comunicaciones, se solicitó a la Oficina Asesora de Planeación, la publicación del formato de Matriz de Activos de Información que incluye la tabla de control de acceso, en el Modelo de Operación por Procesos
6. Se remitió la versión final del documento de etiquetado de información.
- Se apoyó la publicación por parte de la Oficina Asesora de Comunicaciones y Pedagogía y se remitió por correo una pieza comunicativa de infografía de Etiquetado de información.
- Se envió el texto e imagen para la pieza comunicativa (Fondo de Escritorio) a la Oficina Asesora de Comunicaciones y pedagogía de la estrategia de etiquetado de información
7. Durante el tercer trimestre de la actual vigencia, dando cumplimiento al Plan de Capacitación Institucional , se realizaron las siguientes capacitaciones en materia de gestión documental para todos los (as) servidores (as) de la UBPD, en el marco de los lineamientos dados y la normatividad archivística vigente.
7.1 Capacitación del uso y funcionamiento del sistema SIDOBU 19/10/2023, 17/11/2023 y 19/12/2023
7.2 Por otro lado, se realizaron las siguientes asistencias técnicas durante el cuarto trimestre:
Nivel Central 
- Asistencia Técnica- SAF Logística 14/11/2023
- Asistencia Técnica- Dirección General 14/11/2023
- Asistencia técnica gestión documental- Oficina Asesora Jurídica / Procesos Disciplinarios 14/12/2023
Asistencias técnicas sobre el uso y funcionamiento de SIDOBU a nivel central :
- Asistencia Técnica Secretaría General 05/10/2023
- Asistencia Técnica SAF-Gestión Administrativa 02/10/2023, 11/10/2023, 12/10/2023, 13/10/2023, 25/10/2023, 07/11/2023, 09/11/2023, 14/11/2023, 15/11/2023, 17/11/2023, 27/11/2023
- Asistencia Técnica SAF-Gestión Documental  02/10/2023
- Asistencia Técnica Subdirección de  análisis, planeación y localización para la búsqueda 02/10/2023
- Asistencia Técnica Oficina de Gestión de Conocimiento 03/10/2023, 07/11/2023
- Asistencia Técnica Oficina de tecnologías de la información y las comunicaciones 03/10/2023
- Asistencia Técnica SAF: Gestión Logística  03/10/2023, 04/10/2023, 17/10/2023, 25/10/2023, 26/10/2023, 08/11/2023
- Asistencia Técnica SAF: Gestión de Comisiones  04/10/2023, 10/10/2023, 15/11/2023, 17/11/2023
- Asistencia Técnica SAF: Gestión Financiera y Contable 10/10/2023
- Asistencia Técnica Subdirección de Gestión Humana 20/10/2023, 27/11/2023
- Asistencia Técnica Gestión Contractual 23/10/2023
- Asistencia Técnica Dirección General 26/10/2023, 16/11/2023
- Asistencia Técnica OTIC 02/11/2023, 05/12/2023
- Asistencia Técnica Dirección de Información 09/11/2023, 10/11/2023
- Asistencia Técnica DTPRI 14/11/2023
- Asistencia Técnica Subdirección de General Técnica y Territorial 28/11/2023, 05/12/2023
Nivel Territorial
Asistencias técnicas sobre el uso y funcionamiento de SIDOBU a nivel territorial:
- Asistencia técnica al Grupo interno de Trabajo Territorial en Nariño - Satélite Tumaco 03/10/2023
- Asistencia técnica al Grupo interno de Trabajo Territorial en Tolima 24/10/2023, 31/10/2023
- Asistencia técnica al Grupo interno de Trabajo Territorial en Antioquia 25/10/2023
- Asistencia técnica al Grupo interno de Trabajo Territorial en Magdalena Medio Regios 01/11/2023, 02/11/2023
- Asistencia técnica al Grupo interno de Trabajo Territorial en Bogotá 02/10/2023, 05/12/2023
- Asistencia técnica Grupo Interno de Trabajo Territorial en Cesar 11/12/2023
- Asistencia técnica a Grupo interno de Trabajo Territorial en Guaviare 12/12/2023
- Asistencia técnica a Grupo interno de Trabajo Territorial en Casanare12/12/2023
8. Durante el cuarto  trimestre de la actual vigencia, se han realizado visitas de seguimiento  a los archivos de gestión:
Nivel Central
-Oficina Asesora Jurídica/ Gestión Contractual 21/11/2023
-Oficina Asesora de Comunicaciones y Pedagogía/  22/11/2023.
-Dirección General 27/11/2023
-Oficina Asesora Jurídica/ Procesos Disciplinarios 27/11/2023
-Subdirección de Talento Humano 06/12/2023
Nivel Territorial
- GITT Arauca 05/12/2023
- GITT Eje Cafetero 20/12/2023
- Satélite la Dorada 20/12/2023
9. Reporte de incidencias, novedades administrativas y requerimientos asociados al uso y funcionamiento de SIDOBU.
9.1. Durante el cuarto trimestre de la actual vigencia se efectuó la atención de 265 casos reportados por los usuarios de la entidad a través de la mesa de servicio de la OTIC - UBPD, 
9.2. Durante el tercer trimestre de la actual vigencia se realizaron tres (3) sesiones de capacitaciones sobre uso y funcionamiento de sistema SIDOBU, una sesión mensual en Octubre, Noviembre y Diciembre para servidores y contratistas de toda la entidad. 
9.3. Durante el tercer trimestre de la actual vigencia se realizó el seguimiento y control a las 8 incidencias reportadas entre Octubre, Noviembre y Diciembre en conjunto con el proveedor del sistema SGDEA-SIDOBU de conformidad con las reuniones semanales programadas.
9.4. Adicionalmente se realizó la activación e inactivación en el SGDEA de 303 novedades administrativas (incapacidades, retiros, ingresos, actualización de encargos) y 4.491 configuraciones de roles y permisos conforme solicitud de las áreas, oficinas y grupos internos de trabajo de la UBPD.
9.5 Por otro lado, durante el tercer trimestre de la actual vigencia se realizaron noventa y cinco (95) asistencias técnicas relacionados con el sistema SIDOBU, así:. 
Nivel Central
Asistencias técnicas sobre el uso y funcionamiento de SIDOBU a nivel central :
- Asistencia Técnica Secretaría General 05/10/2023
- Asistencia Técnica SAF-Gestión Administrativa 02/10/2023, 11/10/2023, 12/10/2023, 13/10/2023, 25/10/2023, 07/11/2023, 09/11/2023, 14/11/2023, 15/11/2023, 17/11/2023, 27/11/2023
- Asistencia Técnica SAF-Gestión Documental  02/10/2023, 11/10/2023
- Asistencia Técnica Subdirección de  análisis, planeación y localización para la búsqueda 02/10/2023
- Asistencia Técnica Dirección de participación, contacto con las víctimas y enfoques diferenciales 19/10/2023
- Asistencia Técnica Oficina de Gestión de Conocimiento 03/10/2023, 07/11/2023
- Asistencia Técnica Oficina de tecnologías de la información y las comunicaciones 03/10/2023
- Asistencia Técnica Subdirección de gestión de información para la búsqueda 11/10/2023
- Asistencia Técnica SAF: Gestión Logística  03/10/2023, 04/10/2023, 10/10/2023, 17/10/2023, 19/10/2023, 23/10/2023, 25/10/2023, 26/10/2023, 08/11/2023
- Asistencia Técnica SAF: Gestión de Comisiones  04/10/2023, 10/10/2023, 15/11/2023, 17/11/2023
- Asistencia Técnica SAF: Gestión Financiera y Contable 10/10/2023, 18/10/2023
- Asistencia Técnica Subdirección de Gestión Humana 20/10/2023, 27/11/2023
- Asistencia Técnica Gestión Contractual 23/10/2023
- Asistencia Técnica Oficina Control Interno 31/10/2023
- Asistencia Técnica Dirección General 26/10/2023, 16/11/2023
- Asistencia Técnica OTIC 02/11/2023, 05/10/2023, 05/12/2023
- Asistencia Técnica Dirección de Información 09/11/2023, 10/11/2023
- Asistencia Técnica DTPRI 14/11/2023
- Asistencia Técnica Subdirección de General Técnica y Territorial 28/11/2023, 05/12/2023
Asistencias técnicas sobre el uso y funcionamiento de SIDOBU a nivel territorial:
- Asistencia técnica al Grupo interno de Trabajo Territorial en Nariño - Satélite Tumaco 03/10/2023
- Asistencia técnica al Grupo interno de Trabajo Territorial en Tolima 24/10/2023, 31/10/2023
- Asistencia técnica al Grupo interno de Trabajo Territorial en Antioquia 25/10/2023
- Asistencia técnica al Grupo interno de Trabajo Territorial en Magdalena Medio Regios 01/11/2023, 02/11/2023
- Asistencia técnica al Grupo interno de Trabajo Territorial en Bogotá 02/10/2023, 05/12/2023
- Asistencia técnica Grupo Interno de Trabajo Territorial en Cesar 11/12/2023
- Asistencia técnica a Grupo interno de Trabajo Territorial en Guaviare 12/12/2023
- Asistencia técnica a Grupo interno de Trabajo Territorial en Casanare12/12/2023
</t>
  </si>
  <si>
    <t>1. Se ha dado cumplimiento a las actividades de implementación del Plan de Conservación Documental y Plan de Preservación Digital a Largo Plazo. Se enviaron la totalidad de los programas específicos para su publicación con OAP.
2. Se envío la Política de Preservación Digital a Largo Plazo para publicación con la OAP.
3. Gestión Documental presenta un déficit de personal, dado que actualmente solo cuenta con 2 funcionarios de planta (Técnico unidad especial grado 1 y Experto Técnico 3) y cuatro (4) contratistas, por tanto, no es posible dar cubrimiento total de las actividades asignadas al grupo.
4. Aun cuando se han realizado capacitaciones sobre diligenciamiento de formato FUID, las instrucciones no son atendidas por parte de los servidores y contratistas de la UBPD
5. Para el cuarto trimestre se logró avanzar en las visitas de seguimiento a los archivos de gestión tanto de nivel central como territorial, teniendo en cuenta que esta actividad presenta un atraso dado a que no se contó con el personal suficiente para el desarrollo de esta actividad el anterior trimestre.</t>
  </si>
  <si>
    <t>De acuerdo con el reporte realizado, el indicador no logra cumplir la meta anual al 100%, principalmente ante las dificultades de personal para realizar visitas de seguimiento a los archivos de gestión y las capacitaciones del FUID. No obstante, se cumplió y documentó muy bien la realización de las demás actividades programadas en el programa de gestión documental. Por tanto, desde la perspectiva cualitativa, y teniendo en cuenta que los efectos de personal son factores que no se pueden solucionar a corto plazo, se deja el indicador en la calificación de cumple. Por último, se observa una buena documentación y soportes del avance del indicador.</t>
  </si>
  <si>
    <t>Atendiendo a lo dispuesto en la Constitución y la Ley, tal y como se ha indicado, el Derecho de Petición es un derecho fundamental que tiene toda persona para presentar solicitudes respetuosas a las autoridades por motivos de interés general o particular y a obtener su pronta resolución.
Para ello, la Dirección de Participación, Contacto con las Víctimas y Enfoques Diferenciales a través de Servicio al Ciudadano, realizó el efectivo seguimiento y control a las peticiones, quejas, reclamos, sugerencias y denuncias (PQRSD) formuladas a través de los canales de atención (presencial, telefónico y virtual), velando por el estricto cumplimiento de los términos de respuesta, de acuerdo con la normativa vigente y la reglamentación interna establecida para tal fin.
De acuerdo con lo anteriormente descrito, bajo los mecanismos de control y seguimiento, esta dependencia, realizó de manera mensual un reporte sobre la oportunidad y asignación de las peticiones, quejas, reclamos, sugerencias y/o denuncias que recibió la Entidad en el cual se valoró: 
i) Listado de cada una de las dependencias de nivel central y territorial a las cuales les fue asignado una PQRSD.
ii) Número de peticiones resueltas en términos y fuera de términos
iii) Número de peticiones abiertas o sin respuesta en términos y fuera de términos y por último
iv) Porcentajes acumulados de oportunidad en la respuesta, esto implica que los datos presentados contienen de manera acumulada los registros de enero hasta diciembre de 2023.
Esta información fue remitida vía correo electrónico los primeros días de cada mes con corte al mes anterior, con un ejecutivo análisis de corte cualitativo y adjunto un reporte cuantitativo. Esta actividad, permitió el seguimiento mensual a la oportunidad de las respuestas para la toma de acciones inmediatas. 
Para el presente seguimiento, que corresponde a un corte trimestral de la información del 01/10/2023 al 29/12/2023, la Unidad de Búsqueda de Personas dadas por Desaparecidas, recibió 445 requerimientos que incluyeron peticiones de interés general y particular, peticiones de documentos, peticiones de información, peticiones entre autoridades, quejas, reclamos y traslados por competencia (Ver columna C y E de la Matriz de Excel adjunta). 
De las 445 PQRSD recibidas en el último trimestre del año 2023 se indica:
412 requerimientos fueron gestionados y cuentan con una respuesta (Columna AB de la Matriz de Excel adjunta).
4 requerimientos correspondieron a respuestas extemporáneas (Fuera de términos) (Columna AE de la Matriz de Excel adjunta).
408 requerimientos correspondieron a respuestas dentro de los términos de Ley.  (Columna AE de la Matriz de Excel adjunta).
En este orden de ideas, a efecto de determinar el porcentaje de oportunidad de las respuestas, se tomaron los datos de manera acumulada, esto implica que las cifras presentadas contienen de manera consolidada los registros desde enero hasta diciembre de 2023; por lo cual los resultados para el trimestre corresponden al 99,03%.
Este valor se determinó de la siguiente manera: 
Se evidenciaron 1650 PQRSD de enero a diciembre de 2023, de las cuales:
1617 requerimientos fueron gestionados y cuentan con una respuesta (Columna AB de la Matriz de Excel adjunta).
16 requerimientos correspondieron a respuestas extemporáneas (Fuera de términos) (Columna AE de la Matriz de Excel adjunta).
1601 requerimientos correspondieron a respuestas dentro de los términos de Ley.  (Columna AE de la Matriz de Excel adjunta).
Aplicando la regla de tres se observó un porcentaje del 99,03%</t>
  </si>
  <si>
    <t xml:space="preserve">Durante el cuarto trimestre se realizaron las siguientes acciones:
En el Plan de Bienestar Social y estímulos: se remitieron mensualmente los correos recordando los cumpleaños de los/las servidores/as; se realizaron actividades manuales, talleres de cocina, se realizaron talleres dirigidos a los prepensionados del nivel central y territorial, se realizaron actividades denominadas Stand interactivos tanto en territorio como en el nivel central, donde se impartieron charlas sobre hábitos saludables, se realizaron caminatas ecológicas, se comunico el correo recordando el viernes de cuidado, se realizaron vacaciones recreativas dirigida a los hijos de los/as servidores/as del nivel central, se realizó la campaña de riesgo cardiovascular, se realizó una reunión sobre clima laboral, se llevó a cabo la actividad de Halloween para hijos/as y mascotas de los/as servidores/as, se expidió la circular 018 de 2023 - Lineamientos para el desarrollo de funciones de forma excepcional fuera de las sedes de la UBPD, se envío correo recordando los valores institucionales, se realizó desayuno de bienvenida para los servidores que ingresaron el último cuatrimestre, se realizaron las novenas navideñas en el nivel central, se realizó un  taller de liderazgo con el equipo del Nivel Directivo. 
En el Plan de Seguridad y Salud en el trabajo: se culminó la documentación del Programa de Vigilancia Epidemiológico (PVE), se aplicó la bareria de riesgo psicosocial a nivel nacional, se realizaron diferentes capacitaciones orientadas a la intervención de los riesgos tales como: Pausas activas, Spa de manos, Prevención visual, Primeros auxilios en las sedes de: Pasto, Sincelejo, Barrancabermeja, Valledupar, Popayán y La Dorada,Se acompañaron misiones humanitarias en terreno, brindando asesoría en tareas críticas como: Alturas, Espacios confinados y excavaciones, se llevó a cabo el simulacro de evacuación a nivel Nacional y se remitieron piezas de comunicación sobre  prevención de emergencias, se realizaron las diferentes capacitaciones en desórdenes osteomusculares y se llevaron a cabo las inspecciones de puesto de trabajo de los colaboradores que se encuentran en riesgo alto, se llevó a cabo el monitoreo de las condiciones de salud de los servidores/as por medio de los exámenes médicos ocupacionales, se llevaron a cabo las sesiones ordinarias de COPASST.
Estrategia de Cuidado: se realizaron  actividades de cuidado con varias dependencias de la UBPD, abordando los temas de: Comunicación para la Paz - trabajo colaborativo y gestión de diferencias; Apoyo emocional; Acompañamiento a la Misión Humanitaria (Alistamiento y Descompresión); Apoyo a los procesos de Prevención y protección; CLIO-Clima organizacional; Seguimiento planes operativos de cuidado, se realizaron sesiones de cuidado individual a través de la Línea de Habla y Escucha por parte del Operador Feedback Experience SAS con una cobertura de 29 personas y 69 atenciones. se realizaron talleres transversales sobre: biorregulación mente cuerpo, higiene del sueño, gestión del estrés y manejo del tiempo, las emociones y la enfermedad. 
En el pago de nómina: se liquidó, validó y gestionó el pago de las nóminas de los meses de octubre, noviembre, diciembre y prima de navidad, para los servidores de planta y de supernumerarios; así mismo, se gestionó el pago de catorce (14) liquidaciones definitivas en total de servidores de planta y supernumerarios en los meses de octubre a diciembre de 2023. Se realizó la revisión y gestión del pago a los aportes a la seguridad de los meses de octubre a diciembre de 2023 mediante planillas tipo E, para los empleados de planta y supernumerarios. Se otorgaron, comunicaron y pagaron vacaciones a noventa y nueve (99) servidores de la UBPD, para lo que se hizo necesario solicitar formatos de programación de vacaciones y hacer seguimiento y revisión de los mismos; se proyectaron cinco (5) resoluciones de interrupción, cuatro (4) de aplazamiento de vacaciones por necesidad del servicio. Le fueron otorgadas a los servidores ciento cincuenta y cinco (55) incapacidades de 1 y 2 días, treinta y ocho (38) incapacidades de tres o más días y dos (2) licencias de maternidad; de las licencias mayores a tres días y las licencias de maternidad, se está surtiendo el proceso de transcripción, radicación y cobro según corresponda.
En el plan de vinculación:  se revisaron y tramitaron para los cargos vacantes del periodo requerido. Se proyectaron y tramitaron 58 acreditaciones de requisitos para trámite de firma, en lo relacionado con ingresos, cambios de cargo y encargos. Se tramitaron 37 vinculaciones de personal. Se tramitaron 12 renuncias de personal. Se comunicó a los 466 servidores/as la Resolución 277 del 2023 “Por la cual se adopta la actualización del Manual Específico de Funciones y de Competencias Laborales para los empleos de la Planta de Personal de la Unidad de Búsqueda de Personas dadas por Desaparecidas en el contexto y en razón del conflicto armado – UBPD y se dictan otras disposiciones” </t>
  </si>
  <si>
    <t>Logros:
  *Cumplimiento del 100% del cronograma de las actividades de bienestar
  *Aplicación al  93 % de la Población la batería de riesgo psicosocial.
  *Acompañamiento psicosocial oportuno a las personas con necesidades emocionales individuales y con ello la orientación para su atención y seguimiento.  
  *Proyectar y gestionar los actos administrativos de Distribución de Planta de Personal, Creación, conformación y eliminación de Grupos Internos de Trabajo de la UBPD.
  *Actualización del manual de políticas contables.
  *Recuperar la cartera por concepto de cobro de incapacidades, licencia de maternidad y licencia de paternidad por valor de $130.577.288, vigencia 2023. 
 Retos:
  *Aumentar los cupos para las actividades enviadas toda vez que tiene buena acogida pero los cupos son limitados.  
  *Fortalecer el sistema de bienestar y cuidado avanzado en su operativización en articulación con Prevención y Protección, para lograr una percepción de mejora en la calidad de vida laboral de los/las         servidores/as.
  * Fortalecer las herramientas de planeación y articulación con el propósito institucional bajo la metodología del PHVA en el marco del sistema de bienestar y cuidado, incluyendo los elementos del sistema de gestión de seguridad y salud en el trabajo, apoyo emocional, bienestar social, estímulos y las orientaciones de la oficina de prevención y protección.</t>
  </si>
  <si>
    <t>El indicador queda en categoría de cumple dado que se logró la meta definida. Lo anterior, se debe al cumplimiento de las actividades proyectadas en los componentes del plan estratégico de gestión humana para el año. Adicionalmente, la metodología de cálculo formulada y diligenciada nos muestra el avance desagregados de cada componente.  Se exalta los logros obtenidos este año en cuento al cumplimiento del 100% del cronograma de las actividades de bienestar, la aplicación al 93 % de la Población la batería de riesgo psicosocial, el acompañamiento psicosocial oportuno a las personas con necesidades emocionales individuales y con ello la orientación para su atención y seguimiento y la recuperación de la cartera por concepto de cobro de incapacidades, licencia de maternidad y licencia de paternidad por valor de $130.577.288. Respecto a los soportes, estos son consecuentes con los reportes cualitativos.</t>
  </si>
  <si>
    <t>Debido a la reorganización instituciona en el marco de la estrategia de fortalecimiento al territorio, la SGTT avanzó en el proceso de formular propuestas para la implementación de un modelo desconcentrado que tendrá como elementos principales la organización regional, la ampliación del numero de personas de planta en territorio, así como la presencia en territorio de equipos forenses que apoyen las misiones humanitarias. Para esto se creó un documento de conformación regional, el cual pretende ser la estrategia de fortalecimiento.
Se ampliaron los equipos de territorio, se  pusieron en funcionamiento los nuevos grupos territoriales, de acuerdo con la resolución de territorio, se realizó el ajuste del manual de funciones, se dio la incorporación de personal forense en algunos territorios , quedando pendiente la implementación de las oficinas regionales dado que no se alcanzó a emitir la nueva resolución de organización del territorio que incorpora las oficinas regionales.</t>
  </si>
  <si>
    <t>El principal logro de esta acción se evidencia en la materialización del fortalecimiento institucional con la ampliación de los equipos de territorio, tanto en numero de sedes como en numero de servidores y contratistas con presencia en los mismos, así como la descentralización y desconcentración del trabajo  y la relación centro territorio.
La implementación del modelo requiere el cumplimiento de las normas de la función publica, transformaciones institucionales, asignaciones presupuestales, procesos contractuales, lo que dificulto la materialización total de las acciones propuestas para avanzar en esta ruta de relacionamiento entre el centro y el territorio.</t>
  </si>
  <si>
    <r>
      <t xml:space="preserve">En coherencia con la acción de mejora del Sistema Integrado de Gestión, aunque se reporta avance en actividades relacionadas, no se cuenta con la ruta diseñada e implementada en su totalidad, por lo cual no se puede dar por cumplido el indicador:
</t>
    </r>
    <r>
      <rPr>
        <i/>
        <sz val="12"/>
        <color theme="1"/>
        <rFont val="Arial"/>
        <family val="2"/>
      </rPr>
      <t xml:space="preserve">"Es necesario adoptar medidas prioritarias que permitan cumplir con la acción planteada para llevar a buen término la implementación de la ruta.
Con el fin de abordar esta acción en la Entidad y realizar seguimiento institucional de la acción planteada, fue contemplada como producto del plan de acción institucional del 2024 y se realizará seguimiento permanente por este instrumento, a partir del plan de trabajo planteado por la SGTT."
</t>
    </r>
    <r>
      <rPr>
        <sz val="12"/>
        <color theme="1"/>
        <rFont val="Arial"/>
        <family val="2"/>
      </rPr>
      <t>Teniendo en cuenta las revisiones cualitativas y cuantitativas del indicador, el indicador queda en estado de incumplimiento con un 50% de avance.
Se dispone de un documento borrador de la ruta pero no se alcanzó una versión final de la misma y por lo tanto no se logró su implementación.</t>
    </r>
  </si>
  <si>
    <t xml:space="preserve">PRY 16: Evolución Gobierno de TI:   Para este trimestre, se realizó la evaluación de los indicadores del PETI, divulgaciones en la entidad  del resultado de los indicadores y adicionalmente se esta completando el informe PETI  para ser actualizado en internet 
PRY 19: Evolución del  Sistema de Seguridad de la Información: se adelanto la actualización de los activos de información y los riegos de los procesos con activos críticos, se evaluaron los controles implementados y se actualizo la documentación relacionada al SSI cumpliendo  un avance  del  83%, 
PRY 20: Implementar el Plan de Recuperación ante Desastres DRP: Documento GTI-PL-002 Plan de Recuperación de Desastres  se recibieron observación por parte de la OAP, por lo cual fue actualizado por la OTIC dando respuesta a dichas observaciones quedando pendiente la aprobación por la OAP.
PYR 24 Uso y  Apropiación: se cumplió con las actividades relacionadas en el cronograma proyectado para el plan de uso y apropiación. 
PYR 30 Fortalecimiento y evolución de la Infraestructura TI: 
Se incrementó el ancho de banda en siete (7) sedes: Barranquilla, Medellín, Barrancabermeja, Cúcuta, Villavicencio, Cali e Ibagué, canales a 45 Mbps para sus enlaces principales.
Aumento capacidades de CPU, RAM y almacenamiento de las máquinas virtuales (Admón. BW, Impresión y Monitoreo)
Se logró generar el proceso que derivó en el contrato 408-2023 para el fortalecimiento de la infraestructura hiper convergente.
Se realizó la adquisición de 23 impresoras portátiles para cada una de las sedes territoriales y atender las necesidades de impresión durante las comisiones de servicio.
Se realizaron las gestiones necesarias para poner en funcionamiento el nuevo sitio web de la entidad unidadbusqueda.gov.co
Ampliación del servicio de WIFI adicional para Bogotá instalado, Cali  y Arauca
6 planes móviles ilimitados de voz y datos para la dirección, como contingencia y apoyo a eventos con 3 equipos MIFI.
PRY 31: Fortalecimiento y evolución de la ciclo de vida de los sistemas de información implementados en ambiente productivo en la UBPD: 
-Puesta en marcha del Sistema de Información Misional "Busquemos". 
-Universo PDD:Publicación en la página web de la UBPD del listado actualizado de personas reportadas como desaparecidas.
-Implementación exitosa del tablero de control, para la gestión integral del presupuesto del Programa Anual de Adquisiciones (PAA) de la OTIC. 
-Portal web UBPD : Actualización y puesta en funcionamiento del nuevo portal de la unidad.
-Administración de Base de datos:  se continuo con la actualización de  inventarios de las bases de datos en los diferentes servidores y los usuarios.
-Gestión casos Aranda: Atención de casos asignados en la herramienta, sobre diferentes actividades que los usuarios solicitan. 
PRY 35 Evolución de los servicios TIC: se culmino el proceso de contratación de las adquisiciones del PAA </t>
  </si>
  <si>
    <t>RY 16: Presentación del PETI en el Comité de Gestión realizado el pasado 16 de marzo de 2023
PYR 24: Logros: El proyecto se gestiona bajo el desarrollo de las actividades planificadas, lo cual evidencia un 21% de avance real, con soporte en la herramienta Plan view de gestión de proyectos
Dificultades:
PYR 30: 
PRY 31: Se realiza la entrega del ambiente productivo de autocuidado con ajustes solicitados. Se soportan los diferentes ambientes productivos en la UBPC. Se sigue con el proceso de estabilización de Gestionemos.
PRY 35:  Logros: Realizar la gestión contractual de las adquisiciones que hacen parte del PRI por parte de cada responsable asignado, de acuerdo con las fechas planificadas en Plan view.
Dificultades: Demoras en la validación de Estudios previos y de resultados de estudios de mercado
Reprocesos en la validación y registro de información jurídica posterior a la radicación de los mismos y en consecuencia demoras en la publicación del proceso en SECOP</t>
  </si>
  <si>
    <t>El indicador queda en la categoría de cumple parcialmente, dado que, de acuerdo con la proyección de metas por proyecto del PETI, se esperaba el avance definitivo de los proyectos 16,19, 20,24,28, 30,31 y 35. Sin embargo, y de acuerdo con el avance cualitativo, solo hubo avances en algunos proyectos. No se logró ningún avance en el proyecto 28 y se obtuvieron avances menores al proyectado en los proyectos 20 y 30. Adicionalmente, se ajustó el reporte de tercer trimestre que no se había realizado y los avances ahora son consecuentes con la segunda pestaña de proyección y reporte de avance de los proyectos del PETI. Por último, se revisaron los soportes de los proyectos y estos son consecuentes con lo reportado en lo cualitativo y cuantitativo.
Es importante tener en cuenta que en 2024 se dará continuidad a la gestión del PETI en el marco del producto 26 del Plan de Acción 2024, denominado: "Marco estratégico de tecnologías, comunicaciones y seguridad de la información implementado".</t>
  </si>
  <si>
    <t>Meta 29: 100% de avance en el plan de sostenimiento de las sedes y puntos de atención para 2023</t>
  </si>
  <si>
    <t xml:space="preserve">Durante el cuarto  trimestre de la presente vigencia se cuenta con 23 sedes implementadas completamente adecuadas para el funcionamiento de la misionalidad de la UBPD, las sedes están siendo atendidas a través de siete contratos de arrendamiento firmados en los meses de noviembre y diciembre de 2022, los cuales incluyen el mantenimiento permanente. </t>
  </si>
  <si>
    <t>Este indicador nace como consecuencia de la estrategia institucional del fortalecimiento de las acciones de búsqueda en el territorio. Por tanto, su seguimiento es consecuente con el indicador del proyecto de inversión de fortalecimiento de la UBPD de sedes adecuadas. En ese caso, lo que se busca conforme a la formulación definitiva por parte del responsable de este indicador, medir la entrada progresiva de nuevas sedes a nivel nacional, que para esta vigencia se materializa inicialmente en 3 nuevas sedes territoriales (Pereira, Neiva y Bucaramanga). Sin embargo, esta vigencia no se logró el objetivo de dejar en funcionamiento las 3 sedes definitivas aunque se avanzó bastante en las visita de 14 inmuebles por cada sede y el ajuste de las fichas técnicas para el estudio de mercado que permita el arriendo correspondiente. En ese sentido, el indicador queda clasificado como "no cumple".</t>
  </si>
  <si>
    <t>Se realizaron mesas de trabajo con los líderes de los sistemas o modelos de gestión que integran el Sistema Integrado de Gestión de la UBPD, que tuvieron como finalidad identificar los requisitos que serán abordados, las normas técnicas referentes y aplicar las  autoevaluaciones. Conforme al ejercicio realizado en la revisión de los requisitos de los sistemas de Gestión a continuación se relaciona el porcentaje de avance: 
- Modelo de Operación por proceso: 85%
- Sistema de Gestión Ambiental: 84,2 %
- Sistema de Gestión de Seguridad y Salud en el Trabajo: 93,25%
- Sistema de Gestión Documental: 91,7 %
- Sistema de Gestión de Seguridad de la Información: 83%
- Sistema de Control Interno: 80%
El promedio total del Sistema Integrado de Gestión es del 86,1%</t>
  </si>
  <si>
    <r>
      <t xml:space="preserve">El indicador finaliza en estado "Cumple" con el 101% del desarrollo de actividades alcanzado sobre las proyectadas, es importante recordar que para la vigencia se comprometió un avance esperado del 85% y la medición final de los requisitos de los sistemas arrojó en promedio el 86%, como se observa en el reporte:
</t>
    </r>
    <r>
      <rPr>
        <i/>
        <sz val="12"/>
        <color rgb="FF000000"/>
        <rFont val="Arial"/>
        <family val="2"/>
      </rPr>
      <t>"- Modelo de Operación por proceso: 85%
- Sistema de Gestión Ambiental: 84,2 %
- Sistema de Gestión de Seguridad y Salud en el Trabajo: 93,25%
- Sistema de Gestión Documental: 91,7 %
- Sistema de Gestión de Seguridad de la Información: 83%
- Sistema de Control Interno: 80%
El promedio total del Sistema Integrado de Gestión es del 86,1%"</t>
    </r>
  </si>
  <si>
    <t xml:space="preserve">El alcance del indicador contemplaba un rediseño del mapa de procesos de la UBPD, para lo cual se definieron acciones como un diagnóstico de los procesos, procedimientos y documentos asociados, análisis y definición de elementos a unificar y/o eliminar, propuesta de nuevo modelo de operación, planteamiento de metodología y plan de trabajo, implementación de acciones de trabajo conjunto con dependencias y 80 documentos a trabajar, los cuales se encuentran en diferente estado de avance.
El indicador finaliza en 85% de cumplimiento de las acciones planteadas, pues aún hay un considerable número de documentos en fase de construcción y revisión, por lo que que el indicador cierra el 2023 con un cumplimiento parcial.   
Las acciones pendientes con respecto al rediseño del MOP serán continuadas en 2024 como parte del producto 32 del Plan de Acción 2024 denominado "Plan de apropiación y seguimiento al Modelo de Operación por Procesos". </t>
  </si>
  <si>
    <t>Indicador 34. Implementación de la estrategia de comunicaciones y pedagogía para visibilizar el reconocimiento del derecho a buscar y la dignificación de la lucha de los familiares por la exigencia de este derecho</t>
  </si>
  <si>
    <t>Durante los dos primeros meses del cuarto trimestre la OACP continuó implementando la Estrategia de Comunicaciones y Pedagogía 2023 con el apoyo de los Grupos Internos de Trabajo Territorial por medio de los enlaces territoriales en cumplimiento de los seis objetivos específicos:
Objetivo 1: facilitar la comprensión y apropiación del mandato de la UBPD y la metodología de búsqueda (Plan Nacional de Búsqueda y planes regionales) en los diferentes grupos de interés.
Objetivo 2: divulgar los avances y resultados de la metodología de búsqueda (Plan Nacional de Búsqueda y planes regionales) desde el aporte a la reparación, el derecho a la verdad y la garantía del derecho a la búsqueda.
Objetivo 3: visibilizar la magnitud de la desaparición en el país para sensibilizar a la sociedad colombiana desde el aporte al derecho a la verdad y a la no repetición.
Objetivo 4: promover el reconocimiento y dignificación de las personas que buscan y su participación activa en el proceso de búsqueda teniendo en cuenta los enfoques diferenciales y de género. 
Objetivo 5: fomentar el reconocimiento interno de la labor realizada por las servidoras, servidores y contratistas de la UBPD. 
Objetivo 6: difundir los aprendizajes de la labor de búsqueda al interior y exterior de la entidad para contribuir a que la búsqueda sea más ágil.
En el último mes del trimestre reportado con la llegada de la nueva Jefe de la Oficina Asesora de Comunicaciones y Pedagogía se realizó la formulación de la nueva Estrategia de Comunicaciones y Pedagogía Social 2024.</t>
  </si>
  <si>
    <t>Se reitera la observación del periodo anterior, "El indicador cumple en el sentido en que está desarrollando una estrategia construida y aprobada, sin embargo, esta estrategia debe ser replanteada en su totalidad de acuerdo con los lineamientos de la nueva administración.", la vigencia 2024 debe contar con una estrategia definida.
Para el periodo se ha presentado reporte de acciones en territorio y nacionales como el programa radial y la exposición, que en conjunto con otras tareas permanentes reflejan la implementación de acciones en la UBPD
Teniendo en cuenta las revisiones cualitativas y cuantitativas del indicador, el indicador queda en estado "Cumple parcialmente" con un 80% de cumplimiento.
Es importante tener en cuenta que las acciones pendientes con respecto a este indicador serán continuadas en 2024 como parte del producto 16, 17 y 18 del Plan de Acción 2024.</t>
  </si>
  <si>
    <t>Indicador 35. Política de registro y divulgación de información audiovisual, sonora y fotográfica de las acciones humanitarias de búsqueda de la UBPD y Política de comunicaciones internas y externas, formuladas e implementadas</t>
  </si>
  <si>
    <t>Logro: Mediante la activación en terminales de transporte en la ciudad de Bogotá, se logró impactar a 2.150 personas que en su mayoría desconocían la entidad y su misionalidad.
Dificultad: Aunque La OACP generó la alerta sobre la responsabilidades se tendrían o no en la divulgación a raíz de la derogatoria del Comité que aprobó esta política mediante correo a la jefatura de la Oficina Asesora de Planeación, no se recibió respuesta.</t>
  </si>
  <si>
    <t>El indicador alcanza el 60% de lo proyectado, finalizando en estado "No Cumple", las políticas fueron aprobadas en el primer periodo, incluso alcanzaron a tener algunas acciones de socialización, sin embargo, el cambio de Administración de la UBPD trajo en su momento importantes cambios en lineamientos y estructura que entre otros derogaron los comités de aprobación de las dos políticas referidas y planteó la necesidad de, también ante el cambio de la Jefe de la OACP, de replantear las mismas, por lo que la completa socialización y medición planteadas inicialmente en el indicador no se realizaron.
Es importante que las situaciones planteadas se corrijan lo antes posible durante la vigencia 2024, para así cumplir con las responsabilidad en cuanto a comunicación y pedagogía que debe tener la Unidad de Búsqueda. Todo esto como parte del Plan de Acción Institucional 2024, específicamente como parte de los productos  16, 17 y 18 asociados a la línea estratégica 4. Sensibilización y comunicación para la búsqueda.
En el reporte del periodo final se plantean acciones como talleres en regiones y activaciones en terminales, que aunque concluyen en tre otros en conocimiento y valoración de la unidad, no son enteramente un plan de socialización de las políticas, como fue planteado.</t>
  </si>
  <si>
    <t>NOTA 1: La calificación del primer al tercer trimestre respondía a la generación de alertas para el cumplimiento en la vigencia (Sobrecumplimiento, Óptimo, Riesgo y Crítico). En el cuarto trimestre la calificación responde al cumplimiento final y por lo tanto solo se cuenta con 3 categorías: Cumple, Cumple Parcialmente y No Cumple.</t>
  </si>
  <si>
    <t>NOTA 2: El seguimiento final al indicador, incorpora una valoración cualitativa desde la OAP que tiene en cuenta si el reporte de avance cualitativo hecho por el área responde a la intención y objetivo del indicador y es coherente con la metodología de la medición definida en la ficha del indicador. La valoración cualitativa de la OAP puede ser Cumple (no afecta el reporte cuantitativo del área), Parcialmente (se asigna un 70%), No Cumple (Se asigna un 0%). La calificación final del estado de cumplimiento de los indicadores con corte al IV trimestre de 2023, está compuesta por la calificación cuantitativa reportada por el área, a la cual se asignó un peso ponderado de 50% y la valoración cualitativa de la OAP a la cual se asignó un peso ponderado de 50%, para los casos en los que se califica como "parcial" o "no cumple". En el caso que la valoración cualitativa sea "cumple" se mantiene la calificación del componente cuantitativo registrada por el área.</t>
  </si>
  <si>
    <t>% Presupuesto inversión programado</t>
  </si>
  <si>
    <t>% Presupuesto inversión ejecutado (Obligaciones)</t>
  </si>
  <si>
    <t>Meta 29. 100% de avance en el plan de sostenimiento de las sedes y puntos de atención para 2023</t>
  </si>
  <si>
    <t>Reporte Cualitativo del área - IV Trimestre 2023</t>
  </si>
  <si>
    <t xml:space="preserve">De acuerdo con la instrucción de la Dirección General y en articulación con la Subdirección General Técnica y Territorial se proyecta el Encuentro Nacional de Servidores y Servidoras cuyo objeto es dar cumplimiento a las necesidades en cuanto a formación de las y los servidores de la entidad. En esta medida se proyecta la realización de un programa de capacitación de 5 días de lunes a viernes, en el que asisten por grupos lxs servidores a la ciudad de Bogotá en las instalaciones del Hotel Tequendama. El programa contempla contenidos de carácter misional y de apoyo que se construyen de manera articulada con las áreas encargadas. Se adjunta programa. </t>
  </si>
  <si>
    <t xml:space="preserve">De acuerdo con la planeación realizada en coordinación con la DG, la SGTT y de las Direcciones Técnicas y demás de apoyo, se inicia la primera semana del encuentro entre el 18 y el 22 de septiembre con la participación de un total de 59 servidores provenientes de los GITT, estas personas hacen parte de los ámbitos misionales y de apoyo, con llegada el día 17 y retorno el día 23 en su mayoría con el ánimo de garantizar las mejores condiciones para el desarrollo de las jornadas. 
La semana del 25 al 29 de septiembre se recibe al siguiente grupo de capacitaciones con un total de 41 servidores y servidoras. Así mismo, ocurre en la semana del 2 al 6 de octubre con un total de 52 servidorxs. Se anexan listados de asistencia. Este proceso finaliza en la semana del 9 al 13 de octubre en curso actualmente. </t>
  </si>
  <si>
    <t xml:space="preserve">El Plan Institucional de Capacitaciones, PIC, del año 2023 se formuló exclusivamente por parte de la SGH y de esta manera inicio su ejecución desde el inicio del mismo año. Para el 16 de junio, acorde instrucción de la Dirección General, mediante oficio la SGH hace entrega del total de las actividades cubiertas por dicho PIC a excepción del proceso de inducción. Así se inicia ejecución a cargo de la OGC con un objetivo inmediato que es el cumplimiento de la Capacitación integral, definida en el Plan de Acción del 2023.
Durante los meses de julio a septiembre se diseñó y estructuró el Encuentro y finalmente se llevó a cabo del 18 de septiembre al 3 de noviembre de forma presencial en la ciudad de Bogotá. La evaluación del Encuentro inició el mismo 18 de septiembre y de la misma surgió un informe final enviado a la Dirección General en noviembre.
Ahora bien, como parte de las actividades que debían ser contratadas por externos se adelantan los contratos , 1) 395 de 2023 con la Universidad Nacional al interior del cual se cubren las actividades de capacitación necesarias con externos; 2) Resolución 1252 con el objeto de formar en tripulación de drones; 3) Res 1221 Curso de indicadores con la Universidad de La Sabana; 4) Res 1176 herramientas psicosociales Universidad de los Andrés; y 5) Res 1253 sensibilización en género Universidad de Los Andes." Soporte: Listas de asistencia la 1ENSSP UBPD https://drive.google.com/drive/folders/193uPAizjyAEyT6o7RXnWze67Pm7PC2ne?usp=drive_link </t>
  </si>
  <si>
    <r>
      <rPr>
        <sz val="11"/>
        <color rgb="FF000000"/>
        <rFont val="Arial Narrow"/>
        <family val="2"/>
      </rPr>
      <t xml:space="preserve">Con el objeto de realizar un balance con datos de carácter cualitativo que parte de medir la apropiación de conocimientos con una línea base se proyectó el formulario de medición de conocimientos, aplicado los días lunes, disponible aquí: </t>
    </r>
    <r>
      <rPr>
        <sz val="11"/>
        <color rgb="FF1155CC"/>
        <rFont val="Arial Narrow"/>
        <family val="2"/>
      </rPr>
      <t>https://docs.google.com/forms/d/e/1FAIpQLSd6ZsOX-qXvg05PLBDPpEvQp8vs_hrngrs1IiVMPkn96jCj3Q/viewform?usp=sf_link</t>
    </r>
    <r>
      <rPr>
        <sz val="11"/>
        <color rgb="FF000000"/>
        <rFont val="Arial Narrow"/>
        <family val="2"/>
      </rPr>
      <t xml:space="preserve">, este formulario se proyectó nuevamente una segunda vez a ser aplicado el día viernes con las mismas categorías para poder realizar una comparación directa y extraer de allí los contenidos que requieren profundización en otros espacios en modalidades mixtas. Formulario disponible aquí: </t>
    </r>
    <r>
      <rPr>
        <sz val="11"/>
        <color rgb="FF1155CC"/>
        <rFont val="Arial Narrow"/>
        <family val="2"/>
      </rPr>
      <t>https://docs.google.com/forms/d/e/1FAIpQLSem1v_gnVeWW6P4VsiFIqKyAG76hCZ2BqQ7l7MQu3mzb0rBPw/viewform?usp=sf_link</t>
    </r>
    <r>
      <rPr>
        <sz val="11"/>
        <color rgb="FF000000"/>
        <rFont val="Arial Narrow"/>
        <family val="2"/>
      </rPr>
      <t xml:space="preserve"> 
El formulario fue diseñado a partir de las preguntas proporcionadas por las Direcciones Técnicas y de Apoyo que estarían exponiendo contenidos en el Encuentro en mención. </t>
    </r>
  </si>
  <si>
    <r>
      <rPr>
        <sz val="11"/>
        <color rgb="FF000000"/>
        <rFont val="Arial Narrow"/>
        <family val="2"/>
      </rPr>
      <t xml:space="preserve">Se realizó el balance del Encuentro mediante un informe final presentado a la dirección general. Su alcance es confidencial, pero se adjunta el soporte para su revisión. Se agradece la no publicación del mismo salvo indicación de la Dirección General. </t>
    </r>
    <r>
      <rPr>
        <u/>
        <sz val="11"/>
        <color rgb="FF1155CC"/>
        <rFont val="Arial Narrow"/>
        <family val="2"/>
      </rPr>
      <t>https://drive.google.com/file/d/1qsOSZWiRbTkjqvR2RYIapUnAGHLiWp6W/view?usp=sharing</t>
    </r>
    <r>
      <rPr>
        <sz val="11"/>
        <color rgb="FF000000"/>
        <rFont val="Arial Narrow"/>
        <family val="2"/>
      </rPr>
      <t xml:space="preserve"> </t>
    </r>
  </si>
  <si>
    <t>Si bien la actividad se ha reportado como finalizada, en razón de los cambios que se han ido presentado en estos últimos meses, se ha avanzado en la construcción de una propuesta de ajuste a la priorización del Plan Nacional de Búsqueda y también en la construcción de una propuesta de regionalización para la construcción de los Planes Regionales para las zonas que aún no cuentan con ellos y también para la realización de ajustes para los planes ya aprobados.
 Soporte: https://drive.google.com/drive/folders/1LoOD__8uzxDTM4VFLXa4OcJaY0upzOmO?usp=drive_link</t>
  </si>
  <si>
    <t xml:space="preserve">Retos:
- La implementación de los lineamientos para la definición de las estrategias porque requieren coordinaciones institucionales y con otros actores sociales cuyas agendas no coinciden con las propuestas con el PRB de búsqueda.
Logros:
- Se logró establecer  la priorización de los territorios al interior del país en concordancia con las dinámicas de la guerra y la desaparición.
- Con la propuesta de los Lineamientos para la formulación e implementación de los Planes Regionales de Búsqueda se optimiza la planeación integral de las investigaciones humanitarias y extrajudiciales. 
- Conocidos los Lineamientos para la elaboración de los Planes es más claro tanto para la SAPL como para las otras dependencias coordinar acciones no solo para la formulación sino para la implementación. </t>
  </si>
  <si>
    <t xml:space="preserve">Para este segundo trimestre se reporta el PRB Occidente de Cundinamarca con cobertura de 22 municipios priorizados en el PNB. 
Este PRB fue revisado por la anterior subdirectora de Análisis, Nadia Lizarazo, en el mes de mayo quien otorgó el visto bueno y lo remitió, el 30 del mismo mes, al anterior subdirector general, Nelson Tellez, mediante memorando UBPD-3-2023-006461; cumpliéndose de esta forma con lo dispuesto en el acápite de "descripción general" de este indicador, al definir que: "se entiende un PRB formulado, el documento revisado por la(el) Subdirector(a) de Análisis y remitido por éste al Comité de aprobación", lo que para dentro del periodo en mención correspondería al Subdirector General, satisfaciéndose el indicador. A pesar de la gestión realizada, este PRB no fue verificado por parte del Subdirector General mencionado, ocasionando que este dependa de los nuevos lineamientos que se expidan en relación con esta labor. Actualmente se está trabajando en la elaboración de una guía metodológica para la elaboración de PRB en compañía de la jefatura del área de Planeación y con observancia de las otras direcciones misionales, esperándose para este año poder cumplir con avances en la meta establecida en este indicador. 
Con respecto a los PRB reportados en el primer trimestre, es importante mencionar que se encuentran en periodo de análisis de diagnóstico de manera simultánea con la creación de la guía metodológica mencionada anteriormente, para luego pasarse a la etapa de planteamiento de las estrategias en conjunto con las otras direcciones misionales. No obstante, se espera que a pesar de los cambios que se están reproduciendo sean beneficiosos para la efectividad de la investigación y que al mismo tiempo se pueda cumplir con la meta prevista.  
Dentro de los aspectos que han dificultado la tarea ha influido algunos cambios que se han ido presentado dentro de las disposiciones de la administración entrante, no obstante se trabaja de manera simultánea en el avance de los PRB y la propuesta de lineamientos efectivos para la construcción de los Planes esperándose poder cumplir con avances importantes en el cumplimiento de la meta. </t>
  </si>
  <si>
    <t>Durante el tercer trimestre se ha ido trabajando en la elaboración de los siguientes PRB cuya cobertura incluye 47 municipios priorizados a corto plazo:
 - PRB Sur de la Guajira y Norte del Cesar (15 municipios priorizados)
 - PRB Región de la Alta Guajira al Norte del Magdalena (12 municipios)
 - PRB Cordillera Orienta (17 municipios priorizados)
 - PRB Sur de Guaviare (3 municipios)
 Si bien es cierto que se ha ido adelantando la formulación de los PRB, se permanece a la espera de la aprobación de los nuevos lineamientos para la construcción de los mismos y su proceso de aprobación, razón por la cual no se han adelantado acciones que procuren la revisión y visto bueno de los documentos por parte de la SAPL, así como, sus posterior envío a otras instancias como la SGTT, por cuanto aún no se tiene certeza de cuáles serán las nuevas disposiciones. La SAPL ha realizado oportunamente las recomendaciones realizadas por la Dirección General y la Subdirección General. La falta de aprobación ha impedido la revisión y ajuste de varios planes en proceso, así como la actualización de los 29 planes aprobados. El proceso de elaboración de planes se encuentra ralentizado hasta que no se tenga la aprobación de dichos lineamientos.
 Soportes: https://drive.google.com/drive/folders/1TNOHg77lkQIrBgmDl-co8Tfc_HBd9tpO?usp=drive_link</t>
  </si>
  <si>
    <t xml:space="preserve">- PRB formulados en este trimestre por la SPAL en la etapa de diagnóstico que se encuentra en cabeza de la SAPL, de acuerdo a los Lineamientos de formulación de los PRB, que incluye: las características de la desaparición y avances generales en materia de búsqueda en un territorio determinado a partir de la información con la que cuenta la UBPD y otra información como insumo para definir las estrategias más adecuadas según las particularidades y condiciones regionales, teniéndose en cuenta la priorización de los territorios: 
1. Valle de Aburrá (cobertura de 10 municipios, priorización alta) 
2. Suroeste Antioqueño (cobertura de 23 municipios, priorización alta)
3. Sur de la Guajira y Norte del Cesar (cobertura de 15 municipios, priorización media)
4. Sur del Meta (cobertura de 3 municipios, priorización media)
5. Sur de Guaviare (cobertura de 3 municipios, priorización media)
6. Puertos del Magdalena Medio (cobertura de 6 municipios, priorización alta) 
7. Occidente de Cundinamarca (cobertura de 49 municipios, priorización media)
8. Norte del Huila (cobertura de 19 municipios, priorización media)
9. Del Ariguaní al Río Magdalena (cobertura de 15 municipios, priorización media) 
10. Área Metropolitana de Cali (cobertura de 8 municipios, priorización media)
Soportes:
https://drive.google.com/drive/folders/1HvTBNUZiDXc43PUSeUHAfWZDhYjCvvHN?usp=drive_link
</t>
  </si>
  <si>
    <t xml:space="preserve">Durante el tercer trimestre de 2023 y con el fin definir rutas de fortalecimiento del relacionamiento entre el nivel central y territorial, incorporando resultados de la caracterización de los GITT y los resultados del modelo de relacionamiento, se elaboró la estrategia de reorganización del territorio en la cual se incorpora la propuesta de la descentralización que permita, fortalecer el territorio, para lo cual se ha coordinado con la Subdirección de Gestión humana para redistribuir la planta de personal a partir de nuevos criterios de priorización basados en 18 variables de análisis realizadas por la Oficina Asesora de Planeación. la propuesta de fortalecimiento del territorio incluye la creación de 8 sedes regionales en las que se contará con un coordinador, un equipo de apoyo entre los que está entre otros un equipo forense, con el fin de mejorar el flujo de relacionamiento entre el centro y el territorio, acercando la línea técnica al territorio.
Como parte de las acciones para la reorganización del territorios está: 
 - Propuesta Técnica de reorganización del territorio
 - Resolución de Distribución de planta
 - Definición del equipo forense.
 - Revisión y ajuste a la resolución para la reorganización del territorio.
Como parte del proceso de reorganización se ha socializado la propuesta al equipo coordinador así como a los equipos de territorio que asistieron al encuentro nacional de servidores, el cual se creo también como una estrategia para mejorar el relacionamiento, definiendo, socializando y capacitando en las orientaciones técnicas así como fomentando el conocimiento y reconocimiento de los equipos de los diferentes territorios. </t>
  </si>
  <si>
    <t>Desde la Subdirección de análisis, planeación y localización para la búsqueda y siguiendo los “Lineamientos para la formulación e implementación de los planes regionales de búsqueda” se realizó la delimitación regional para la formulación de planes de búsqueda, que con la aprobación de la Dirección General y la Subdirección General Técnica y Territorial, guiarán las acciones humanitarias y extrajudiciales de búsqueda emprendidas por los GITT.
Se consideró la incorporación del enfoque territorial al proceso de búsqueda de personas dadas por desaparecidas, teniendo en cuenta las particularidades regionales, la manifestación espacial del conflicto armado y la dinámica de la desaparición (intensidad, formas, distribución, temporalidad, etc.) e impactos diferenciales en cada territorio, entre otros. 
Así mismo, la delimitación regional de todo el territorio nacional permitió establecer la necesidad de formular 92 PRB con una priorización que tiene en cuenta un análisis del impacto diferencial del conflicto armado en el territorio, con el fin de establecer el orden de la planeación y que contempla:
a. la desaparición considerando la multiplicidad de circunstancias
b. la victimización en el marco del conflicto armado (víctimas directas)
c. los sitios de interés forense (referidos, presuntos y confirmados).
La aplicación de esos tres criterios a nivel de cada una de las regionales responde a la obligación de aplicación del enfoque diferencial del conflicto y la desaparición en el territorio por el carácter heterogéneo del impacto que este tuvo.</t>
  </si>
  <si>
    <t>La formulación de “Lineamientos para la formulación e implementación de los planes regionales de búsqueda” ha permitido, de una manera estandarizada incorporar el enfoque territorial al proceso de búsqueda de personas dadas por desaparecidas, teniendo en cuenta las particularidades regionales, la manifestación espacial del conflicto armado y la dinámica de la desaparición (intensidad, formas, distribución, temporalidad, etc.) e impactos diferenciales en cada territorio, entre otros.</t>
  </si>
  <si>
    <t xml:space="preserve">Se acuerda ruta de trabajo con la Fundación Comité de Reconciliación, la cual agrupa cerca de 2700 integrantes de la fuerza pública. 
En virtud de ello, se remitió memorando UBPD-3-2023-001755  sobre el relacionamiento con aportantes de fuerza pública y antiguos integrantes de las AUC.
Como parte de esta ruta se han realizado en el presente año, dos encuentros con miembros de dicha Fundación. A su vez, se han planeado los próximos encuentros para el segundo trimestre, ya como parte de la implementación de la ruta con este grupo de aportantes.
Finalmente, en el marco de la ruta de trabajo, se ha proyectado una ficha para ser financiada por la cooperación con el fin de financiar actividades para el aporte de información que contribuye a la búsqueda.
A su vez, como parte de la construcción de la ruta de aporte de información con exintegrantes de las AUC se han realizado espacios de trabajo con dos fundaciones que agrupan exintegrantes del Bloque Central Bolívar y del Bloque Norte, en aras de la comprensión del mandato de la UBPD, sensibilización sobre la búsqueda y aporte de información. 
Finalmente, se cuenta con la Propuesta de ruta de prevención y protección para el trabajo con aportantes de información, la cual se socializó con los aportantes los días 23 y 24 de marzo. En este primer trimestre del año, se implementaron actividades para incorporar el componente de Prevención y Protección en la ruta de aporte de información de los Ex AUC, Fuerza Pública y EX FARC. (Reunión con el equipo de Prevención y Protección y el Director Técnico de Información y la Subdirectora para hacer en encuadre de las necesidades). Posterior a este espacio se dio inicio a la elaboración del documento de ruta de prevención y protección para aportantes de información y en el mes de marzo se realiza una presentación de la misma en el espacio con aportantes de las EX AUC. </t>
  </si>
  <si>
    <t xml:space="preserve">Se han diseñado rutas de trabajo de aporte de información con ex integrantes de las antiguas FARC-EP en compañía de la Corporación Humanitaria Reencuentros y Firmantes del Acuerdo de Paz, cuyos procesos de trabajo han sido acompañados por CICR en algunos eventos en la conformación de mesas tripartitas. 
Ahora bien, con respecto a la ruta con ExAUC,  si bien no fue posible desarrollar el espacio con exintegrantes de las AUC programado para los días 17 al 19 de mayo dadas las orientaciones de la SGTT y los cambios que se darán a la estrategia con aportantes. El día 19 de mayo se remitió a la DG comunicación de la Fundación Aulas de Paz con sus impresiones sobre el asunto y solicitando un espacio, por lo que continúa en ejecución, y en este orden los días 21 al 23 de julio se desarrollará el encuentro para el fortalecimiento  de la estrategia de documentación de casos relacionados con desaparición. 
</t>
  </si>
  <si>
    <r>
      <rPr>
        <b/>
        <sz val="11"/>
        <color theme="1"/>
        <rFont val="&quot;Arial Narrow&quot;"/>
      </rPr>
      <t>DTIPLB:</t>
    </r>
    <r>
      <rPr>
        <sz val="11"/>
        <color theme="1"/>
        <rFont val="&quot;Arial Narrow&quot;"/>
      </rPr>
      <t xml:space="preserve"> Respecto de los avances del cumplimiento del indicador se desarrollaron  espacios de trabajo con aportantes de información así: 
1) Se realizaron dos encuentros con aportantes de información de las Fuerzas Armadas relacionados con el conflicto en el departamento de Boyacá. Los espacios contribuyeron a la recolección de información de asuntos relacionados con la ampliación de la información del contexto de la guerra en los territorios y particularmente las estrategias de desaparición; el conocimiento de lugares de interés forense; la definición de la estructura de los Batallones Tarquí, Bolívar y la Brigada I y la cartografía de su jurisdicción; establecimiento de hipótesis de localización especialmente en cementerios ampliadas por el análisis de las estrategias utilizadas por el grupos para el manejo de los CNI.
2) Encuentro con ex integrante de las antes FARC-EP para recolección de información del conflicto en el Huila y sur del país, con el que se logró la precisión de sitios de interés forense y los eventos vinculados a esos lugares a través de ejercicios cartográficos; la ampliación de la dinámica de la confrontación en el Huila entre las Fuerzas Armadas y las FARC; el conocimiento y comprensión de las estrategias de secuestro, extorsión y movimientos de personas secuestradas en el Huila; la comprensión de la relación de los territorios en el sur del país de acuerdo a los intereses de los actores y los objetivos militares; el manejo de cuerpos de heridos y fallecidos en contextos de combate; la ampliación de la información de la disposición de cuerpos en el Cementerio Central de Neiva; las acciones desplegadas por el Bloque Sur de las FARC en el departamento del Huila y de la Columna Teófilo Forero y las dinámicas de la jurisdicción.
También se realizó un encuentro de aporte colectivo con ex integrantes de FARC en el marco de la ruta de trabajo con la Corporación Humanitaria Reencuentros donde se trabajó en el ETCR Tierra Grata para avanzar en la documentación de casos relacionados con hechos documentados en el convenio 062, logrando acuerdos frente a nuevas acciones de visitas de localización, recopilación de información y posible vinculación al proceso de nuevas personas.
3) Se realizaron encuentros con antiguos integrantes de las AUC del Bloque Calima, Valle del Cauca, los cuales contribuyeron a identificar las dinámicas de desaparición asociados al Estero San Antonio en Buenaventura, así como a localizar sitios de arrojo y disposición de cuerpos, ciclos y trayectorias. 
4) Se adelantaron encuentros con antiguos miembros de la Fuerza Pública que operaron en el departamento de Nariño en los cuales ayudaron a comprender las dinámicas de desaparición asociado a ejecuciones extrajudiciales, jurisdicciones de los Batallones y prácticas implementadas por los reclutadores. 
5) Se sostuvieron encuentros de recolección de información con antiguos miembros de la Columna Móvil Daniel Aldana de las FARC en la cárcel La Picota, los cuales condujeron a la realización de 13 localizaciones en el municipio de Tumaco y dos recuperaciones de personas presuntamente desaparecidas en 2 fosas en tierra en la zona rural de Tumaco; y el esclarecimiento de lo acaecido con 15 personas dadas por desaparecidas.
6) Se adelantó una localización con un antiguo miembro del M-19 el cual aportó información in situ para la ubicación de una persona dada por desaparecida en el municipio de Silvia, Cauca. 
7) En el municipio de Rionegro (Antioquia), entre el 27 y el 29 de septiembre de 2023, se realizó el Encuentro Colectivo con Integrantes de Fuerzas Militares que operaron, mayoritariamente, en los departamentos de Atlántico, Bolívar y Sucre. Este encuentro contó con el apoyo de la Fundación Comité de Reconciliación y participaron 26 comparecientes, 25 de los cuales son potenciales aportantes de información.
8) Se desarrolló encuentro colectivo AFEUR 5 en el que asistieron ex integrantes Agrupación de Fuerzas Especiales Antiterroristas Urbanas Nro. 5 (AFEUR5), unidad militar que operó en el Valle de Aburrá. 
9) En el marco del proyecto “Identidad y memorias para la búsqueda. Dinámicas y patrones de la desaparición en territorios de confrontación de los Frentes 9, 47, Aurelio Rodríguez y Jacobo Arenas de las FARC-EP. Una contribución para la búsqueda y el esclarecimiento de los firmantes de la paz en articulación con la UBPD” tuvo lugar reunión de seguimiento y planeación con los aportantes AP_549b0164004abr, AP_9f652102405abr y AP_HJASF094421DIC
Mediante memorando UBPD-3-2023-001755 de febrero de 2023 la SAPL presentó una estrategia de coordinación entre los Grupos Internos de Trabajo Territorial (GITT) y los servidores de la SAPLB para las acciones que se desarrollan con aportantes de información integrantes de Fuerzas Militares, ex integrantes de las Autodefensas Unidas de Colombia, así como ex integrantes de grupos armados sometidos a la Jurisdicción de Justicia y Paz. En este documento, se especifican dos niveles de relacionamiento con este tipo de aportantes. El primero, el relacionamiento desde nivel central, que tiene como propósito la creación de lazos de confianza de los aportantes hacia la institucionalidad; y el segundo nivel, el relacionamiento con los GITT que se da en un momento posterior con el fin de operativizar el proceso de búsqueda de las PDD. Este último relacionamiento estará en cabeza de los GITT y los referentes de las Direcciones Técnicas.
La ruta de trabajo, en un esquema simplificado, se compone de las siguientes etapas:
Establecimiento de interacciones por cada tipo o agrupación de aportantes.
Desarrollo de encuentros colectivos con posibles aportantes.
Realización de actividades de análisis de la información recolectada en los eventos.
Presentación de la información a los GITT para que desarrollen sus planes de trabajo.
Entrega de la información recolectada y anonimizada para consulta de la institución, según los canales establecidos.
En ejecución de esta ruta de trabajo, la SAPLB ha desarrollado labores de documentación del proceso, apoyo logístico, levantamiento de información y desarrollo de actividades grupales con los aportantes. 
En virtud de estas labores desarrolladas por la UBPD en cumplimiento de su misión y en el reconocimiento de las dinámicas propias de la justicia transicional, a finales del año 2023, se diseñó un lineamiento para el trabajo extrajudicial con personas que han participado de manera directa e indirecta en las hostilidades, con el objetivo de orientar el proceso de recolección de la información  para lograr una contribución efectiva a las investigaciones humanitarias y extrajudiciales para la búsqueda de las personas dadas por desaparecidas. El documento del Lineamiento actualmente se encuentra en revisión y aprobación por parte de la Dirección General y la Subdirección General. 
Soportes:
https://drive.google.com/drive/folders/1FNkGh_SCvZyxuIGif7wgM0PcfQKsw5-s?usp=drive_link </t>
    </r>
    <r>
      <rPr>
        <b/>
        <sz val="11"/>
        <color theme="1"/>
        <rFont val="&quot;Arial Narrow&quot;"/>
      </rPr>
      <t xml:space="preserve">
Equipo de Prevención y Protección: </t>
    </r>
    <r>
      <rPr>
        <sz val="11"/>
        <color theme="1"/>
        <rFont val="&quot;Arial Narrow&quot;"/>
      </rPr>
      <t>Esta actividad por parte del equipo de prevención y protección fue realizada en el mes de marzo de 2023.E</t>
    </r>
  </si>
  <si>
    <r>
      <rPr>
        <b/>
        <sz val="11"/>
        <color theme="1"/>
        <rFont val="&quot;Arial Narrow&quot;"/>
      </rPr>
      <t xml:space="preserve">DTIPLB: </t>
    </r>
    <r>
      <rPr>
        <sz val="11"/>
        <color theme="1"/>
        <rFont val="&quot;Arial Narrow&quot;"/>
      </rPr>
      <t xml:space="preserve">Dificultades:
- La extradición de los aportantes antiguos miembros de la Columna Móvil Daniel Aldana imposibilitó el ingreso a 3 lugares referidos en la zona rural de Tumaco y la pérdida de información asociada acerca de 6 lugares de interés forense.
- La situación de seguridad ha impactado de forma negativa la posibilidad de los comparecientes y aportantes de dar información y contribuir a la búsqueda de desaparecidos, hay un creciente temor por parte de algunos de ellos frente a la confidencialidad de la información y la presencia de disidencias en los territorios.
- La ausencia de garantías jurídicas lleva a que muchos aportantes decidan no continuar con las rutas de trabajo construidas por la UBPD. 
- Información confidencial en cárceles. Será menester para el 2024 mejorar los escenario virtuales y presenciales que ofrece el INPEC a la UBPD para lograr generar espacio confidenciales y que permita que los aportantes tengan certidumbre del manejo de la información. 
Logros:
- Recuperaciones efectivas de cuerpos de personas dadas por desaparecidas. 
- Reconstrucción de trayectorias, dinámicas y ciclos del conflicto.
- Esclarecimiento de los acaecido con personas dadas por desaparecidas vinculadas con FARC, AUC y Fuerza Pública. 
- Articulación interinstitucional y con organizaciones de la sociedad civil efectiva. 
</t>
    </r>
    <r>
      <rPr>
        <b/>
        <sz val="11"/>
        <color theme="1"/>
        <rFont val="&quot;Arial Narrow&quot;"/>
      </rPr>
      <t xml:space="preserve">
Equipo de Prevención y Protección: </t>
    </r>
    <r>
      <rPr>
        <sz val="11"/>
        <color theme="1"/>
        <rFont val="&quot;Arial Narrow&quot;"/>
      </rPr>
      <t xml:space="preserve">El principal logro del 2023, fue la elaboración de la ruta de prevención y protección para aportantes de información, lo que permitió el análisis de los riesgos de la participación de los mismos en las acciones humanitarias de búsqueda y el establecimiento de las estrategias de mitigación. </t>
    </r>
  </si>
  <si>
    <t xml:space="preserve">Se han desarrollado encuentros de aportes colectivos con la Corporación Humanitaria Reencuentros y firmantes del Acuerdo de Paz en relación con los Frentes 16, 19, 41, 35, 37, 59, cuyo aporte de información se ha dado con base en casos presentados por la UBPD relacionadas con los macro casos 01, 07 y el convenio 062. Estas labores ha permitido avanzar en la documentación de hechos de desaparición, la aclaración de hechos, la ampliación y el establecimiento del compromiso de visita previa a lugares de interés forense. 
Del encuentro con firmantes del Acuerdo de Paz que hicieron parte de la Columna Móvil Arturo Ruíz de las antiguas FARC-EP, se contribuyó a la construcción de hipótesis de identificación, hipótesis de lo acaecido, y de ubicación de personas fallecidas. En el encuentro particular desarrollado en el mes de abril se logró establecer identidadades de 23 personas dadas por desaparecidas. Luego de esta jornada se adelantó la recuperación de 21 cuerpos en el Cementerio de Bucaramanga. 
Del taller realizado con colectivo del Antiguo Bloque Sur, además del diseño de planes de trabajo para el acopio de información de casos priorizados y lugares de inhumación, se revisaron 96 casos que hacen parte del universo del Caso 01 con el objetivo de clasificarlos y establecer acciones en los casos en los que sea posible.
Se instaló mesa tripartita Cundinamarca-Bogotá en abril, que contó con la participación de los delegados de CICR, Firmantes y Equipo de Defensa Jurídica de la CHR y el GITT de Bogotá junto a referentes técnicos de nivel central. Dentro de la labor se determinó que el universo tripartito es de 1.206 casos en todo el país, 621 casos activos y 585 pasivos. En Bogotá son 48 activos y 71 pasivos. Dentro de la revision de los 48 casos enviados por el CICR, la CHR encontró información para 18. Se define, en consecuencia, que se va a iniciar la ruta con casos cuyos hechos sucedieron en Bogotá y Cundinamarca, por lo que de estos se decide priorizar 13. En el segundo encuentro de la mesa, que se desarrollará en la tercera semana de julio, se incluirá la revisión de casos, partiendo del trabajo previo de cruce de información que hará CICR, y la presentación de avances de la CHR, también se expondrá lo trabajado en los PRB para Cundinamarca y Bogotá y se hará la definición del seguimiento y monitoreo de casos tripartitos.
Como parte de la articulación con la CHR, se realizó un encuentro entre el GITT de Ibagué y el Comando Conjunto Central en el antiguo Espacio Territorial de Capacitación y Reincorporación - El Oso, en el municipio de Planadas, Tolima, al que asistieron también funcionarios de la JEP y de la Misión de Verificación de la ONU. Se desarrollaron diálogos colectivos en grupos organizados de acuerdo con el criterio territorial; las temáticas abordadas fueron: 1) el ingreso de niños, niñas y adolescentes al Comando Conjunto Central (CCC); 2) combatientes desaparecidos en el marco de las hostilidades; 3) prácticas de ajusticiamiento y desaparición forzada de civiles.
Se realizó encuentro de la mesa tripartita UBPD (Vichada, Guaviare) – CICR- CHR, con el acompañamiento de 11 documentadores, con los que se expusieron 15 fichas relacionados con casos de personas desaparecidas y sobre los cuales se busca iniciar acciones humanitaria en equipo con las entidades mencionadas. Se llevó a cabo: ejercicio colectivo con 10 miembros de la corporación Reencuentros de aporte de información para establecer la identidad de los CNI combatientes inhumados en el cementerio de Arauca; aporte colectivo con 5 comparecientes del caso 03 que hacen parte de la Fundación comité para la Reconciliación para abordar posible identidad y sitio de disposición de 54 carpetas operaciones con cuerpos de posibles PDD; 5 primeros encuentros individuales con comparecientes del auto 055 del caso 03 para establecer plan de trabajo con cada uno de ellos.
Dando continuidad al proceso en el marco de la ruta de trabajo con la Fundación  Comité de Reconciliación, se han programado 6 encuentros a desarrollarse en el segundo semestre del año en curso, así: 28 al 30 de julio, 16 al 18 de agosto, 6 al 8 de septiembre, 27 al 29 de septiembre, 7 de octubre, 1, 2 y 3 de noviembre. Se carga a la carpeta el soporte correspondiente a la programación de los encuentros.   </t>
  </si>
  <si>
    <t xml:space="preserve">En virtud de estas labores desarrolladas por la UBPD en cumplimiento de su misión y en el reconocimiento de las dinámicas propias de la justicia transicional, a finales del año 2023, se diseñó un lineamiento para el trabajo extrajudicial con personas que han participado de manera directa e indirecta en las hostilidades, entre lo que se tiene en cuenta la recepción de aportes de comparecientes que no serán sancionados como máximos responsables o partícipes determinantes, con el objetivo de orientar el proceso de recolección de la información  para lograr una contribución efectiva a las investigaciones humanitarias y extrajudiciales para la búsqueda de las personas dadas por desaparecidas. El documento del Lineamiento actualmente se encuentra en revisión y aprobación por parte de la Dirección General y la Subdirección General. 
Considerada la manera en la que se ha ido desplegando el trabajo de relacionamiento con dichos actores y de recolección de la información, es que se ha propuesto una metodología de trabajo en el mencionado Lineamiento con las personas que participaron en las hostilidades definida así: mapeo de actores; la apertura del proceso, donde las personas pueden acercarse a la Entidad por iniciativa propia sea natural o jurídica o ser convocados por la UBPD; el alistamiento y formalización del proceso de contribución; la construcción del plan de trabajo; la recolección de la información en desarrollo del plan de trabajo; el registro de la información; la codificación de la información; y la sistematización y análisis de la información.
Soportes:
https://drive.google.com/drive/folders/12dZn_y7eRwridYnIMAwNroTV9CwX9j7x?usp=drive_link </t>
  </si>
  <si>
    <t xml:space="preserve">Durante este trimestre los esfuerzos se concentraron en la culminación de la guía de recolección de información y su respectiva revisión con el fin de garantizar la identificación de los puntos relevantes para la construcción de la ruta. Así como la identificación de las fuentes de información más importantes para recolección durante el corto, mediano y largo plazo. </t>
  </si>
  <si>
    <t>Durante este trimestre se avanzó en la elaboración de la metodología de priorización de fuentes de información, la cual debe ser ajustada con las observaciones realizadas por la DIPLOB.
Frente al diagnostico se cuenta con el listado de 21 fuentes de información que son necesarias para el cumplimiento de la misionalidad de la UBPD.  Esta identificación (diagnóstico) de fuentes se realizó a partir de las necesidades expresadas por los GITT, mediante diversas comunicaciones efectuadas a diferentes entidades tales como Parroquias, Alcaldías, entre otras, que permitieron definirlas como tal, para abordar durante esta vigencia. Una vez la UBPD cuente con el aval por parte de estas entidades para el proceso de recolección, se realizará el proceso de priorización según lo establecido en la guía.</t>
  </si>
  <si>
    <t>Frente al Diagnóstico es importante señalar que se dio cumplimiento en el trimestre pasado, estableciendo 21 fuentes de información necesarias para el cumplimiento de la misionalidad de la UBPD, cuyo estado solo podrá determinar una vez se implemente la matriz de priorización respectiva.
 Ahora bien, durante este trimestre los esfuerzos se concentraron en la culminación de la guía de recolección de información dirigidos a realizar los ajustes requeridos por los directivos y su remisión el día 27 de julio de 2023 para revisión por parte de la OAP con el fin que sea integrada al modelo de operación por procesos.</t>
  </si>
  <si>
    <t>La dificultad en el cumplimiento de esta actividad giró en torno a la entrega de la información de las fuentes que se requerían para el acceso.</t>
  </si>
  <si>
    <t xml:space="preserve">Se elaboró la metodología de priorización de fuentes basada en el análisis cualitativo de utilidad de la fuente, facilidades de acceso y capacidad operativa para recolectar según lo que se evidencie. Está en proceso de revisión por parte de la Directora de Información. 
La hoja de ruta de revisión de fuentes se encuentra consolidada en la guía de recolección de información que da las bases para la captura, la agregación y la extracción de metadatos. Como evidencia se adjunta la guía en estado de revisión final con los últimos ajustes solicitados por la Directora Técnica de Información, en la cual se incluye la hoja de ruta para la revisión de información. </t>
  </si>
  <si>
    <t>Se elaboró la metodología de priorización de fuentes (hoja de ruta para la revisión de información) basada en el análisis cualitativo de utilidad de la fuente, facilidades de acceso y capacidad operativa para recolectar según lo que se evidencie. Está en proceso de revisión por parte de la Oficina Asesora de Planeación.</t>
  </si>
  <si>
    <t>El equipo del Archivo de Derechos Humanos de la Subdirección de Gestión de Información para la Búsqueda, con base en las necesidades expuestas por los GITT y la experiencia de recolección del archivo del DAS y del archivo de Bogotá, elaboró la metodología (ruta) de priorización de fuentes basada en el análisis cualitativo de utilidad de la fuente, facilidades de acceso y capacidad operativa para recolectar según lo que se evidencie; esta metodología se encuentra incluida en la guía de recolección de información. Está en proceso de revisión por parte de la Directora de Información. 
Una vez validada la Ruta de Priorización de las fuentes de Información por la DIPLOB, se procederá a socializar la metodología con las Direcciones Técnicas Misionales.</t>
  </si>
  <si>
    <t>El equipo del Archivo de Derechos Humanos de la Subdirección de Gestión de Información para la Búsqueda, con base en las necesites expuestas en los GITT y la experiencia de recolección del archivo del DAS y del archivo de Bogotá, elaboró la metodología (ruta) de priorización de fuentes basada en el análisis cualitativo de utilidad de la fuente, facilidades de acceso y capacidad operativa para recolectar según lo que se evidencie; esta metodología se encuentra incluida en la guía de recolección de información. Está en proceso de revisión por parte de la oficina Asesora de planeación.</t>
  </si>
  <si>
    <t xml:space="preserve">La rural de priorización se construyó como base para ser avalada por las dos direcciones, sin embargo aún se esta perfeccionando para entregar un producto mas adecuado a las necesidades de la Entidad. </t>
  </si>
  <si>
    <t>No es posible realizar la implementación de la ruta de priorización de fuentes , pues el instrumento se encuentra supeditado a la aprobación de la OAP, esto por cuanto el modelo de operación por procesos se encuentra en proceso de ajuste.</t>
  </si>
  <si>
    <t>Durante este trimestre se adelanto la implementación de la ruta de priorización, diligenciando las variables indicadas en ésta mediante la cual se analiza la fuente de información documental o institucional según el caso</t>
  </si>
  <si>
    <t>Se logró diligenciar la matriz, no obstante esta no ha sido aprobada por la OAP y se encuentra en ajustes por cuanto depende de la guía de recolección la cual se encuentra en ajustes.</t>
  </si>
  <si>
    <t>Retroalimentación Indicador 6:
Se presenta el documento "Estado del arte del relacionamiento Institucional para la Búsqueda", el cual relaciona los actores con los que se requiere gestionar información relevante para la búsqueda,  así como aquellos que cumplen dicho requisito pero con los cuales ya se han adelantado convenios, acuerdos alianzas y demás, además, el estado de avance de dichos relacionamientos.
El indicador se encuentra en estado óptimo, cumpliendo la proyección para el periodo (100% de cumplimiento), 10% acumulado, sin embargo, es necesario generar una alerta, pues para el segundo trimestre se deben concretar agendas de trabajo con instituciones e inclusive iniciar el trabajo con las mismas, lo que no depende solo de la UBPD sino del relacionamiento de alto nivel que se desarrolle con las mismas.
Asimismo, resaltamos la importancia de vincular y/o trabajar conjuntamente con la DTIPLB pues el diagnóstico del subregistro de información sienta las bases para identificar las necesidades de información, y dicha actividad está bajo responsabilidad de este equipo, por lo cual es urgente que se programe una mesa de trabajo que concrete los pasos para dicha acción.</t>
  </si>
  <si>
    <t>Con relación a esta actividad, luego de revisar el diagnostico de completitud del universo, se logra identificar falencia en datos relacionados con fechas de nacimiento, números de identificación y edad de las personas desaparecidas, por lo que se identifica la necesidad de revisar el convenio con registraduría Nacional de manera que se encuentra una forma de agilizar el acceso a dicha información. Al respecto la UBPD desde la OAJ ha venido adelantando reuniones con dicha entidad para revisar y ajustar el convenio en caso que sea requerido</t>
  </si>
  <si>
    <r>
      <rPr>
        <b/>
        <sz val="11"/>
        <color rgb="FF000000"/>
        <rFont val="Arial Narrow"/>
        <family val="2"/>
      </rPr>
      <t>DTIPLB:</t>
    </r>
    <r>
      <rPr>
        <sz val="11"/>
        <color rgb="FF000000"/>
        <rFont val="Arial Narrow"/>
        <family val="2"/>
      </rPr>
      <t xml:space="preserve"> Se avanzó en el cruce de información entre el Universo de personas dadas por desaparecidas -versión 3- y el módulo de cadáveres del INMLCF-SIRDEC. Lo anterior con el fin de completar información sobre la situación actual del desaparecido. El resultado del cruce no se ha completado pero se encuentra en la fase 3 del procedimiento de integración de datos.
Asimismo, se solicitó a la OTIC que realice la consulta de los documentos de identificación del Universo de Personas dadas por Desaparecidas en las bases de datos de la Registraduría Nacional del Estado Civil, con el fin de validar los documentos de identificación disponibles en el Universo y, en los casos de coincidencia, completar campos faltantes como: fecha y lugar de nacimiento, sexo asignado al nacer, grupo sanguíneo y RH, estatura y grupo familiar.
</t>
    </r>
    <r>
      <rPr>
        <b/>
        <sz val="11"/>
        <color rgb="FF000000"/>
        <rFont val="Arial Narrow"/>
        <family val="2"/>
      </rPr>
      <t xml:space="preserve">SGTT: </t>
    </r>
    <r>
      <rPr>
        <sz val="11"/>
        <color rgb="FF000000"/>
        <rFont val="Arial Narrow"/>
        <family val="2"/>
      </rPr>
      <t>Como base para establecer la estrategia de disponer información faltante para el registro, se revisaron las relatorías de las reuniones bilaterales realizadas entre la la UBPD y entidades como Mindefensa, Minsalud, Mininterior, INMLCF, Comisión de la Verdad, ART; UIA JEP, UARIV, FGN, Alta Consejería, ANT, CNMH, en dichas relatorías se identificó las necesidades en cuanto a acceso a información relevante para la búsqueda, con lo que se podría crear un primer avance para el establecimiento de dicha estrategia.</t>
    </r>
  </si>
  <si>
    <t xml:space="preserve">Conforme con la información que contempla el Universo, se realizó una consulta que permitiera obtener información descriptiva de las variables de “sexo” y “etnia”, con el fin de poder focalizar las Personas Dadas por Desaparecidas.
Como resultado de la consulta, se pudo identificar lo siguiente:
97% de los registros que componen el universo cuentan con información de sexo biológico.
62% de los registros que componen el universo cuentan con información de etnia
Como parte de esta caracterización, se ha podido contribuir a los GITT para su coordinación o para dar respuesta a solicitudes de información.
Se adjunta resultado en Excel con la información de cada variable, así como respuestas a solicitudes de información. </t>
  </si>
  <si>
    <t>La Subdirección de Gestión de Información se ha concentrado en la revisión, validación y depuración de la información integrada al Universo de Personas dadas por Desaparecidas. Esto ha implicado: la valoración de los datos, la inclusión de nuevas variables y de nuevas fuentes.
 Entre los ajustes realizados se destacan: i) corrección en la edad (remoción de falsos ceros en la información importada del Registro de Solicitudes de Búsqueda; ii) cruce entre el Universo y el Archivo Nacional de Identificación para la validación de las cédulas de ciudadanía, la construcción de las variables 'situación de la persona desaparecida' y 'fecha de defunción'; iii) cruce entre el Universo y el módulo de cadáveres para la construcción de la variable 'situación actual del desaparecido' y 'fecha de defunción'; iv) inclusión de la información histórica sobre entregas dignas de la Unidad de Búsqueda de Personas dadas por Desaparecidas como insumo para construir la variable 'situación actual del desaparecido'; v) corrección de información de la fuente Proyecto de Sistematización de Expedientes Inactivos de la Fiscalía General de la Nación debido a ajustes realizados por el equipo implementador del proyecto.
 Esta información debe ser actualizada periódicamente puesto que ello permite conocer los resultados de las labores de búsqueda, tanto de la UBPD como de las demás entidades competentes que centralicen su información en el SIRDEC. Ahora bien, teniendo en cuenta que la fragmentación de información es uno de los retos más desafiantes, no toda la información relevante sobre el estado de la desaparición se encuentra consolidada en el SIRDEC. Por tanto, se complementó esta información sobre defunciones con los datos disponibles en el Archivo Nacional de Identificación de la Registraduría Nacional del Estado Civil (RNEC).
 Por otra parte, fue necesario avanzar en la homologación de fuentes institucionales imprescindibles para analizar el estado de la información disponible sobre casos documentados sobre personas dadas por desaparecidas. Se realizó la homologación de las tablas de desaparecían forzada, secuestro y reclutamiento forzado y utilización de menores del Centro Nacional de Memoria Histórica y el Registro Único de Víctimas de la Unidad de Víctimas. Es importante aclarar que estas fuentes ya habían sido incluidas de manera indirecta al Universo al integrar la información consolidada por la JEP, la CEV y HRDAG -la cual incluía la información que el CNMH le entregó a los tres mecanismos del SIVJRNR y el RUV-. No obstante, en ese proyecto se omitieron algunas variables de interés como la situación actual de la víctima. Por tanto, era necesario integrarlas al Universo. La actualización del Universo para la inclusión de nuevas fuentes inició el 28 de agosto de 2023. Esta debía concluir alrededor del 20 de septiembre. Sin embargo, ocurrió una falla en la ejecución del procedimiento que fue producto de un error humano en el mantenimiento del código y la actaulización no concluyó exitosamente. Apesar de haber obtenido un resultado, este era inconsistente y al realizar una revisión detallada fue posible determinar que el agrupamiento esperado de los registros no se produjo (el resultado obtenid sobrestimaba el resultado esperado). Ello conllevó a una revisión del código fuente y se detectó que el error fue producto de un ajuste realizado en una sesión de mantenimiento del código. Inmediamente se realizaron las correcciones correspondientes y se reinició la ejecución del procedimiento. Se estima que al finalizar octubre se obtenga el resultado de la actualización del Universo, con las mejoras correspondientes -información adicional del RUV, del CNMH y del Macrocaso 03-. 
 Además de incorporar información pertinente para realizar un análisis sólido sobre el estado de la información de las personas dadas por desaparecidas, se avanzó en la detección y corrección de información inconsistente. Entre las depuraciones más importantes se encuentran la identificación y corrección de: i) falsos ceros en la variable edad (producto de un error en el proceso de importación de los datos desde el Registro de Solicitudes de Búsqueda hacia el Univero); ii) duplicados/repeticiones -errores de agrupamiento en el algoritmo-; iii) inconsistencias en los datos de personas cuya desaparición fue documentada por la Fiscalía General de la Nación en expedientes que se encuentran inactivos y que fueron sistematizados por la UBPD en el marco del Convenio Interadministrativo de Cooperación No. 0030 de 2019 (se excluseron registros, se realizaron modificaciones sobre el documento, el sexo, la edad, el lugar y la fecha de ocurrencia de los hechos); iv) detección de víctimas indirectas en el Universo; v) datos atípicos sobre índigenas desaparecidos en Riosucio Caldas.
 Sobre los ajustes relacionados con duplicidades es importante señalar que en el último trimestre se han realizado dos depuraciones de este tipo en el Univero. Al finalizar el segundo trimestre, el Universo ascendía a 104.537 personas dadas por desaparecidas; tras la primera depuración realizada en el tercer trimestre se redujó a 103,955 y tras la segunda a 103,838.
 En relación con la identificación de víctimas indirectas dentro del Universo es preciso señalar que estas provienen del resultado del proyecto de consolidación de información JEP-CEV-HRDAG. De acuerdo con el análisis de información que se realizó entre Son víctimas indirectas o víctimas directas de otros delitos que el Ejército remitió a la JEP o a la CEV, cuya información fue tratada en el marco de este proyecto. Es necesario que el GRAI determine si estos registros corresponden a víctimas directas de desaparición o si fueron incluidas por error. Con base en esa respuesta, se deberá proceder a realizar los ajustes correspondientes. Ahora bien, las revisiones realizadas en el RUV sugieren que el escenario más probable es que sea necesario excluir del Universo 2889 de registros (3% de los registros). De darse esta exclusión, el Universo de reduciría a 100,949.
 Asimismo, fue posible identificar un dato atítipo relacionado con la presunta desaparición de 336 (de 2742 en el país, 9%) personas índigenas el 29 de noviembre de 1980 en el municipio de Riosucio, Caldas. Teniendo en cuenta que este dato atípico distorsiona cualquier análisis sone el estado de la información de las personas dadas por desaparecidas desde un enfoque diferencial étnico, es necesario que la fuente, en este caso la JEP realice las aclaraciones pertinentes para realizar los ajustes que correspondan y proceder a realizar la caracterización del Universo.</t>
  </si>
  <si>
    <t>Teniendo en cuenta que la actividad anterior no se encuentra concluida, esta actividad no ha dado inicio.</t>
  </si>
  <si>
    <t xml:space="preserve">Durante el periodo, no fue posible realizar la socialización del documento. </t>
  </si>
  <si>
    <t>En el tercer trimestre, fue aprobado el Manual Metodológico sobre intervención de cementerios para la búsqueda de personas dadas por desaparecidas y su respectiva Guía, elaborados por la Dirección Técnica de Información, Planeación y Localización para la Búsqueda y la Dirección Técnica de Prospección, Recuperación e Identificación. De igual manera, fueron aprobados el Documento PAH-FT-008 V1 Informe Narrativo Caracterización Cementerio y la Matriz "Variables sistematización información documental CNI y CINR en cementerios 2023". Esta aprobación se trata de un importante avance para la UBPD en tanto le permite contar con una metodología interdisciplinaria para caracterizar de una manera multidimensional los cementerios con el fin de establecer el número de CNI y CINR ingresados históricamente a los cementerios, así como su posible ubicación, y formular estrategias de intervención forense que posibiliten la recuperación de aquellos que correspondan a personas dadas por desaparecidas en el marco del conflicto armado, con fines de identificación y entrega digna. En este sentido, este documento brinda orientaciones para determinar cuáles cementerios pueden ser de interés para la implementación de las acciones humanitarias y extrajudiciales de la UBPD; lo cual exige una investigación preliminar que tiene lugar en la primera fase de la formulación de los Planes Regionales de Búsqueda (PRB) que es diagnóstica. A través de la correlación entre (i) la información sobre la dinámica del conflicto armado como contexto y las características de la desaparición en cada uno de sus ciclos y (ii) la información sobre cadáveres no identificados y cementerios en la región delimitada, es posible la identificación de algunos de los cementerios que deben ser objeto de abordaje integral, conforme a la metodología formulada en este manual. 
Soportes: https://drive.google.com/drive/folders/1iU0sU1x6BWfbiQVZPz1Dw7qYYqzaOJr5</t>
  </si>
  <si>
    <t xml:space="preserve">La UBPD cuenta con una metodología institucional, oficial e interdisciplinaria para intervenir cementerios con el fin de aportar a la búsqueda: Manual Metodológico sobre intervención de cementerios para la búsqueda de personas dadas por desaparecidas con su respectiva Guía. Ambos documentos fueron elaborados por la Dirección Técnica de Información, Planeación y Localización para la Búsqueda y la Dirección Técnica de Prospección, Recuperación e Identificación. De igual manera, fueron aprobados el Documento PAH-FT-008 V1 Informe Narrativo Caracterización Cementerio y la Matriz "Variables sistematización información documental CNI y CINR en cementerios 2023". </t>
  </si>
  <si>
    <r>
      <rPr>
        <sz val="11"/>
        <color rgb="FF000000"/>
        <rFont val="&quot;Arial Narrow&quot;, Arial"/>
      </rPr>
      <t xml:space="preserve">En el tercer trimestre, la DTIPLB construyó un listado de cementerios que prioriza 65 cementerios del país, los cuales reúnen algunos de los criterios de priorización, principalmente el desarrollo de un PRB y una IHE. De este listado, la DTIPLB se ha adentalado la caracterización atendiendo los lineamientos y la metodología del Manual de Intervención, 6 cementerios municipales de Cocorná, Santo Domingo, San Roque, Santa Fe de Antioquia y Jardín en el departamento de Antioquia.
Soportes: </t>
    </r>
    <r>
      <rPr>
        <u/>
        <sz val="11"/>
        <color rgb="FF000000"/>
        <rFont val="&quot;Arial Narrow&quot;, Arial"/>
      </rPr>
      <t>https://drive.google.com/drive/folders/1N-n56mnAZFRIOZfG5qGbtVdRcLjPhIAa</t>
    </r>
    <r>
      <rPr>
        <sz val="11"/>
        <color rgb="FF000000"/>
        <rFont val="&quot;Arial Narrow&quot;, Arial"/>
      </rPr>
      <t xml:space="preserve"> </t>
    </r>
  </si>
  <si>
    <t xml:space="preserve">En el cuarto trimestre, la SGI apoyó al GITT de Córdoba en la aplicación de la dimensión espacial de los cementerios: Jardines de la Esperanza (Montería), Cementerio Parroquial de Puerto Libertador (Puerto Libertadr), Cementerio Municipal Católico Zaragoza y Cementerio Municipal de Bagre (Antioquia).  La dimensión espacial se encarga de analizar la configuración y transformación espacial de los cementerios con el objetivo de establecer la ubicación, detalles físicos y configuración geométrica de la totalidad de sitios donde se presume la disposición final de CNI y CINR relacionados con el marco del conflicto armado.
Cabe anotar que en el cementerio Jardines de la Esperanza de Montería, el GITT de Córdoba ha venido aplicando la metodología de manera ordenada y rigurosa. Además de desarrollar la dimensión espacial, el GITT ha venido implementando la dimensión jurídica a partir de la recolección de información de los casos, la dimensión poblacional mediante la consulta de libros de defunción desde el año 1973 hasta el 2016 y la base de datos de CNI, CINR suministrada por la administración del cementerio. De igual manera, se ha solicitado información a la Fuerza Pública para acceder a libros de poblaciones y a las necropsias e historias al Hospital Regional San Gerónimo. Sin respuesta pero hemos accedido a libros de muertes hasta los 80´s donde se ha podido constatar que no hay información directamente asociada a muertes violentas por conflicto armado. Extraoficialmente con la antropóloga forense nos enteramos que esta información era modificada por la Fuerza Pública en el mismo hospital. Hemos solicitado información a Medicina Legal para acceder a necropsias.
De igual manera se han adelantado acciones relacionadas con la dimensión gubernativa puesto que se ha requerido información a la Alcaldía dado que contaban con un convenio verbal hasta el 2010 con la administración del cementerio. De igual manera, se ha oficiado a las 3 notarias para acceder a la información que reposa en las mismas relacionada con registros civiles de defunción y/o actas de defunción de cuerpos no identificados y cuerpos identificados no reclamados, entre 1973 y el año 2016.
A partir de la investigación del GITT, se ha podido determinar que existen 59 sitios de interés forense donde se presume están los cuerpos individualizados, que se encuentran dispuestos en una fosa común y mezclados. 
Soportes Carpeta GITT Córdoba: https://drive.google.com/drive/folders/1Y785nhFEkYnZa_8JEoSOR1zbWKnveUVi </t>
  </si>
  <si>
    <t>4. Incorporar la participación de las organizaciones, familiares y personas que buscan en las intervenciones realizadas en cementerios priorizados</t>
  </si>
  <si>
    <t>En la matriz de lugares intervenidos en Cementerios se detalla la calificación de los 70 lugares intervenidos durante el segundo trimestre de la vigencia: 14 lugares quedaron como presuntos, 51 confirmados y 5 descartados, los cuales se encuentran en proceso de registro dentro del RNFCIS.
De acuerdo a la retroalimentación de la OAP del período pasado "En próximos reportes es recomendable que se aporte evidencia que permita verificar que la herramienta RNFCIS ha sido actualizada, y que se realice la gestión necesaria para evitar el rezago en el registro de la información", en conjunto con la SGTT, se esta definiendo la metodología para la actualización de la catalogación de una manera más efectiva e inmediata, en el  próximo reporte se estará divulgando dicha metodología.</t>
  </si>
  <si>
    <t>La función de preservar, custodiar y dignificar los cuerpos no identificados en Colombia, es una función que la UBPD debe desarrollar en colaboración armónica con el Instituto Nacional de Medicina Legal y Ciencias Forenses. Así las cosas, en el marco de la supervisión del Convenio con INML y del proyecto de fortalecimiento al INML para implementar una estrategia de impulso al proceso de identificación de los cadáveres en condición de no identificados, la SGTT se encuentra gestionando un lugar para la custodia, protección de cuerpos y acciones de dignificación de las personas y familias que buscan. Se espera que, en este lugar, también pueda realizarse abordaje integral de cuerpos, contar con espacios (bóvedas) donde se puedan disponer los cuerpos y aportar a su custodia y preservación y espacios que permitan a las personas y familias que buscan, el desarrollo acciones para aportar al alivio y resarcimiento del dolor de las víctimas, el reconocimiento y dignificación de las víctimas, la reconstrucción de la verdad, la difusión y apropiación de la memoria colectiva.</t>
  </si>
  <si>
    <r>
      <rPr>
        <sz val="11"/>
        <color rgb="FF000000"/>
        <rFont val="Arial Narrow"/>
        <family val="2"/>
      </rPr>
      <t xml:space="preserve">En el tercer trimestre, la SGTT en conjunto con la DTPRI y el INMLCF, partiendo de las propuestas realizadas previamente frente a la necesidad de contar con un espacio para la disposición, preservación y dignificación de los CNI en Colombia:
1.  Elaboró y remitió a la Sociedad de Activos Especiales el Formato F-DT4-209 Solicitud de Destinación Provisional de Bienes debidamente diligenciado y sustentando la necesidad de contar con un lugar multipropósito, que entre otros objetivos, permita incrementar la capacidad de almacenamiento de los cuerpos recuperados y contar con condiciones adecuadas para su preservación, mientras se surte el proceso de identificación y entrega a sus familiares. De igual manera, custodiar las evidencias y elementos materiales probatorios recuperados con los cuerpos. Este Formato fue remitido con su respectivo plano propuesta del lugar.
2. Elaboró y remitió a la Subdirección Administrativa y Financiera del INMLCF la propuesta con el fin de impulsar la articulación y coordinación con la SAF de UBPD de las acciones técnicas necesarias para evaluar y analizar los requerimientos administrativos, funcionales y de arquitectura que debe tener el lugar propuesto.
Este propuesta denominada "Fortalecimiento a la Estrategia de Impulso a la Identificación de Cadáveres en condición de no identificados en Colombia INMLCF- UBPD" examina la posibilidad de un bien inmueble tipo bodega, en zona urbana de Bogotá, para contar con un espacio multipropósito que permita: i) el abordaje integral de los cuerpos recuperados (en cada una de las fases que comprenden este análisis ) y agilizar los procesos que se realizan en el marco de la estrategia de impulso a la identificación de cadáveres en condición de no identificados liderada por la UBPD y el INMLCF; ii) garantizar la custodia de los cuerpos en condiciones dignas y adecuadas para su preservación, así como de las evidencias y elementos materiales probatorios asociados a los mismos; iii) aliviar y dignificar el dolor de las personas y familiares que buscan a sus seres queridos desaparecidos y atender su necesidad de ser involucradas en el proceso. Cuenta con 7 áreas para asegurar el abordaje de los CNI pero también contar con espacios para la interacción con las familias y personas que buscan y designar lugares para sus rituales y acciones de dignificación y memoria.
Soportes: </t>
    </r>
    <r>
      <rPr>
        <u/>
        <sz val="11"/>
        <color rgb="FF1155CC"/>
        <rFont val="Arial Narrow"/>
        <family val="2"/>
      </rPr>
      <t>https://drive.google.com/drive/folders/1_YfAXHZOemeC9lOv9K-cJuut7hNaUfYj</t>
    </r>
    <r>
      <rPr>
        <sz val="11"/>
        <color rgb="FF000000"/>
        <rFont val="Arial Narrow"/>
        <family val="2"/>
      </rPr>
      <t xml:space="preserve"> </t>
    </r>
  </si>
  <si>
    <t xml:space="preserve">La SGTT cuenta con tres posibles bienes inmuebles que podrían ser designadas de manera definitiva a la UBPD para contar con un lugar para la disposición, preservación y dignificación de los CNI en Colombia, así como para el abordaje integral de los cuerpos. La SAE se encuentra revisando y estableciendo el saneamiento jurídico, administrativo y financiero de los tres bienes inmuebles para determinar aquel que cumple con las condiciones para ser designado. </t>
  </si>
  <si>
    <r>
      <rPr>
        <b/>
        <sz val="11"/>
        <color rgb="FF000000"/>
        <rFont val="Arial Narrow"/>
        <family val="2"/>
      </rPr>
      <t>DTPRI:</t>
    </r>
    <r>
      <rPr>
        <sz val="11"/>
        <color rgb="FF000000"/>
        <rFont val="Arial Narrow"/>
        <family val="2"/>
      </rPr>
      <t xml:space="preserve"> Durante el primer trimestre la DTPRI ha participado activamente aportando su conocimiento técnico forense, en el desarrollo de los diferentes Planes Regionales de Búsqueda y medidas cautelares, mediante la elaboración de planes de intervención de lugares de interés forense (planes operativos antropológicos forenses) para la recuperación de cuerpos:
- PRB de Sabanas de Arauca y Norte de Casanare: vereda Santa Bárbara, Hato Corozal y San Luis de Palenque, Casanare 
- Plan Nacional de Búsqueda: Resguardo indígena Sikuani del Alto Únuma y vereda Puerto Oriente, Cumaribo, Vichada.  
- PRB Pacífico Nariñense: Vereda Bellavista, Zona rural del municipio de Tumaco (Nariño).
- PRB del Oriente Antioqueño: Vereda Buenos Aires, Municipio de Argelia. Cementerio de El Santuario (osarios).
- PRB en Bajo Putumayo: Vereda El Cairo del municipio del Valle del Guamuez y corregimiento la Carmelita del municipio de Puerto Asís, Putumayo
- PRB del Nordeste Antioqueño (en formulación): La Vereda Tabacal, Municipio de Anorí, Antioquia
- PRB de Cordillera Oriental: Cementerio Central de Neiva- Huila
- PRB del Meta, subregión Alto y Medio Ariari: zona rural del municipio de Lejanías, Meta
- PRB- Cordillera Central: Cementerio Corregimental de Dantas y finca El Genil. Tolima
</t>
    </r>
    <r>
      <rPr>
        <b/>
        <sz val="11"/>
        <color rgb="FF000000"/>
        <rFont val="Arial Narrow"/>
        <family val="2"/>
      </rPr>
      <t>Equipo de Prevención y Protección:</t>
    </r>
    <r>
      <rPr>
        <sz val="11"/>
        <color rgb="FF000000"/>
        <rFont val="Arial Narrow"/>
        <family val="2"/>
      </rPr>
      <t xml:space="preserve"> Estamos a la espera de la convocatoria de la nueva reunión por parte de la DTPRI, con el fin de conocer el estado de avance en el que se encuentra el documento de plan de intervención de lugares de interés forense, y de esta manera hacer los respectivos aportes desde el equipo de Prevención y Protección.</t>
    </r>
  </si>
  <si>
    <t>Durante el segundo trimestre la DTPRI ha participado activamente aportando su conocimiento técnico forense, en el desarrollo de los diferentes Planes Regionales de Búsqueda y medidas cautelares, mediante la elaboración de planes de intervención de lugares de interés forense (planes operativos antropológicos forenses) para la recuperación de cuerpos, insumos que han contribuido a la proyección de los lugares a intervenir a corto y mediano plazo:
 -PRB- Valle del Magdalena y Nevados: Cementerio San Sebastián de Mariquita – Tolima
 -PRB del Oriente Antioqueño: Municipio San francisco, Antioquia
 -PRB Oriente del Cauca: Resguardo Mosco, Páramo de Moras, Municipio de Páez – Cauca
 -PRB Sur del Valle y Norte del Cauca: Cañón de la Reina. Rioblanco – Tolima, Parque Nacional Natural las Hermosas.
 -PRB- Cordillera Central:Finca El Genil, municipio de Ataco, Cementerio corregimental de Riomanso, – Tolima
 -PRB Caquetá Sur y Caquetá Norte: Municipios De Albania Y Florencia, Caquetá
 -PRB Centro de Nariño: Samaniego Nariño
 -PRB Sur Del Valle Y Norte Del Cauca: Resguardo Munchique Los Tigres, Vereda Río Claro, Municipio De Santander De Quilichao, Cauca
 -PRB Oriente Antioqueño: Vereda San Antonio, Municipio De Santa Fe De Antioquia, Antioquia.
 -PRB Bajo Putumayo: Fosa Colectiva Ubicada En La Vereda El Cairo Del Municipio Del Valle Del Guamuez, Putumayo
 -PRB Bajo Putumayo: Corregimiento La Carmelita Del Municipio De Puerto Asís, Putumayo
 -PRB Oriente Antioqueño: Municipio De Anorí, Antioquia, Vereda Buenos Aires, Municipio De Argelia
 -PRB Pacífico Nariñense: Cementerio Municipal De Barbacoas (Nariño). Cementerio La Guayacana, San Andrés De Tumaco (Nariño)
 -PRB- Cordillera Central: Cementerio de Ataco –Chaparral Tolima
 -PRB San José del Guaviare: Cementerio comunitario Bocas del Raudal del Guayabero, Caserío de Bocas del Raudal del Guayabero, vereda Los Alpes, Vereda San Luis, vereda Horizonte, Vereda Los Alpes, municipio de San José del Guaviare, 
 -PRB Meta: zona rural del municipio de Uribe y Mesetas, Meta.
 -PRB Occidente de Cundinamarca: Cementerio Santa Ana De Quipile – Cundinamarca
 -PRB Oriente Antioqueño: Cementerio De El Santuario y Vereda Guayabal, Municipio De Uramita
A partir de la elaboración de los planes de intervención anteriormente mencionados más la información remitida por los GITT sobre las intervenciones proyectadas para la vigencia, la DTPRI actualizó el plan de intervención para lo que resta de la vigencia 2023.</t>
  </si>
  <si>
    <t>Durante el tercer trimestre la DTPRI ha participado activamente aportando su conocimiento técnico forense, en el desarrollo de los diferentes Planes Regionales de Búsqueda y medidas cautelares, mediante la elaboración de planes de intervención de lugares de interés forense (planes operativos antropológicos forenses) para la recuperación de cuerpos:
 -PRB de norte de Casanare y Sabanas de Arauca: Arauca
 -PRB del Oriente Antioqueño: Municipio de San Francisco, Antioquia
 -PRB Pacífico Medio: Citronela Buenaventura
 -PRB) Oriente del Cauca: Resguardo Mosco, Páramo de Moras, Municipio de Páez Cauca
 -PRB del sur del Valle y norte del Cauca: Cañón de la Reina, Rioblanco Tolima, Parque Nacional Natural Las Hermosas.
 -PRB Barranca Región (En formulación): En Los Predios El Brasil Y El Paraiso, Corregimiento De San Rafael De Lebrija, Municipio Rionegro (Santander).
 -PRB Caquetá Centro: Mateguada, Municipio De Milán - Caquetá.
 -PRB Oriente Antioqueño: San Luis Gonzaga De Anorí – Antioquía
 -PRB Sur del Valle y Norte del Cauca y Oriente del Cauca: Resguardo Munchique Los Tigres, Vereda Río Claro, Santander De Quilichao, Cauca
 -PRB Pacífico Medio: Vereda La Fragua, Timbiquí, Cauca
 -PRB Meta, subregión Alto y Medio Ariari (En formulación): Vereda Alto Cumaral del municipio de El Dorado, Meta
 -Plan Nacional de Búsqueda: Corregimiento Murrí - Frontino-Antioquia
 -PRB Pacífico Nariñense: El Consejo Comunitario Alto Mira y Frontera Tumaco Nariño
 -Plan Nacional de Búsqueda: El Playón (Santander)
 -PRB Valle del Magdalena y Nevados: Saldaña – Tolima
 - PRB Montes de María y Morrosquillo: Manco mojan Carmen De Bolívar – Bolívar
 -PRB Meta, subregión Capital y Piedemonte (En formulación): sector conocido como Lajitas, vereda San Roque, municipio de San Juanito, Meta.
 -PRB Occidente de Cundinamarca: Santa Ana de Quipile – Cundinamarca
 -PRB Meta, subregión Duda Guayabero (En formulación): Predio Los Mangos y predio Lejanías, sector conocido como La Primavera, vereda La Estrella – Uribe Meta.
 A partir de la elaboración de los planes de intervención anteriormente mencionados enmarcados en 16 PRB más la información remitida por los GITT sobre las intervenciones proyectadas para la vigencia, la DTPRI actualizó el plan de intervención para los meses de septiembre a diciembre 2023, incluyendo las necesidades requeridas por Operador Logístico.
 Es importante mencionar que a partir del tercer trimestre la DTPRI implementó la Estrategia de abordaje de lugares (distintos a cementerios) reportados por diversas fuentes incluidos en el Registro Nacional de Fosas, Cementerios Ilegales y Sepulturas -RNFCIS- para fortalecer el abordaje de los lugares distintos a cementerios se identifica la necesidad de desarrollar acciones para optimizar y mejorar los procesos misionales de Planificación e Implementación de Acciones Humanitarias y Extrajudiciales de Búsqueda, así como la actualización de varios de los procedimientos y formatos asociados a cada proceso. La estrategia propuesta contempla cinco variables que permitirán fortalecer el abordaje de lugares (distintos a cementerios) reportados por diversas fuentes incluidos en el Registro Nacional de Fosas, Cementerios Ilegales y Sepulturas -RNFCIS-. Es pertinente mencionar que sobre varias de las oportunidades de mejora relacionadas en este documento se ha venido trabajando, tanto desde el equipo directivo de la UBPD, como desde los GITT, las Direcciones Técnicas y demás dependencias de la entidad:
 -Guía Orientadora para el Acceso a Lugares
 - Actualización del Informe de investigación humanitaria y extrajudicial para el abordaje de áreas de interés forense en campo abierto
 -Actualización del Procedimiento de Prospección y Recuperación
 -Propender por una mejor distribución del trabajo para el desarrollo de las investigaciones humanitarias y extrajudiciales
 -Fortalecimiento de los GITT mediante la incorporación de equipos forenses
 Con la implantación de la estrategia anteriormente mencionada se plantea oportunidades de mejora en varios momentos del proceso de búsqueda, situación que cobra especial importancia si se tiene en perspectiva el balance entre acciones humanitarias y la cantidad de cuerpos recuperados en cementerios y en lugares a campo abierto (793 cuerpos recuperados en cementerios y 226 en otros sitios de disposición, lo que equivale a una relación 78-22% información corte a 31 de agosto 2023).</t>
  </si>
  <si>
    <t>DTPRI: Durante el segundo trimestre del año se intervinieron 33 lugares distintos a cementerios mediante acciones de prospección y recuperación asociados a Planes Regionales de búsqueda y Plan Nacional de búsqueda:
 1.Plan Nacional de Búsqueda: Cumaribo – Vichada, Resguardo Mosco Páramo De Moras - Popayán: 3 lugares intervenidos.
 2.PRB Caquetá Sur: Vereda el Topacio Puerto Guzmán – Putumayo: 1 lugar intervenido.
 3.PRB Oriente Antioqueño: Argelia y Anori Antioquia: 2 lugares intervenidos.
 4.PRB Catatumbo: Zona Rural Tibú - La Gabarra, Las Vegas Catatumbo - Norte de Santander: 2 lugares intervenidos.
 5.PRB Cordillera Central Vereda Ataco Tolima: 1 lugar intervenido.
 6.PRB Bajo Putumayo: La carmelita, El Cairo Putumayo: 4 lugares intervenidos.
 7.PRB Sur de la Guajira y Norte del Cesar (en formulación): Urumita Valledupar: 4 lugares intervenidos.
 8.PRB Área Metropolitana de Cúcuta: Hornos Juan Frío -Vereda la Uchema -Norte de Santander y Villa del Rosario -Norte de Santander: 2 lugares intervenidos.
 9.PRB Meta: Lejanías Meta: 4 lugares intervenidos.
 10.PRB Canal de Dique: Municipio Arjona y Turbana Bolívar: 2 lugares intervenidos.
 11.PRB Sur del Valle del Cauca y Norte del Cauca: Resguardo Indígena Munchique Los Tigres - Popayán 1 lugar intervenido.
 12.PRB Montes de María y Morrosquillo: Carmen de Bolivar, Sucre Macayepitos: 5 lugares intervenidos.
 13.PRB Sur del Huila: Municipio San Agustín - Quinchana Caquetá: 1 lugar intervenido.
 14.PRB Alta Guajira a la zona bananera (en formulación): Comunidad Guamayao, Corregimiento Carraipía,Maicao Rioacha – Guajira: 1 lugar intervenido.
 Como resultado, la DTPRI realizó 36 prospecciones, 21 acciones de recuperación y 21 cuerpos recuperados.</t>
  </si>
  <si>
    <t>DTPRI: Durante el tercer trimestre del año se intervinieron 69 lugares distintos a cementerios mediante acciones de prospección y recuperación asociados a Planes Regionales de búsqueda y Plan Nacional de búsqueda:
 -PRB San José del Guaviare: Vereda Horizonte, Vereda San Luis, Vereda Los Alpes, Agua Bonita, El Retorno, El Chalán San José del Guaviare – Guaviare: 8 lugares intervenidos.
 -PRB Caquetá Sur: Vereda el Topacio y KM 22, inspección El Dorado, Albania Caquetá: 2 lugares intervenidos.
 -PRB Área Metropolitana de Cúcuta: Predio Juan García Hornos Juan Frío - Villa del Rosario -Norte de Santander. 1 lugar intervenido.
 -PRB Bajo Cauca: (en elaboración): Vereda Santa Bárbara, Corregimiento de Puerto Claver El Bagre Antioquia: 1 lugar intervenido.
 -PRB Bajo Putumayo: Valle del Guamuez, Vereda Unión Cocaya, Vereda la Isla en Puerto Caicedo: 8 lugares intervenidos.
 -PRB Barranca Región: San Rafael de Lebrija - Rionegro – Santander: 3 lugares intervenidos.
 -PRB Caquetá Centro: Vereda El Diamante - Florencia Caquetá: 1 lugar intervenido.
 -PRB Centro de Antioquia: vereda Guayabal - Uramita y vereda San Antonio - Antioquia: 2 lugares intervenidos.
 -PRB Centro del Cesar: La Juaga de Ibirico - Becerril Valledupar: 1 lugar intervenido.
 -PRB del centro de Antioquia, capitulo Suroeste (en formulación): Vereda La Auora sector el Billar Concordia Antioquia: 1 lugar intervenido.
 -PRB del Sinú (en Formulación): Corregimiento Volador - Tierralata Córdoba: 1 lugar intervenido.
 -PRB Magdalena Medio Caldense: Sabanatorres – Santander: 1 lugar intervenido.
 -PRB Meta: Vista Hermosa, Uribe, Buenos Aires, Meseta: 9 lugares intervenidos.
 -PRB Montes de María y Morrosquillo: San Onofre, San Antonio de Palmito, Toluviejo Sincelejo 5 lugares intervenidos.
 -PRB Occidente de Cundinamarca: Quipile Cundinamarca: 6 lugares intervenidos.
 -PRB Oriente del Cauca: Páramo las Moras Resguardo de Mosco – Cauca: 2 lugares intervenidos.
 -PRB Pacífico Medio. Zacarias - San José del Guaviare – Guaviare: Zacarias - , San José del Guaviare – Guaviare 2 lugares intervenidos.
 -PRB Pacífico Nariñense: Samaniego, Comunidad de Ambupí , Comunidad de Peña de los Santos, Consejo Comunitario Alto Mira y Frontera Tumaco Nariño: 6 lugares intervenidos.
 -PRB Región del Ariguaní al Río Magdalena: Sabanagrande - Barranquilla Atlántico: 1 lugar intervenido.
 -PRB San Jorge (por aprobar): Corregimiento Nueva Estación Buenavista Córdoba: 1 lugar intervenido.
 -PRB Sur del Guaviare (en formulación): Punto en cuenca del Río Negro, Inspección de policía de La Libertad, Municipio de El Retorno, Guaviare. 1 lugar intervenido.
 -PRB Sur del valle y norte del Cauca: Vereda la Mina Jambaló Cauca: 2 lugares intervenidos.
 -Plan Nacional de Búsqueda: Yotoco - Valle del Cauca – Cali, Corregimiento Murrí - Frontino Antioquia, Cubará - Saravena Arauca, Resguardo Indígena San Lorenzo punto "La Línea" (AT SAR-090 de 2022.): 4 Lugares Intervenidos.
 Como resultado, la DTPRI realizó 52 prospecciones, 28 acciones de recuperación y 28 cuerpos recuperados.
 Equipo de Prevención y Protección: Durante el tercer trimestre de 2023 se elaboraron 24 planes de contingencia para el desarrollo de acciones humanitarias de prospección y recuperación en territorios complejos. Estos fueron: Frontino (Antioquia), Páez (Cauca), San Francisco (Antioquia), Florencia (Caquetá), Villa del Rosario (Norte de Santander), tres intervenciones en zona rural de Tumaco (Nariño), Barbacoas (Nariño), Arauca (Arauca), El Copey (Cesar), La Dorada (Caldas), Puerto Triunfo (Antioquia), dos intervenciones en Lebrija (Santander), Jambaló (Cauca), San José del Guaviare (Guaviare), Buenaventura (Valle del Cauca), Campamento (Antioquia), Santafé de Antioquia (Antioquia), Quipile (Cundinamarca), Santander de Quilichao (Cauca) y Mesetas (Meta).
 Es de señalar que en ninguna de estas acciones se presentaron riesgos a la vida, libertad e integridad que requirieron la activación de los planes de contingencia.
 https://drive.google.com/drive/folders/1F3LoBX32XZv8rO1_MoMJZFWky8aTIGs1</t>
  </si>
  <si>
    <r>
      <rPr>
        <b/>
        <sz val="11"/>
        <color theme="1"/>
        <rFont val="&quot;Arial Narrow&quot;"/>
      </rPr>
      <t xml:space="preserve">DTPRI:
</t>
    </r>
    <r>
      <rPr>
        <sz val="11"/>
        <color theme="1"/>
        <rFont val="&quot;Arial Narrow&quot;"/>
      </rPr>
      <t xml:space="preserve">Durante el cuarto trimestre del año se intervinieron 68 lugares distintos a cementerios mediante acciones de prospección y recuperación asociados a Planes Regionales de búsqueda, Plan Nacional de búsqueda y Autos preferidos por la JEP:
1.PRB Sur del Valle del Cauca y Norte del Cauca: Vereda La Mina, Resguardo de Jambaló, Vereda Río Claro, Resguardo Munchique Los Tigres Cauca: 3 lugares intervenidos
2.PRB Alto y Medio Atrato: Mojarrita, Churina, Quebrada Blanca, Piedra Honda Chocó: 4 lugares intervenidos
3.PRB Nordeste de Antioquia: Vereda La Mariposa, San Cristóbal - Remedios Antioquia: 3 lugares intervenidos
4.PRB - Bajo Putumayo: Sector Puerto Amor, Inspección El Placer Sitio, Puente Puerto Amor -Guaduales, Sector Puerto Amor -Campamento municipio de Valle del Guamuez: 3 lugares intervenidos
5.PRB Sur de Nariño y Frontera: corregimiento San José de La Victoria- vereda La Estrella Nariño: 1 lugar intervenido
6.PRB Suroeste y Occidente (en construcción): Sector Peña de la India,                                                                                                                                                                                                 Vereda las Cuevas y Sector las lágrimas - - Frontino Antioquia: : 2 lugares intervenidos
7.PRB - Ariguaní al Río Magdalena: Finca Betania César Copey: 1 lugar intervenido
8.PRB Oriente del Cauca: Vereda Loma Amarilla – Cauca. 1 lugar intervenido
9.PRB Montes de María y Morrosquillo: Sitios 1  ubicado en la vereda Hasmón (Municipio de Morroa) Sucre y Cerro Patascoy Sucre: 3 lugares intervenidos
10.PRB Meta: Vereda San Roque, municipio de san Juanito Meta: 1 lugar intervenido
11.PRB Cordillera Central: vereda Las hermosas, Finca San Isidro Chaparral Tolima: 1 lugar intervenido
12.PRB Occidente de Cundinamarca: Vereda El Escritorio - Guaduas Cundinamarca: 1 lugar intervenido
13.PRB Pacífico Nariñense: Comunidad de Bocas de Curay del consejo comunitario acapa Tumaco Nariño 1 lugar intervenido
14.PRB Occidente del Valle: Predio la Concha Vereda La Guaira Calima el Darien Valle del Cauca 1 lugar intervenido
15.PRB Barranca Región: Barrio Kennedy Barrancabermeja Santander 1 lugar intervenido
16.PRB Sur del Huila: Vereda La Montosa.  Acevedo Huila 1 lugar intervenido
17.PRB Occidente Antioqueño: Vereda San Miguel Finca El Totumo sector Membrillal – Pequ y Verada San Miguel Finca Puerto Adentro - Peque Antioquia: 2 lugares intervenidos.
18.PRB Subregión de San Juan (en construcción): Gingarabá, Guarato y Santa Rita Río Iro – Chocó: 3 lugares intervenidos.
19.PRB Catatumbo: Vereda: Colegio La Pista Río de Oro, Sector aeropuerto, Vereda Aposentos Bajos Hacarí y Vereda El Cobre  Hacarí Norte de Santander: 5 lugares intervenidos.
20.PRB Meta: San Carlos de Guaroa – Meta: 1 lugar intervenido
21.PRB Bajo Putumayo: Vereda Nueva Risaralda – Putumayo: 1 lugar intervenido
22.PRB Meta: vereda Alto Cumaral finca El Mirador El Dorado: 3 lugares intervenidos.
23.PRB Cordillera Central: Finca Versalles, Finca el Danubio y Finca Pinales Tolima: 3 lugares intervenidos.
24.PRB Oriente de Cundinamarca: Junin – Cundinamarca 1 lugar intervenido
25.PRB Centro de Antioquia:. Vereda Cuevas Frontino y Vereda Santa Ana Urrao Antioquia: 2 lugares intervenidos
26.Plan Nacional de Búsqueda: Batallón de Contrainteligencia Bogotá 1 lugar intervenido
27.PRB Barranca Región: Kennedy - Pozo Barrancabermeja Santander 1 lugar intervenido
28.PRB Alto y medio atrato: Opogadó- Doguadó /Campo abierto Bojaya, egoroquera  Bojaya y unión baquiaza  Bojaya Chocó: 3 lugares intervenidos.
29.PRB Oriente Antioqueño: Vereda Santa Inés, Vereda La Estrella Boscosa San  Carlos, Vereda San Miguel Sector Libano San Carlos Antioquia: 6 lugares intervenidos.
30.PRB Sur del Valle y Norte del Cauca: Resguardo Indígena Canoas Vereda Vilachí - Vereda Paez Cauca Santander de Quilichao: 3 lugares intervenidos
31.PRB Montes de María y Morrosquillo: Finca Potosí y Blanca Vélez Sucre: : 2 lugares intervenidos.
32.PRB Bajo Putumayo: Sector Puerto Amor, Inspección El Placer Putumayo: 1 lugar intervenido.
Como resultado, la DTPRI realizó 65 prospecciones, 19 acciones de recuperación y 19 cuerpos recuperados.
</t>
    </r>
    <r>
      <rPr>
        <b/>
        <sz val="11"/>
        <color theme="1"/>
        <rFont val="&quot;Arial Narrow&quot;"/>
      </rPr>
      <t xml:space="preserve">Equipo de Prevención y Protección: </t>
    </r>
    <r>
      <rPr>
        <sz val="11"/>
        <color theme="1"/>
        <rFont val="&quot;Arial Narrow&quot;"/>
      </rPr>
      <t xml:space="preserve">Durante el cuarto trimestre de 2023 se elaboraron 37 planes de contingencia para el desarrollo de acciones humanitarias de prospección y recuperación en territorios complejos. Estos fueron: Morroa y Sucre (Sucre), Carmen de Bolívar (Bolívar), Curumaní (César), Chaparral, Ibagué, Rovira y Saldaña (Tolima), Buga y Calima-Darién (Valle del Cauca), Jambaló y Santander de Quilichao (Cauca), Monterrey y Paz de Ariporo (Casanare), El Dorado y Mesetas (Meta), Barrancabermeja (Santander), Bogotá y Junín (Cundinamarca), Puerto Asis (Putumayo), Puerto Triunfo, Frontino, Cocorná, Urrao y Anorí (Antioquia), Pereira (Risaralda), La Montañita y Milán (Caquetá), Bagadó y Río Iró (Chocó), Francisco Pizarro y Tumaco (Nariño), Arauca (Arauca) y Hacarí (Norte de Santander).
Es de señalar que en ninguna de estas acciones se presentaron riesgos a la vida, libertad e integridad que requirieron la activación de los planes de contingencia.
https://drive.google.com/drive/folders/1F3LoBX32XZv8rO1_MoMJZFWky8aTIGs1
</t>
    </r>
  </si>
  <si>
    <t>Desde el mes de junio durante los diferentes ejercicios que control de calidad de los registros contenidos en la base de datos del RNFICS, se identificó que 208 registros de sitios de disposición de cuerpos en cementerio, no estaban asociados a un Cementerio, al realizar la verificación de esta situación mediante contrastación de la información asociada a dichos registros, se logró establecer que para 48 registros de sitios que dicen estar en cementerio no existe un cementerio en el RNFCIS y que para 160 registros, a pesar de que existe el respectivo cementerio en el RNFCIS los mismos están fuera del cerco perimetral. Por lo tanto, desde el mes de junio para estos 160 registros de sitios que si tenían posibilidad de estar asociados a un cementerio, se envió a cada gestor de información del RNFCIS propietario del registro un correo solicitando la subsanación de esta situación de manera individual para cada sitio indicando identificador y nombre del sitio, así como la descripción de la situación evidenciada y solicitud de confirmación una vez se realice el respectivo ajuste, para efectuar el seguimiento correspondiente. Con fecha de corte a 29 de septiembre del corriente, aún están pendiente por atender 19 solicitudes.
 Así mismo, a la fecha existen 5 registros pendientes de corrección de sitios de disposición de cuerpos que de acuerdo a la informaciona alimentada en el RNFCIS, dicen estar localizados en determinado municipio, pero al realizar ejercicios de contrastación a partir de su ubicación espacial con respecto a la cartografía oficial, se evidencia que están ubicados en otros municipios, en algunos casos ha logrado identificar que este tipo de situaciones se dan en condiciones de frontera entre limites político-administrativos. Esta validación se hace a diario, porque afecta la cantidad de registros que son reportados por municipio, por tal motivo el número de registros inconsistentes es muy bajo.
 Por otra parte, a partir del ejercicio de consolidación de sitios de interés forense realizado para atender la solicitud de la Dirección General realizada en el mes julio, se logró identificar que existen sitios de disposición de cuerpos en condición de "presunto", para los cuales al revisar la justificación de esta condición, no se evidencia fecha y hora de la mesa técnica de valoración, el nombre del antropólogo/a referente, ni su criterio para considerar el sitio como presunto, de acuerdo con los "Lineamientos para caracterización de sitios referidos a presuntos" de la Dirección Técnica de Prospección, Recuperación e Identificación, existiendo pendientes por corregir a la fecha 11 registros de sitios de disposición de cuerpos de 158 inicialmente identificados por esta situación.</t>
  </si>
  <si>
    <t xml:space="preserve">"En la matriz de lugares intervenidos se detalla la calificación de los 33 lugares intervenidos durante el segundo trimestre de la vigencia:  14 lugares quedaron como presuntos, 18 confirmados y 1 descartado, los cuales se encuentran en proceso de registro dentro del RNFCIS.
De acuerdo a la retroalimentación de la OAP del período pasado ""En próximos reportes es recomendable que se aporte evidencia que permita verificar que la herramienta RNFCIS ha sido actualizada, y que se realice la gestión necesaria para evitar el rezago en el registro de la información"", en conjunto con la SGTT, se esta definiendo la metodología para la actualización de la catalogación de una manera más efectiva e inmediata, en el  próximo reporte se estará divulgando dicha metodología."
</t>
  </si>
  <si>
    <t>En la matriz de lugares intervenidos se detalla la calificación de los 69 lugares intervenidos durante el tercer trimestre de la vigencia: 42 lugares quedaron como presuntos, 22 confirmados y 5 descartado, los cuales se encuentran en proceso de registro dentro del RNFCIS.
 Durante los meses de agosto y septiembre los expertos forenses de la DTPRI en articulación con la Subdirección de Gestión de Información para la Búsqueda realizaron jornadas de actualización en el RNFCIS. Adicionalmente la DTPRI realizó la construcción de una base de datos con la totalidad de cuerpos recuperados por la UBPD donde se evidencia el ID de identificación de cada uno de los sitios del RNFCIS, lo que refleja la aplicación de una metodología para mantener las catalogaciones actualizadas en la herramienta y subsanar el rezago que se venía presentando en este proceso.</t>
  </si>
  <si>
    <r>
      <rPr>
        <b/>
        <sz val="11"/>
        <color rgb="FF000000"/>
        <rFont val="Arial Narrow"/>
        <family val="2"/>
      </rPr>
      <t xml:space="preserve">DTPRI: 
</t>
    </r>
    <r>
      <rPr>
        <sz val="11"/>
        <color rgb="FF000000"/>
        <rFont val="Arial Narrow"/>
        <family val="2"/>
      </rPr>
      <t xml:space="preserve">Medida Cautelar AUTO 010 2020 Escombrera Medellín: La Alcaldía de Medellín se encuentra realizando estudios de geotecnia para la intervención de la Escombrera en Medellín, la fecha estimada de finalización de estos estudios se encuentra programada para el próximo 21 de septiembre con el fin de realizar los ajustes metodológicos de la intervención forense. Adicionalmente, se viene adelantando con Cooperación Internacional la solicitud de los recursos para la financiación del proyecto Intervención técnico - forense para la búsqueda de personas dadas por desaparecidas en un escenario complejo denominado "Nuevo Polígono" en La Escombrera.
Estero San Antonio: Construir plan de trabajo para la intervención integral del Estero San Antonio, eso incluyo los tres escenarios: Submareal (lecho marino), intermareal (manglares y playa) , y supramareal (puntos en tierra y cementerios)
Canal del Dique: La DTPRI participa activamente en la construcción del Protocolo Arqueológico Forense trabajado de manera articulada entre la Agencia Nacional de Infraestructura (ANI), la Unidad de Búsqueda de Personas Dadas por Desaparecidas (UBPD), la Fiscalía General de la Nación (FGN) y el Instituto Colombiano de Antropología e Historia (ICANH).Este Protocolo incorpora un enfoque diferencial étnico y de género y tiene el propósito de articular las acciones que se deberán implementar en la zona de influencia del proyecto Restauración de los Ecosistemas Degradados del Canal del Dique, para desarrollar labores de búsqueda de personas dadas por desaparecidas. Es importante mencionar que el Canal del Dique es considerado un escenario complejo para la búsqueda y recuperación de cuerpos de víctimas del conflicto armado. Por esta razón, el despliegue de las acciones y compromisos definidos en este protocolo no garantiza el hallazgo de cuerpos y elementos materiales que permitan dar respuesta a los familiares, personas que buscan y al país entero.
El Protocolo Arqueológico Forense deberá ser implementado en todas las intervenciones que se realicen en desarrollo del proyecto “Restauración de los Ecosistemas Degradados del Canal del Dique” en todas sus etapas y fases. 
</t>
    </r>
    <r>
      <rPr>
        <b/>
        <sz val="11"/>
        <color rgb="FF000000"/>
        <rFont val="Arial Narrow"/>
        <family val="2"/>
      </rPr>
      <t>DTIPLB:</t>
    </r>
    <r>
      <rPr>
        <sz val="11"/>
        <color rgb="FF000000"/>
        <rFont val="Arial Narrow"/>
        <family val="2"/>
      </rPr>
      <t xml:space="preserve"> En abril se finalizó la caracterización comunitaria del Estero San Antonio, realizada en el marco del convenio 287 de 2022 suscrito entre la Corporación Plural y la UBPD. 
La UBPD diseñó un Plan de Búsqueda Integral para el Estero San Antonio, presentado formalmente en la Audiencia Reservada en la JEP en marzo del 2023. El plan de búsqueda integral, se expresa a partir de la concepción de tres escenarios de búsqueda en la bahía de Buenaventura: 
1) Escenario submareal (acuático / lecho marino): Se relaciona con escenarios donde se encuentran al  menos dos mecanismos de desaparición: i) disposición de cadáveres dispuestos en contenedores; ii) y disposición de segmentos corporales y su interrelación con la hidrología propia del estero (arrastre a través de corrientes y fenómenos de hileros marinos, hundimiento y depositación en lecho marino). La exploración de este escenario tiene un alcance limitado en la medida que las posibles estructuras humanas dispuestas en el lecho marino, pueden estar cubiertas a través de procesos de sedimentación propias del estero. Para este escenario, se han definido 10 polígonos de intervención geofísica subacuática en esta primera fase. Estos polígonos se definieron teniendo en cuenta las siguientes tres condiciones principales: evaluación de zonas intermareales y mareas; densidad de hechos asociados a la desaparición de personas y disposición de cuerpos; y requerimientos técnicos propios de los equipos que se utilizaran para realizar la adquisición geofísica.
2) Escenario intermareal (playa / manglar / anfibio): Se relaciona con escenarios donde se desarrollaron al  menos dos mecanismos de desaparición: i) disposición de cadáveres sujetos a los manglares; ii) arrastre y subsecuente atrapamiento de estructuras óseas humanas aisladas en los fenómenos de remolinos o recodos, así como en raíces de manglar. La exploración de este escenario representa dificultades logísticas pues no es posible aplicar métodos arqueológicos tradicionales; los depósitos están constantemente saturados de líquido lo que imposibilita la valoración del sedimento y su secuencia estratigráfica. Para este escenario se han establecido tres polígonos de investigación para prospectar en la Fase I, los cuales se denominan Quita Calzón (Intermareal 1), Estero Fabián (Intermareal 2), y Cocotero (Intermareal 3).
3) Escenario supramareal (puntos en tierra y cementerios): Desde la segunda mitad del 2022, la UBPD ha iniciado la caracterización de cementerios en Buenaventura. Se inició con la investigación humanitaria en el Cementerio Jardines del Pacífico, donde se espera realizar la primera intervención a finales de mayo. En este cementerio, se ha dado con la posible ubicación de una persona desaparecida asociada al Estero San Antonio. Adicionalmente, se espera realizar la caracterización del Cementerio Central y Evangélico, y su intervención para la segunda mitad del 2023. Existen otros cementerios como el Chino o el Citronela que tienen potencial de investigación.
En el marco del Plan Integral de Búsqueda, el 18 de abril de 2023 la UBPD publicó el proceso de Selección Abreviada de Menor cuantía No. UBPD-SAMC-001-2023 con el objeto de adelantar la prospección geofísica subacuática en 10 polígonos priorizados en el Estero San Antonio. El proceso fue declarado desierto. En virtud de lo anterior, la UBPD formuló un plan de trabajo interdirecciones-GITT para la implementación del plan de búsqueda, contemplando alternativas para la realización de la prospección geofísica subacuática. En este contexto, se sostuvo una reunión en la cual participó el PNUD, la ONU y la UBPD, encaminada a evaluar la posibilidad de que esta fuera financiada con recursos de MPTF y fuera implementada por EQUITAS, lo cual fue considerado viable por la Secretaria General de la UBPD y el cooperante. El día 30 de mayo se instaló el diálogo técnico entre EQUITAS y la UBPD para la realización de la fase I de búsqueda submareal de forma conjunta, con el apoyo técnico de la Corporación. </t>
    </r>
  </si>
  <si>
    <r>
      <t xml:space="preserve">DTIPLB: 
</t>
    </r>
    <r>
      <rPr>
        <sz val="11"/>
        <color rgb="FF000000"/>
        <rFont val="Arial Narrow"/>
        <family val="2"/>
      </rPr>
      <t xml:space="preserve"> Como parte de las actividades programadas en el diseñó del Plan de Búsqueda Integral para el Estero San Antonio, durante el mes de junio se contempló un plan de comunicaciones el cual contenia el diseño de piezas de comunicación, así mismo, se inició la pedagogía en la UBPD en los barrios de Buenaventura, la cual fue concertada con la Alcaldía de Buenaventura, se sostuvo reuniones con el obispo de Buenaventura esto con el fin de dar a conocer las labores a desarrollar en el marco de la Intervención al Estero en el escenario submareal.
 Se realizó dos mesas técnicas con los peticionarios de la medida cautelar: la primera mesa Técnica se realizó de forma virtual el 05 de julio y la otra fue de manera presencial el 24 y 25 de julio, en dichas mesas se presentó el cronograma de actividades a desarrollar en el marco del Plan de Búsqueda Integral del Estero, así mismo, Equitas presentó una propuesta de intervención para realizar la Prospección Geofísica Subacuática, el cual contenia los siguientes objetivos: 1) identificar unidades con alto potencial forense al interior de los polígonos generales de interés definidos por la UBPD en áreas submareales. 2) diseñar una metodología de intervención intrusiva para la verificación de presencia de cuerpos humanos en donde se identifiquen anomalías con potencial forense. 3) Proponer un modelo conceptual de análisis del transporte de cuerpos que contribuya a identificar otras zonas de interés forense para la búsqueda.
 Del 2 al 13 de agosto se realizó el proceso de prospección no intrusiva en el Estero, para lo cual se conformó un comité de veeduría de las actividades a realizar donde participaron los grupos peticionarios, la UBPD, JEP, UIA y ONU.
 Del 16 de agosto al 31 de octubre, Equitas realizará el postproceso de información el cual consiste en la depuración y limpieza de las imágenes, identificación de las anomalías, análisis de las anomalías a partir de la información forense, discusiones técnicas preliminares entre Equitas y UBPD, Informe analítico forense que incorpore la información geofísica, forense y contextual y una propuesta metodológica para la verificación intrusiva. 
 El 7 y 8 de septiembre se realizó el primer Encuentro de manejo de expectativas UBPD_CICR_JEP_EQUITAS y Familias Buscadoras del Estero San Antonio, en dicho encuentro se pudo realizar la socialización a las familias buscadoras representadas por los Grupos Peticionarios de la Medida Cautelar Estero San Antonio de las acciones de geofísica subacuática realizadas entre el 2 y 13 de agosto de 2023, y se hablo sobre el trámite y manejo de expectativas de las familias buscadoras de la Medida Cautelar Estero San Antonio por parte del experto de CICR, el Profesional psicosocial del DAV-JEP y por Equitas sobre la búsqueda de personas dadas por desaparecidas en escenarios particulares.
 Se encuentra alojados los documentos en el siguiente drive, se aclara que por tener información sensible no se adjuntan los soportes: https://docs.google.com/spreadsheets/d/143U5GzgJiF_xAbqtQzvgQClmXodXrqy0/edit?usp=drivesdk&amp;ouid=106766903321055830368&amp;rtpof=true&amp;sd=true
 https://docs.google.com/document/d/1f_-5F9DrK7sPV-mc5oKugOHprfgNmX4v/edit
 Se tiene estimado para la vigencia 2024 replicar la metodología del Estero San Antonio en otros escenarios similares, además de iniciar a caracterización el rio Cauca, y de lugares asociados a cementerios veredales. 
</t>
    </r>
    <r>
      <rPr>
        <b/>
        <sz val="11"/>
        <color rgb="FF000000"/>
        <rFont val="Arial Narrow"/>
        <family val="2"/>
      </rPr>
      <t xml:space="preserve"> DTPRI: </t>
    </r>
    <r>
      <rPr>
        <sz val="11"/>
        <color rgb="FF000000"/>
        <rFont val="Arial Narrow"/>
        <family val="2"/>
      </rPr>
      <t xml:space="preserve">
 Medida Cautelar AUTO 010 2020 Escombrera Medellín:
 Estero San Antonio: Durante el tercer trimestre del año se realizaron espacios de trabajo con piangüeras y pescadores en la ciudad de Cali. Adicionalmente se viene articulando con EQUITAS con el fin de avanzar en la presentación de los resultados de la prospección geofísica. Finalmente se viene trabajando articuladamente al interior de la UBPD con el fin de definir las acciones que se realizarán en el último trimestre del año y determinar si se avanzará con la intervención intermareal o si se dará continuidad a las reuniones con la UIA para definir la intervención de puntos en tierra.
 Canal del Dique: La DTPRI ha dado continuidad a la articulación con el GITT Sincelejo, la Dirección Técnica de Información, la Dirección Técnica de
 Participación y la Oficina Asesora Jurídica con el fin de dar respuesta a lo requerido a la UBPD en el marco del Auto AI 070 de 2022.
 Respecto a la construcción del Protocolo Arqueológico Forense la DTPRI ha participado en las mesas de trabajo convocadas y ha generado aportes a la construcción del documento. A partir del trabajo conjunto con la Agencia Nacional de Infraestructura (ANI), la Fiscalía General de la Nación (FGN) y el Instituto Colombiano de Antropología e Historia (ICANH) se cuenta con una versión preliminar del documento con la expectativa de concluirlo durante el último trimestre del año. Este protocolo deberá ser implementado en todas las intervenciones que se realicen en desarrollo del proyecto “Restauración de los Ecosistemas Degradados del Canal del Dique” en todas sus etapas y fases.
 En el mismo sentido, respecto al documento de Lineamientos para la elaboración de protocolos para la salvaguarda y protección de cuerpos de presuntas víctimas del conflicto armado colombiano en proyectos de infraestructura de transporte, la UBPD participó en las diferentes sesiones de la Mesa Interinstitucional de Articulación (MIA) y aportó a la construcción del documento. Durante el mes de octubre se realizará la quinta sesión de la MIA donde se espera lograr la aprobación de la versión final del documento y con ello lograr tanto su implementación en los proyectos de infraestructura de transporte, como dar cumplimiento a la orden cuarta del Auto AI 070 de 2022.</t>
    </r>
  </si>
  <si>
    <r>
      <rPr>
        <b/>
        <sz val="11"/>
        <color rgb="FF000000"/>
        <rFont val="Arial Narrow"/>
        <family val="2"/>
      </rPr>
      <t xml:space="preserve">DTIPLB: </t>
    </r>
    <r>
      <rPr>
        <sz val="11"/>
        <color rgb="FF000000"/>
        <rFont val="Arial Narrow"/>
        <family val="2"/>
      </rPr>
      <t xml:space="preserve">
Con el respaldo financiero del Fondo Multidonante de las Naciones Unidas para el sostenimiento de la Paz en Colombia, se formuló e implementó un proyecto con EQUITAS en el Estero San Antonio, cuyos objetivos fueron:1) identificar unidades mínimas con alto potencial
forense al interior de los polígonos generales de interés definidos por la UBPD en áreas submareales; 2) diseñar una metodología de intervención intrusiva para la verificación de presencia de cuerpos humanos en dichas áreas; y 3) Construir un modelo conceptual de la dinámica hídrica para la integración de información en el Estero San Antonio. 
Durante el cuarto trimestre de 2023 se avanzó así en: i) recolección de información y caracterización social y comunitaria del estero; ii) recolección de información con aportantes y personas que participaron en las hostilidades; iii) desarrollo de la prospección geofísica subacuática; iv) procesamiento e interpretación de datos. 
Resultado de la metodología diseñada e implementada, se prospectaron 7 de los días polígonos priorizados, obteniendo 48 anomalías recurrentes y 63 anomalías potencials, que deberán ser verificadas en una segunda fase. 
</t>
    </r>
    <r>
      <rPr>
        <b/>
        <sz val="11"/>
        <color rgb="FF000000"/>
        <rFont val="Arial Narrow"/>
        <family val="2"/>
      </rPr>
      <t>DTPRI:</t>
    </r>
    <r>
      <rPr>
        <sz val="11"/>
        <color rgb="FF000000"/>
        <rFont val="Arial Narrow"/>
        <family val="2"/>
      </rPr>
      <t xml:space="preserve">
Medida Cautelar AUTO 010 2020 Escombrera Medellín: Las acciones efectuadas en la Escombrera, en trabajo conjunto con la JEP y la Alcaldía de Medellín, durante el último trimestre de 2023 fueron las siguientes: 
-Atención a las audiencias de octubre y noviembre. Allí se dictaron nuevas ordenes para las entidades citadas (UBPD, JEP, Alcaldía de Medellín).
-Atención a las mesas técnicas del mes de octubre, noviembre y diciembre. 
-Construcción de cronograma conjunto con la Alcaldía de Medellín y el grupo Forense de la JEP. Labores desarrolladas en el mes de octubre y noviembre. 
-Informe de selección de sitios para el flujo de trabajo forense. 
-Revisiones del estudio de Geotecnia y solicitud de aclaraciones estructurales y formales al contratista de la Alcaldía, ingenieros Moreal. 
-Adecuaciones al Plan de Intervención Forense, Fase V. 
-Visitas de seguimiento a las tareas de construcción de la zanja de coronación por parte de la Alcaldía. Cada una de las visitas cuenta con un informe de reporte. 
-Construcción del borrador del protocolo de hallazgos en la zona de explotación minera de agregados el Condor. 
-Elaboración de los informes (n:2) de reporte de actividades efectuadas en la  Escombrera. Estos documentos se generan de acuerdo con las últimas ordenes emitidas por la JEP. 
Contacto inicial con la nueva administración del distrito de Medellín, específicamente, con las secretarias de la No Violencia e Infraestructura. 
-Estudio de las necesitades de personal, maquinaria, herramientas y  requerimientos logísticos. 
Estero San Antonio: -El 31 de octubre se asistió a Mesa técnica en Cali convocada por la JEP para revisar los resultados de la prospección geofísica subacuática. 
-Recepción, revisión y retroalimentación del informe final de la prospección geofísica subacuática enviado por Equitas (se elaboró un documento desde la DTPRI con la retroalimentación). -Se sostuvo mesa técnica entre la UBPD y EQUITAS para dialogar sobre la retroalimentación a este documento. 
- Se recepciono el informe final con ajustes.
Canal del Dique: Durante el último trimestre de la vigencia 2024 la UBPD continuó trabajando de manera articulada para dar respuesta a lo requerido en el marco del Auto AI 070 de 2022 asociado al área de influencia del Canal del Dique. 
Respecto a la construcción del Protocolo Arqueológico Forense la DTPRI participó en las mesas técnicas y generó aportes para la finalización del documento. A partir del trabajo conjunto con la Agencia Nacional de Infraestructura (ANI), la Fiscalía General de la Nación (FGN) y la Jurisdicción Especial para la Paz (JEP) el 21 de diciembre se sostuvo la última mesa técnica del año donde se consolidó la versión final del documento. Producto de esa mesa se acordó que las entidades involucradas realizarán una revisión final del documento y enviarán las observaciones finales antes del 15 de enero para que, con posterioridad a esta fecha, se remita la versión final a la Magistratura de la JEP [Ver anexo 1].
Con relación al documento de Lineamientos para la elaboración de protocolos para la salvaguarda y protección de cuerpos de presuntas víctimas del conflicto armado colombiano en proyectos de infraestructura de transporte, la UBPD participó en las diferentes sesiones de la Mesa Interinstitucional de Articulación (MIA) y aportó a la construcción del documento. El 9 de octubre se realizó la quinta sesión de la MIA donde consolidó la versión final del documento la cual fue conocida por la Jurisdicción Especial para la Paz quien mediante AUTO AT-445 de 2023 de 14 de noviembre de 2023 solicitó a la UBPD, la FGN y a los Procesos Organizativos Articulados de Comunidades Negras, Palenqueras y Raizales articulados a la Ruta del Cimarronaje en el Caribe Colombiano revisar y remitir las observaciones finales al documento antes del 11 de enero de 2024 (plazo de 30 días hábiles contados a partir del 27 de noviembre de 2023) [Ver anexo 2].</t>
    </r>
  </si>
  <si>
    <t>Las gestiones para reforma del decreto se presentan como una actividad de carácter permanente, que depende tanto del accionar de la UBPD como de otras entidades.
Es por esto que se presenta reporte de avance jurídico y de relacionamiento donde se busca poder acceder  al banco de Perfiles Genéticos de Desaparecidos, integrar el Comité Interinstitucional de Genética Forense y modificar dicho comité  ante las necesidades de la búsqueda humanitaria y extrajudicial.  Para este objetivo se presentó propuesta para el proyecto de decreto a las entidades relacionadas, obteniendo inicialmente comentarios no positivos por parte del Ministerio de Justicia y la FGN.  Ante dicha respuestas se ha planteado realizar mesas de trabajo conjunto con estas y otras entidades durante el segundo trimestre de la vigencia y así poder continuar avanzando en el desarrollo de la actividad.
Se presentan soportes de las acciones relatadas.</t>
  </si>
  <si>
    <t xml:space="preserve">OGC:
El pasado 5 de junio de 2023 se adelantó reunión con participación de todas las decanaturas de la Universidad Nacional con el ánimo de impulsar propuestas de investigación al rededor de temas varios asociados a la búsqueda. Entre ellos se definieron iniciativas nuevamente con las nuevas decanaturas de Odontología, Medicina, Ciencias Humanas, Ingenierías, para aportar a la definición de necesidades asociadas a la identificación. Se adjunta acta de reunión. 
Adicional a lo anterior se planea realizar una reunión de coordinación con la Dirección General y la Subdirección General TyT, teniendo los insumos, a saber, la relación con las decanaturas y el árbol de problemas. Con ello se puede planear un curso de acción en el segundo semestre del año. </t>
  </si>
  <si>
    <t>Oficina de gestión del conocimiento:
Se observa avance y gestión en torno a desarrollar convenios con academia, específicamente con la Universidad Nacional de Colombia, en diversos temas, sin embargo, para el avance específico del aporte en modelo de cooperación en temas de laboratorios genéticos, como lo pide la actividad, no se tienen aún definiciones.  La actividad tiene como rango de tiempo todo el año, pero es necesario concretar acciones pronto.
Soporte:</t>
  </si>
  <si>
    <t xml:space="preserve">Logros:
*Formulación del congreso internacional sobre búsqueda en medios complejos con la Universidad del Magdalena para el 2024.
*Conferencia Inaugural del convenio con Universidad de Antioquia el 13 de julio.
*Dos cátedras con la Universidad Nacional de Colombia (2500 personas inscritas de la sociedad civil)
*Formulación de la Cátedra 2024-1 con la Unal
*Plan de Trabajo preliminar con Universidad de Caldas. 
*Conversatorio sobre género con invitadas internacionales 3 de octubre Universidad *Externado de Colombia
*Vinculación de más de 70 estudiantes de la Unal como pasantes del nivel central de la UBPD
Dificultades: 
La formalización de los convenios es un desafío permanente debido a las múltiples aprobaciones por parte de las universidades y la UBPD. Por parte de la entidad, se han subsanado los cuellos de botella gracias a que la Oficina de Contratos fue incorporada a la Oficina Asesora Jurídica. </t>
  </si>
  <si>
    <t>La DTPRI realizo un plan de trabajo para realizar la actualización integral de los procedimientos de identificación, con el fin de incorporar los enfoques diferenciales, étnicos y de género, así como estrategias de investigación participativa con familiares y organizaciones para agilizar los procesos de identificación los cuales requieren una seria de modificaciones en su contenido por el cambio de administración, así mismo y en conjunto con la Oficina de comunicaciones se están desarrollando herramientas integrales para realizar las capacitaciones respectivas .Todo ello dará inicio en el mes de agosto empezando con sensibilizaciones virtuales y trabajo presencial en cada uno de los GITT y Satélites. 
Por otra parte se esta trabajando para la construcción del decreto reglamentario del Sistema Nacional de Búsqueda como primera fase para la elaboración de política pública.</t>
  </si>
  <si>
    <t>El pasado 13 de abril la DTPRI presento al INMLCF los avances y hallazgos de la Estrategia Impulso al proceso de identificación de cadáveres en condición de no identificados en Colombia, así como proponer acciones estratégicas y un plan de actividades para aportar en la superación de los principales desafíos identificados y fortalecer y agilizar los procesos de identificación de personas dadas por desaparecidas en el contexto y en razón del conflicto armado. A partir del diálogo sostenido, se identificaron varias acciones que pueden ser consideradas por la Estrategia de Impulso al Proceso de Identificación de los cadáveres en condición de no identificados en Colombia: 
 -Gestión Documental: Buscar las necrodactilias, ingresarlas al caso y reprocesarlas Completar la consolidación, consulta, sistematización y digitalización de los documentos que reposan en las Unidades Básicas, informes de necropsia, por ejemplo.
 -Tecnológicos: Considerar dispositivos de inteligencia artificial para la lectura de datos. Frente a las cruces y coincidencias hay que plantear softwares específicos 
 -Recurso Humano: Se requiere un equipo para la elaboración de un diagnóstico de toma de muestras. Contratación de criminalistas para la realización de los cruces técnicos, por ejemplo. Contratar perfiles básicos para la gestión archivística de los documentos que reposan en el INML
 -Logísticos: Revisar posibilidades e insumos para hacer el abordaje movible, que este pueda montarse donde se requiera (Coyuntura que se presentará para el INML a partir de junio de 2023)
 Finalmente, se propusieron a la Dirección General y a la Subdirección de servicios forenses del INMLCF, proyectos interinstitucionales que tienen como objetivo impactar el abordaje integral de cadáveres esqueletizados y entrega de la información con relación a las necropsias medicolegales (Cruces en el BPGD (mayor cantidad y periodicidad), verificación de coincidencias en el BPGD y realizar cruces técnicos constantes en el SIRDEC), de acuerdo con lo anterior, se encuentra pendiente recibir retroalimentación por parte del INMLCF, con el fin de avanzar en el desarrollo de la formulación de los proyectos, en aras de tratar de iniciarlos en el segundo semestre del presente año.</t>
  </si>
  <si>
    <t>No reporta</t>
  </si>
  <si>
    <t>En la implementación del Protocolo del relacionamiento con la UARIV, durante el tercer trimestre, se derivaron 7 requerimientos de articulación interinstitucional para el acompañamiento psicosocial a las familias y la logística para la participación, los cuales contaron con respuesta positiva de esta entidad. Así mismo, en el mes de septiembre se realizó una entrega digna en la ciudad de Bogotá, la cual fue articulada con la Corporación Claretiana Norman Perez Bello, misma que realizó el acompañamiento psicosocial a los familiares participantes de la acción humanitaria. 
Se anexa Matriz en la que se consigna el relacionamiento con la UARIV. 
El día 14 septiembre se realizó una Mesa Operativa Técnica, de seguimiento a la implementación del Protocolo de relacionamiento con la UARIV. Se anexa acta. 
Soportes: https://drive.google.com/drive/folders/1Y6ziPv_o4l5XFIvMz3t2OyNJ2RccyTdt</t>
  </si>
  <si>
    <t xml:space="preserve">"Durante el Cuarto Trimestre se realizó la formulación y ajuste de fichas de proyectos así:
1. Proyecto Estrategia para el fortalecimiento en el relacionamiento con personas que buscan, organizaciones y demás grupos de interés, que permita el desarrollo de acciones pedagógicas y de contacto en torno al mandato de la UBPD. Proyecto con OIM en el marco del proyecto Restaurando Nuestro Futuro con USAID.
2. Intervención focalizada en los departamentos y municipios priorizados de por el Programa Justicia Inclusiva – USAID, de los en los 79 municipios, 14 impactan directamente al Plan Regional de Montes de María y Morrosquillo y 23 municipios que a la fecha se encuentra cubiertos por las oficinas territoriales y están priorizados dentro del Plan Nacional de Búsqueda.
3. Promoviendo el trabajo de la UBPD en Norte de Santander, en el marco del programa MSI Colombia Transforma - USAID para contar con 4 investigadores que apoyaran los PRB del GITT Cúcuta con especial énfasis en los casos/solicitudes sobre Frontera.
4. Proyecto Impulso a la búsqueda e identificación de personas dadas por desaparecidas a través del abordaje de escenarios complejos por parte de la UBPD y el fortalecimiento del INMLCF, en el marco del Fondo MPTF."
</t>
  </si>
  <si>
    <t xml:space="preserve">"Se lograron importantes avances durante el último trimestre del año al gestionar la participación de nuestra directora general en diversos eventos destacados. Algunos de los logros alcanzados fueron los siguientes:
1. En el marco de nuestro proyecto con la Agencia Catalana de Cooperación, logramos organizar la visita de nuestra directora al Resguardo Indígena Pianulpí. Durante esta visita, se entregaron productos agrícolas a la comunidad Awá y la ORIPAP como un símbolo de apoyo en su incansable búsqueda de los desaparecidos en la zona del pie de monte costero nariñense.
2. Como parte de nuestro acuerdo de colaboración con USAID Justicia Inclusiva, establecimos un espacio para que el antropólogo Fondebrider, acompañado de nuestra directora, pudiera visitar las acciones humanitarias de prospección para la recuperación de personas desaparecidas en los Montes de María, departamento de Sucre.
3. Además, gestionamos la participación de nuestra directora en un evento de entrega digna luego del proceso de identificación realizado por Medicina Legal. Esta entrega contó con el apoyo de la Cooperación Catalana, el PNUD Colombia y el Colectivo Orlando Fals Borda, y tuvo lugar en una comunidad perteneciente a un consejo comunitario de Tumaco, que según la investigación realizada por Rodrigo, fue el lugar de sepultura de Rodrigo.
4. También logramos organizar un encuentro entre nuestra directora y Karla Quintana, investigadora visitante en El Colegio de México y ex comisionada Nacional de Búsqueda de Personas en México. Karla Quintana es una reconocida experta internacional en jurisdicción especializada en resolución de conflictos para la paz.
5. Por último, con el apoyo del Instituto para las Transiciones Integrales LATAM, gestionamos la participación de nuestra directora en un panel titulado ""La Búsqueda de los Desaparecidos en México y Colombia: trayectorias y desafíos"". En este evento también participó Rodrigo Uprinmy, cofundador e investigador del Centro de Estudios de Derecho, Justicia y Sociedad, y columnista del Espectador.
Durante la ejecución de estas acciones, nos enfrentamos a algunos desafíos, como por ejemplo:
1. La formulación y ajuste de las fichas de proyectos requirieron una coordinación minuciosa con múltiples organizaciones involucradas. Esto implicó un esfuerzo adicional para garantizar una alineación efectiva y una colaboración fluida.
2. Las restricciones de recursos financieros, técnicos o humanos dificultaron el proceso de formulación y ajuste de las fichas de proyectos dentro del plazo establecido, lo que supuso un desafío adicional a superar."
</t>
  </si>
  <si>
    <t>Indicador 13.1 Lineamientos generales para el seguimiento del Plan Nacional de Búsqueda</t>
  </si>
  <si>
    <t>Para el cuarto trimestre se siguió avanzando en la formulación y ajuste de una nueva versión de los términos de referencia del proyecto denominado "Impulso a la puesta en marcha e implementación del Sistema Nacional de Búsqueda de Personas dadas por Desaparecidas", misma que fue presentada a GIZ, a fin de cumplir con lo estipulado por el Plan Nacional de Desarrollo en cuanto a la articulación de parte de la UBPD de la creación del Sistema Nacional de Búsqueda - SNB, el cual será la máxima instancia de dirección, articulación y coordinación de los esfuerzos del Estado, en sus niveles nacionales y territoriales, para garantizar respuestas oportunas y efectivas a las víctimas de la desaparición en razón del conflicto armado, incluyendo a las víctimas de desaparición forzada. Al igual que la anterior ficha de proyecto, la misma no tiene una incidencia directa con los PRB, no obstante, la financiación de esta iniciativa por parte del cooperante genera el posicionamiento de la búsqueda como una política pública y por ende una prioridad que deberá ser atendida por los entes territoriales. Así mismo en el marco de la planeación estratégica se definió un producto para 2024 que busca avanzar en la formulación definitiva del CONPES de Búsqueda de Personas Dadas por Desaparecidas y la conformación del Sistema Nacional de Búsqueda. Por lo cual, se espera que los avances que estas actividades y los proyectos reportados en el trimestre anterior, permitan materializar y contribuir a ese propósito en la siguiente vigencia</t>
  </si>
  <si>
    <t>La financiación del proyecto "Impulso a la puesta en marcha e implementación del Sistema Nacional de Búsqueda de Personas dadas por Desaparecidas" por parte del cooperante GIZ, genera el posicionamiento de la búsqueda como una política pública y por ende una prioridad que deberá ser atendida por los entes territoriales. 
En el marco de la planeación estratégica se definió un producto para 2024 que busca avanzar en la formulación definitiva del CONPES de Búsqueda de Personas Dadas por Desaparecidas y la conformación del Sistema Nacional de Búsqueda. Por lo tanto, se espera que los avances reportados en 2023 en esta actividad, permitan materializar y contribuir a ese propósito en la siguiente vigencia.</t>
  </si>
  <si>
    <t>Se reporta el avance de la actividad con el alistamiento y recolección de información básica y necesaria para la formulación del presupuesto  requerido para el PNB 2023, el cual incluye a todas las entidades involucradas.
Aunque se relatan las diferentes fuentes de información recolectados, los mismos no se adjunta, y como evidencias se proponen las reuniones internas de trabajo, sin embargo, en estas últimas solo se aporta el pantallazo de las reuniones sostenidas, más no actas o listados de asistencia, que en los formatos del Sistema Integrado de gestión permiten obtener mayores detalles de asistencia, participación, contenidos, compromisos etc.-...</t>
  </si>
  <si>
    <t xml:space="preserve">Si bien la agenda de relacionamiento institucional se ha venido adelantando principalmente desde la Dirección general, desde la SGTT se ha impulsado acciones relevantes con el INMLCF a través del proyecto de fortalecimiento, que permitirá avanzar en la varias de las prioridades estratégicas del PNB principalmente en las relacionadas con la idenficación de cadáveres.
Soportes: https://drive.google.com/drive/folders/1OBZFZ-h0x4cFvQm4mwZYl8isar3NC7cs </t>
  </si>
  <si>
    <t>Durante el tercer trimestre del año se lograron explorar otras posibilidades para dar cumplimiento a este indicador; sin embargo, se identificó que por los cuellos de botella presentados en el trimestre anterior, no sería viable cumplir con la implementación de la estrategia. En ese sentido, se realizaron ajustes a la ficha del indicador, eliminando su implementación.
Durante este tercer trimestre se plantearon diferentes estrategias para revisar su viabilidad entre las áreas vinculadas a la Mesa de trabajo y la Dirección General, con las cuales se exploraron las posibilidades para atender el contacto que requiere este indicador:
Así, durante este trimestre se plantearon las siguientes estrategias:
1. Proyecto de Contact Center. Se generaron los estudios previos y una ficha de cotización inicial con proveedores para plantear los escenarios posibles de contratación (se anexa Correo de UNIDAD DE BÚSQUEDA - ESCENARIOS DE CONTRATACIÓN CONTACT CENTER). Se descartó por su magnitud de contratación, de tiempos y de cierre de presupuesto del año 2023. Se es para poder retomar para el 2024.
2. Implementar el Contact Center a nivel interno, por medio de 20 contratistas que desempañaran las funciones desde Servicio al Ciudadano. Se descartó porque la contratación no se logra argumentar y dar en el último trimestre del año.
3. Montar una Unidad Móvil de la UBPD con la cual se logre recorrer el territorio nacional en búsqueda de a) toma de muestras, b) acciones de pedagogía, c) recepción de solicitudes de búsqueda y, d) actualización de datos. Desde Servicio al ciudadano, se recopiló información base que pudiera aportar a su estructuración (anexo Correo de UNIDAD DE BÚSQUEDA - CONTRIBUCIÓN JUSTIFICACIÓN UNIDAD MÓVIL), para que desde Planeación y Asesores de la Dirección General se logre la implementación de la misma [fecha por definir].</t>
  </si>
  <si>
    <r>
      <t xml:space="preserve">* En el mes de noviembre se concretó el documento de </t>
    </r>
    <r>
      <rPr>
        <i/>
        <sz val="11"/>
        <color theme="1"/>
        <rFont val="Arial Narrow"/>
        <family val="2"/>
      </rPr>
      <t>Estrategia de contacto y respuesta a las familias y organizaciones</t>
    </r>
    <r>
      <rPr>
        <sz val="11"/>
        <color theme="1"/>
        <rFont val="Arial Narrow"/>
        <family val="2"/>
      </rPr>
      <t xml:space="preserve">; la propuesta que implica una implementación estratégica de proyectos orientados a fortalecer los mecanismos de participación y relacionamiento con las personas que buscan, organizaciones y diferentes grupos de interés, que permita el desarrollo de acciones pedagógicas, acceso a la información, modelos de contactabilidad permanente a través de los canales de atención dispuestos por la Entidad, que contribuyan al proceso de búsqueda, la generación de confianza y la aplicación de los enfoques diferenciales, étnicos, territoriales y de género, a través de dos componentes: i) Proyecto BUSquemos diseñado e implementado y ii) Estrategia de contacto permanente establecida para brindar y recibir información para la búsqueda.
</t>
    </r>
  </si>
  <si>
    <t>* Si bien se logró la construcción del documento de Estrategia de Contacto, se presentaron varias dificultades frente a la viabilidad de las propuestas planteadas por asignación de presupuesto. En ese sentido, el diseño y ajuste fue constante en la vigencia 2023.
* En el mes de noviembre se realizó el diseño y construcción de la ficha de solicitud de recursos para aplicar al programa Restaurando Nuestro Futuro (ROF por sus siglas en inglés) de USAID, presentando el proyecto denominado: "Estrategia para el fortalecimiento en el relacionamiento con personas que buscan, organizaciones y demás grupos de interés, que permita el desarrollo de acciones pedagógicas y de contacto en torno al mandato de la UBPD", para que el donante pudiera comprender la iniciativa, los impactos y el detalle de los costos. El 2 de enero 2024, el Equipo de Cooperación Internacional &amp; Alianzas Estratégicas de la UBPD, confirmó que no fue aprobada (se anexan soportes).</t>
  </si>
  <si>
    <t>* Teniendo en cuenta que la estrategia de contacto abarca varias herramientas para lograr su objetivo, se realizó seguimiento a la propuesta de "Unidad Móvil", para la que en el mes de agosto, se presentó ante la Oficina de Planeación y la Dirección general, un documento con los insumos sobre las necesidades identificadas y la justificación de las mismas, para lograr la materialización de este mecanismo de impacto nacional (se anexan soportes). Encontrándose como respuesta final que en 2024 se revisará la viabilidad económica de la misma.
* Sobre el documento elaborado, es importante resaltar que será base para la construcción y el desarrollo de uno de los indicadores del Plan de Acción Institucional 2024.</t>
  </si>
  <si>
    <t>* En el momento de socializar y solicitar aprobación para las propuestas planteadas, en las diferentes áreas de nivel central se evaluaron las posibilidades de cara al presupuesto, capacidad humana y física con los que cuenta la entidad para lograr lo planteado. Posterior a ello, se definió qué opciones definitivamente no se pueden realizar en el corto plazo y cuáles se pueden tomar de base para elaborar e implementar en la vigencia 2024.</t>
  </si>
  <si>
    <t>* Como se ha indicado en las actividades anteriores, es menester resaltar que sigue siendo para la UBPD prioritario, articular y llevar a cabo una "Estrategia contacto permanente con familias, personas, organizaciones, colectivos, movimientos y plataformas que buscan", es así como éste es uno de los cuatro productos estratégicos de la Participación para el Plan de Acción 2024, siendo los Productos N°19 y N°20 de la línea 5 del Marco estratégico de mencionado Plan.</t>
  </si>
  <si>
    <t>* Las principales dificultades presentadas para esta estrategia consiste en la cantidad de recursos asignados para su desarrollo. Sin embargo, se resalta que en gran medida muchas propuestas de las planteadas en el 2023, fueron acogidas para el Plan de Acción 2024; siendo ajustadas conforme a la meta y presupuesto designado.</t>
  </si>
  <si>
    <t>Se han brindado respuestas a peticiones con información del universo, planes regionales de búsqueda, estado de solicitudes de Búsqueda y demás datos que han sido requeridos. 
Participación en espacios con otras direcciones misionales para determinar la ruta para comunicar de manera masiva el estado del proceso de búsqueda a las Personas que Buscan.</t>
  </si>
  <si>
    <t>DTPCVED: Durante el segundo trimestre del año la UBPD logró realizar en el rol de coordinación tres (3) entregas dignas una en el municipio del Carmen de Bolívar, otra en el municipio de Santiago de Tolú y otra en Puerto Gaitán Meta. Adicionalmente, se realizaron dos (2) entregas dignas en el rol de dirección, en el corregimiento de San Diego, Municipio de Samaná, Caldas y Saravena y Cubará (Boyacá); y una (1) más en el rol de co-dirección en Cumbal, Nariño. Finalmente, la UBPD logró realizar en el rol de contribución una (1) entrega en Granada (Meta).
 Es de resaltar que para una de las entregas dignas realizadas en junio se incorporaron los enfoques diferenciales y de género, en tanto era una mujer dada por desaparecida, donde se presume sufrió al momento de su desaparición violencias basadas de género. Así mismo, indirectamente se abordó el enfoque psicosocial durante el desarrollo metodológico tanto del diálogo preparatorio como de la entrega digna. Respecto a otra de las entregas se relacionó la definición de condiciones de seguridad y apoyo de guardia indígena, evidenciando el enfoque con comunidades étnicas.
 En total, durante el segundo trimestre se realizaron siete (7) entregas dignas.</t>
  </si>
  <si>
    <t>DTPCVED: En el segundo trimestre el número y la frecuencia de mesas técnicas con la Fiscalía disminuyó significativamente, debido a reiterados aplazamientos por parte de dicha entidad. Esto derivó en acumulación de solicitudes para impulso de identificación y/o entrega digna, y por ende en respuestas a los familiares. Se sigue connotando positivamente la inclusión a este espacio de un servidor de Instituto Nacional de Medicina Legal - INML, pues cuando se logra sesionar esta mesa, con su participación, se avanza en acciones concretas para la identificación y la realización de entregas dignas. También se resalta que la coordinación del GRUBE está autorizando la coordinación territorial entre los fiscales y los equipos territoriales.
 Para el caso del segundo trimestre de 2023 se contó especialmente con la participación de la organización DH Colombia con un acompañamiento jurídico y resaltando que fueros éstos quienes presentaron la solicitud de búsqueda a la UBPD. Así mismo participó la organización psicosocial CAPS, apoyando en la gestión de tres cuerpos (de los cuales, dos están pendientes para entrega en julio).</t>
  </si>
  <si>
    <r>
      <rPr>
        <sz val="11"/>
        <color theme="1"/>
        <rFont val="&quot;Arial Narrow&quot;, Arial"/>
      </rPr>
      <t>DTPCVED:</t>
    </r>
    <r>
      <rPr>
        <sz val="11"/>
        <color theme="1"/>
        <rFont val="&quot;Arial Narrow&quot;, Arial"/>
      </rPr>
      <t xml:space="preserve"> En el cuarto trimestre se realizaron las siguientes acciones:
- Diálogos con  organización de familiares de Europa Abya Yala a efectos de realizar propuesta de trabajo para 2024. (Actas de reunión - propuesta preliminar Plan de trabajo 14.1.1)
- Reunión con organización acompañante MECOPA (Argentina) con el fin de incidir en agenda de Embajada de Colombia en Argentina para estrategia de visibilización y pedagogía.  (Acta de reunión 14.1.2, oficio a embajada14.1.3)
- realización de propuesta metodológica para espacios de pedagogía con organización Mecopa (propuesta guion metodológico14.1.4)
De otra parte, se participó en el espacio de seguimiento a las recomendaciones de la CEV / la Colombia fuera de Colombia con el fin de plantear los avances en términos de participación de las PB en el proceso de búsqueda (memoria espacio 14.1.5)
Igualmente se participó en diálogo con representantes de las victimas en el exterior con el fin de afianzar los conocimientos frente al mandato de la UBPD a efectos que multiplicar la información en los territorios y con las víctimas para que puedan presentar SB. </t>
    </r>
  </si>
  <si>
    <t>DTPCVED: En el último trimestre del año gracias al incremento reportado en los ejercicios de participación que adelanta la Entidad, así:
- En octubre se reporta un avance de 894 diálogos y AOF, de los cuales 889 corresponden a octubre y 5 de meses anteriores. Llegando a 5.231 reportados durante el año, de estos 3.967 corresponden a diálogos y 1.264 a acciones de orientación y fortalecimiento. 
- En noviembre  se reportan 20.164 diálogos acumulados desde la creación de la UBPD, de los cuales 4.240 se han reportado en el año 2023; de estos 3.195 corresponden a diálogos y 1.045 a acciones de asesoría, orientación y fortalecimiento para la participación. 
- Para diciembre se reportan 20.424 diálogos acumulados desde la creación de la UBPD. En este reporte de avance se realizaron 115 diálogos en el mes de diciembre y fueron registrados 257 diálogos; lo que da un total de 4.497 realizados en el año 2023; de los cuales 3.452 corresponden a diálogos y 1.045 a acciones de asesoría, orientación y fortalecimiento para la participación. 
Se anexa documentos de Excel con las cifras reportadas mes a mes, por la Subdirección de Gestión de Información para la Búsqueda.</t>
  </si>
  <si>
    <r>
      <rPr>
        <sz val="11"/>
        <color theme="1"/>
        <rFont val="&quot;Arial Narrow&quot;, Arial"/>
      </rPr>
      <t>LOGRO</t>
    </r>
    <r>
      <rPr>
        <sz val="11"/>
        <color theme="1"/>
        <rFont val="&quot;Arial Narrow&quot;, Arial"/>
      </rPr>
      <t xml:space="preserve">:  
- se dio cumplimiento a la meta estipulada para esta vigencia en cuanto a "Disponer los recursos técnicos, y logísticos para desarrollar los diálogos y planes de trabajo acordados con las personas que buscan".
</t>
    </r>
    <r>
      <rPr>
        <sz val="11"/>
        <color theme="1"/>
        <rFont val="&quot;Arial Narrow&quot;, Arial"/>
      </rPr>
      <t xml:space="preserve">DIFICULTADES:
</t>
    </r>
    <r>
      <rPr>
        <sz val="11"/>
        <color theme="1"/>
        <rFont val="&quot;Arial Narrow&quot;, Arial"/>
      </rPr>
      <t>- Con la entrada en funcionamiento del sistema de información misional BUSQUEMOS, se presentaron dificultades ya que éste no cuenta con una variable que permita identificar la "fecha de registro del diálogo" (solo la fecha en que se realizó), en ese sentido se presenta una dificultad para continuar el reporte como se venía realizando los meses anteriores.</t>
    </r>
  </si>
  <si>
    <t>El reporte presentado del avance en el primer trimestre da cuenta de 55 informes presentados así: 2 Informes de lo acaecido correspondientes a entregas dignas, 1 informe de lo acaecido correspondiente a reencuentros y 52 informes de avance de la búsqueda como respuesta a requerimientos de información de solicitudes de búsqueda inscritas en la UBPD.
Los informes presentados posicionan el avance del indicador en estado óptimo, con un cumplimiento total de la proyección para el periodo (100% de cumplimiento), 16,8% acumulado, sin embargo, se presentan observaciones respecto a:
- El número de entregas dignas y reencuentros en el periodo es mayor, es decir, no a todas estas acciones humanitarias se les dio cierre con el respectivo informe, por lo que urgen definiciones como entidad, en cuanto al plazo que tienen los equipos para elaborar y entregar dichos informes.
- Teniendo en cuenta el punto anterior se debe gestionar la aprobación del formato de informe de lo acaecido, dentro del procedimiento mencionado, con un estándar que garantice su componente interdisciplinario, la contribución a la verdad y no repetición, con conclusiones sobre búsqueda masiva y particular.
- Definir los plazos de construcción de los informes de acciones humanitarias de entrega digna y reencuentro que no han sido entregados a los familiares y/o personas que buscan, además, llevar el registro de dichos casos para poder hacer efectivo seguimiento.</t>
  </si>
  <si>
    <t>Luego de identificar los rezagos en entrega de informes a los familiares, principalmente en las entregas dignas realizadas desde 2022, se acordó mediante mesas de trabajo técnico con las Direcciones de Prospección, Participación e información, liderado desde la SGTT, para reestructurar el formato de informe de lo acaecido, de manera que se agilice la construcción y entrega del mismo a los familiares</t>
  </si>
  <si>
    <r>
      <rPr>
        <sz val="11"/>
        <color rgb="FF000000"/>
        <rFont val="&quot;Arial Narrow&quot;, Arial"/>
      </rPr>
      <t xml:space="preserve">Se elaboraron dos modelos de documento base para la elaboración del informe, los cuales se encuentra el informe de lo acaecido al final del plan de Búsqueda (Entregas dignas o reencuentros), el cual está en revisión técnica de la DTPRI y el Formato de informe de la búsqueda el cual recibió retroalimentación de la OAP para  ajuste por fases y se encuentra en proceso de revisión y aprobación.
Soportes: </t>
    </r>
    <r>
      <rPr>
        <u/>
        <sz val="11"/>
        <color rgb="FF000000"/>
        <rFont val="&quot;Arial Narrow&quot;, Arial"/>
      </rPr>
      <t>https://drive.google.com/drive/folders/18THHu_pYpV7U3CUM-cMvZUj2ULSJhr3S</t>
    </r>
    <r>
      <rPr>
        <sz val="11"/>
        <color rgb="FF000000"/>
        <rFont val="&quot;Arial Narrow&quot;, Arial"/>
      </rPr>
      <t xml:space="preserve"> </t>
    </r>
  </si>
  <si>
    <t>Daro que conforme a l decreto 1393 de 2018, la elaboración de los informes de lo acaecido, son responsabilidad de la DTPRI y las entregas dignas y reencuentros y el contacto con los familiares hacen parte la responsabilidad d la Dirección tenia de participación, la SGTT no continuó con la elaboración de los documentos de informes a los familiares, respetando la competencia de las direcciones técnicas, por lo que esta actividad no reporta avance desde la SGTT.</t>
  </si>
  <si>
    <r>
      <rPr>
        <sz val="11"/>
        <color rgb="FF000000"/>
        <rFont val="&quot;Arial Narrow&quot;, Arial"/>
      </rPr>
      <t xml:space="preserve">Junto con la Dirección de Participación y la Dirección de Prospección se ha venido dando seguimiento a la elaboración y entrega del informe a los familiares, logrando para el trimestre la entrega de XX informes de lo acaecidos  en entregas dignas y reencuentros y la respuesta al 100% de las solicitudes de información por servicio al ciudadano.
Soporte: </t>
    </r>
    <r>
      <rPr>
        <u/>
        <sz val="11"/>
        <color rgb="FF000000"/>
        <rFont val="&quot;Arial Narrow&quot;, Arial"/>
      </rPr>
      <t>https://drive.google.com/drive/folders/1OBrNdekc-ucVtm1UuBwge8dJO8SFscda</t>
    </r>
    <r>
      <rPr>
        <sz val="11"/>
        <color rgb="FF000000"/>
        <rFont val="&quot;Arial Narrow&quot;, Arial"/>
      </rPr>
      <t xml:space="preserve"> </t>
    </r>
  </si>
  <si>
    <t>Este seguimiento se viene realizando por parte de la DTPRI y la Dir. de Participación, por lo que se en este informe se presenta el avance producto del seguimiento realizado por el área.</t>
  </si>
  <si>
    <t>Durante este trimestre se incorporó en el documento de "Estrategia de participación e incorporación de los enfoques diferenciales, étnicos y de género para el proceso de búsqueda de las personas dadas por desaparecidas", lo expuesto en el documento "Criterios para la incorporación de las estrategias de participación y los enfoques diferenciales, étnicos y de género, en los planes regionales de búsqueda – UBPD", con la finalidad de nutrir el primer documento y evitar archivos con información duplicada. Éste fue revisado por el Director de Participación y, a partir de una reunión con el equipo de trabajo del área, se determinó compartirlo con una persona de un equipo territorial y otra de esta Dirección para su lectura y retroalimentación. Así mismo, contó con los aportes de una de las pasantes de la Dirección para el tema de asuntos éticos. 
Para su análisis se creó una tabla con preguntas orientadoras para favorecer su revisión (se anexa).</t>
  </si>
  <si>
    <t>DTPCVED: En el último trimestre del año 2023, desde la Dirección de Participación, se generó la versión final del documento "Guía para la Incorporación de las Estrategias de Participación y los Enfoques Diferenciales, Étnicos y de Género, desde la Interseccionalidad en los Planes Regionales de Búsqueda", con el cual se espera que los GITT evidencien que la construcción y el desarrollo participativo de los PRB y Planes Operativos tienen la potencialidad de vincular en distintos niveles y formas a sectores de la sociedad colombiana cuyo compromiso solidario y aporte en la búsqueda es fundamental para alcanzar los objetivos trazados para la UBPD.</t>
  </si>
  <si>
    <t>LOGRO:
- Documento "Guía para la Incorporación de las Estrategias de Participación y los Enfoques Diferenciales, Étnicos y de Género, desde la Interseccionalidad en los Planes Regionales de Búsqueda".
- En el mes de noviembre se generó un documento de revisión de las recomendaciones de los informes de caracterización de cara a la estrategia. Sin embargo, es importante reiterar que las recomendaciones no tienen que condicionar la estrategia, ni la misma fue diseñada en función de dichas recomendaciones.</t>
  </si>
  <si>
    <t>2. Implementar la ruta de fortalecimiento de la estrategia de participación incorporando resultados de la caracterización de los grupos de interés</t>
  </si>
  <si>
    <t xml:space="preserve">DTPCVED: por medio del documento relacionado en la actividad 2 de este indicador, se logra el fortalecimiento de la estrategia de participación, así como la oportunidad de que los  conocimientos,  saberes  y propuestas  que  tienen  las  personas, organizaciones,  pueblos  y  comunidades étnicas, se  incorporen  desde  una perspectiva  integral  a  los  procesos  y procedimientos  institucionales  para mejorar  la  eficacia  de  la  búsqueda, convirtiendo la investigación humanitaria y extrajudicial en una tarea participativa  y colaborativa,  precisamente,  en  clave  de investigación participativa. 
</t>
  </si>
  <si>
    <t>1. Se realizaron las siguientes actividades de implementación del Manual del Sistema Integrado de Conservación Documental de la UBPD: 
 1.1. Plan de capacitación y sensibilización: Capacitación en limpieza de áreas y documentos y Capacitación en conservación documental.
 1.2. Programa de inspección y mantenimiento de sistemas de almacenamiento e instalaciones físicas: se realizó la inspección en cada uno de los archivos de gestión de las siguientes áreas: Subdirección de Gestión Humana, Grupo Interno de Trabajo de Gestión Financiera y Contable, Grupo Interno de Trabajo de Gestión Contractual y Subdirección de Gestión de Información para la Búsqueda. 
 1.3. Programa de saneamiento ambiental: Elaboración y socialización a la servidora Sandra Baquero del cronograma de limpieza de las áreas de archivo, se realizó limpieza de áreas y documentos en: Subdirección de Gestión Humana, Grupo Interno de Trabajo de Gestión Financiera y Contable, Grupo Interno de Trabajo de Gestión Contractual y Subdirección de Gestión de Información para la Búsqueda. Apoyo en la elaboración de la ficha técnica para la contratación del servicio de fumigación de las sedes de la UBPD.
 1.4. Programa de monitoreo y control de condiciones ambientales: elaboración de los estudios previos, matriz de riesgos y anexo técnico 1, requeridos para la adquisición de los equipos de medición y control de condiciones ambientales. Se dio respuesta a la observación realizada por uno de los oferentes y se realizaron la evaluaciones de los dos oferentes presentados al proceso. 
 1.5. Programa de prevención de emergencias y atención de desastres para material documental: realizó el Taller presencial “Simulacro de atención de emergencias para material documental" y se elaboró la Infografía "Emergencias para material documental".
 1.6. Programa de almacenamiento y realmacenamiento: se realizó una reunión con el servidor Raúl Andrés López Romero en la cual se verifico el avance de la compra del mueble de almacenamiento de las tarjetas FTA.
 1.7. Elaboración del informe bimestral de actividades de implementación del Manual del Sistema Integrado de Conservación Documental de la UBPD, correspondiente a los meses de abril y mayo de 2023. 
 2. En el marco de la implementación del Plan de preservación Digital se realizaron las siguientes actividades:
 2.1 Se realizo el documento Política de preservación digital a largo plazo revisada por el oficial de Seguridad y la Subdirección de Gestión de Información para la búsqueda 
 2.2 Elaboración del informe bimestral de actividades de implementación del Manual del Sistema Integrado de Conservación Documental de la UBPD, en su componente Preservación Digital, correspondiente a los meses de abril y mayo de 2023. 
 2.3 Se continuó con la elaboración del documento "Tablas de Control de Acceso" a través de mesas técnicas con el Oficial de Seguridad y la Subdirección de Gestión de Información, se realizo la definición de Tablas a nivel de serie documental.</t>
  </si>
  <si>
    <t>1. Se realizaron las siguientes actividades de implementación del Manual del Sistema Integrado de Conservación Documental de la UBPD: 
1.1. Plan de capacitación y sensibilización:
- Se realizó capacitación el día 31 de julio de 2023 en el proceso de diligenciamiento del formato de medición de condiciones ambientales .
- Capacitación el día 1 de agosto de 2023, en la socialización de los requisitos de la prestación del servicio de saneamiento 
- Se realizó capacitación a la Subdirección de Gestión de Información para la Búsqueda el día 03 de agosto de 2023, sobre los lineamientos para el almacenamiento de los soportes de mayor formato y tarjetas FTA.
- Se socializó una pieza comunicativa “Recomendaciones para la conservación de soportes documentales en soporte papel” a través del correo electrónico gestiondocumental@ubpdbusquedadesaparecidos.co el día 29 de septiembre de 2022. 
- Se socializó la pieza comunicativa de la publicación de la resolución del Manual del Sistema Integrado de Conservación Documental de la UBPD, a través del correo electrónico gestiondocumental@ubpdbusquedadesaparecidos.co el día 04 de julio de 2022. 
1.2. Programa de saneamiento ambiental: 
- Elaboración de los estudios previos para el proceso del servicio de fumigación.
- Se realizó limpieza de áreas y documentos en: Subdirección de Gestión Humana, Grupo Interno de Trabajo de Gestión Financiera y Contable, Grupo Interno de Trabajo de Gestión Contractual y  Subdirección de Gestión de Información para la Búsqueda. 
1.3. Programa de monitoreo y control de condiciones ambientales: 
Se adjudicó el contrato 252 de 2023, para la adquisición de los equipos de monitoreo y control de condiciones ambientales, mediante el cual se adquirieron los siguientes elementos: 
- 2 medidores de humedad y temperatura (Datalogger).
- 1 ventilador de torre.
- 1 deshumidificador.
- 1 medidor de UV.
- 1 medidor de LUZ.
Bajo dicho contrato además se recibieron dos capacitaciones:
- Uso y funcionamiento de cada uno de los equipos. (05/09/2023)
- Uso del software de programación y descarga de los datos del medidor de humedad y temperatura. (27/09/2023)
Los equipos mencionados fueron ingresados a almacén el día 26 de septiembre de 2023. 
1.4. Programa de almacenamiento y realmacenamiento: Se realizó capacitación a la Subdirección de Gestión de Información para la Búsqueda el día 3 de agosto de 2023, en la cual se socializaron los lineamientos técnicos para el almacenamiento de los documentos de gran formato y las tarjetas FTA.
Se esta a la espera de los insumos para iniciar el proceso de almacenamiento de estos soportes.
1.7. Elaboración de los informes bimestrales de actividades de implementación del Manual del Sistema Integrado de Conservación Documental de la UBPD, correspondiente a junio-julio y agosto-septiembre de 2023 del Plan de Conservación Documental. 
1.8. Riesgos del plan de conservación: se efectuaron un total de 3 reuniones con la Oficina Asesora de Planeación, los días 10 y 15 de agosto de 2023 y el 12 de septiembre de 2023, en las cuales se determinó la inclusión del riesgo "Posibilidad de perdida y/o falta de acceso a la información por deterioro físico, biológico y/u obsolescencia tecnológica (Hardware, Software, Formato) en los documentos físicos y/o electrónicos debido a la inadecuada implementación del plan de conservación y/o preservación digital a largo plazo”, del cual se realizó su análisis y valoración, determinando el plan de acción: "El líder de Gestión Documental semestralmente se valida el nivel de avance de las actividades de implementación de los planes, evidenciado mediante acta de reunión".
2, Para el plan de preservación se realizó:
- Avance sobre las estrategias de preservación Digital a largo plazo, 
- Se efectuaron un total de 3 reuniones con la Oficina Asesora de Planeación, los días 10 y 15 de agosto de 2023 y el 12 de septiembre de 2023, en las cuales se determinó la inclusión del riesgo "Posibilidad de perdida y/o falta de acceso a la información por deterioro físico, biológico y/u obsolescencia tecnológica (Hardware, Software, Formato) en los documentos físicos y/o electrónicos debido a la inadecuada implementación del plan de conservación y/o preservación digital a largo plazo”, del cual se realizó su análisis y valoración, determinando el plan de acción: "El líder de Gestión Documental semestralmente se valida el nivel de avance de las actividades de implementación de los planes, evidenciado mediante acta de reunión"..
- Mesa de trabajo el 28/09/2023 con la Oficina de Tecnologías de la Información y Comunicaciones  para la revisión de la Política de Preservación Digital y se ajustó el ítem de roles y responsabilidades de la OTIC.
- Elaboración de los informes bimestrales de actividades de implementación del Manual del Sistema Integrado de Conservación Documental de la UBPD, correspondiente a junio-julio y agosto-septiembre de 2023 del Plan de Preservación Digital a Largo Plazo.
3. Frente al proceso de elaboración de los Programas Específicos del Programa de Gestión Documental, en estre trimestre se complementaron , así como se encuentran en ajustes en el marco de la articulación con el Plan de Preservación  Digital a Largo Plazo del Manual del Sistema Integrado de Conservación, con el fin de proceder a la publicación en el sistema de gestión.
Programa específico de Documentos Vitales y Esenciales
Programa específico de Reprografía
Programa específico de Normalización de formas y formularios
Programa especifico de Documentos Electrónicos</t>
  </si>
  <si>
    <t>1. Se realizaron las siguientes actividades de implementación del Manual del Sistema Integrado de Conservación Documental de la UBPD: 
1.1 Programa de capacitación y sensibilización:
- Se realizó capacitación de limpieza en área de archivo para el personal de servicios generales el 18 de octubre de 2023.
- Se realizo capacitación del Manual del Sistema Integrado de Conservación para toda la entidad, el 02 de noviembre de 2023.
- Se realizo capacitación de limpieza en área de archivo para el personal nuevo de servicios generales el 18 de diciembre de 2023.
- Se socializo pieza comunicativa de Componentes del Plan de Conservación Documental - 30/11/2023
- Se socializo pieza comunicativa de Almacenamiento soportes gran formato y Tarjetas FTA - 14/12/2023
1.2 Programa de Saneamiento Ambiental:
- Se realizó limpieza de áreas y documentos en: Subdirección de Gestión Humana, SAF - Gestión Financiera y Contable, Secretaria General - Gestión Contractual y la Subdirección de Gestión de Información para la Búsqueda. 
- Se realizo la fumigación para la desratización, desinsectación y desinfección ambiental; en los archivos de nivel central de la UBPD.
1.3 Programa de monitoreo y control de Condiciones Ambientales:
- Se participo en la capacitación uso y funcionamiento del software para la lectura de datos de los datalogers instalados en la Subdirección de Gestión Humana y la Subdirección de Gestión de Información para la Búsqueda.
- Se realizó el reporte de los dataloger para el monitoreo de la temperatura y humedad relativa de los archivos de la Subdirección de Gestión Humana y la Subdirección de Gestión de Información para la Búsqueda.
- Se realizo la toma de muestras microbiologicas y se reporto informe técnico de resultados junto a los formatos de Control de Monitoreo de Condiciones Ambientales GDO-FT-015.
1.4 Programa de Almacenamiento y Realmacenamiento:
- Se realizo la recepción de la ficha técnica del Mylar y se recibió por parte de la SAF la entrada de los insumos (mylar y entretela) a almacén.
- Se realizo la solicitud a la SAF, para determinar el  espacio en la SGIB para la instalación del mueble de almacenamiento de las tarjetas FTA. Se realizo pieza comunicativa con información sobre el almacenamiento y conservación de los soportes de gran formatos y las tarjetas FTA.
1.5 Programa de Inspección y Mantenimiento:
- Se realizaron las visitas de seguimiento a los archivos y se diligenciaron los Formatos GDO-FT-013 de Inspección de instalaciones físicas y sistemas de almacenamiento.
Para el Plan de Conservación se elaboraron y anexaron al expediente los informes: Bimestral Oct y Nov de 2023, Informe final diciembre 2023.
2. Plan de Preservación Digital
La Política de Preservación digital se ajustó en una mesa de trabajo de acuerdo con las observaciones de la Oficina de Tecnologías de la Información y las Comunicaciones en relación con los roles y responsabilidades de la OTIC.
Se envió la política revisada y aprobada por Gestión Documental, la oficina de tecnologías de la información y Comunicaciones y la Subdirección para la Gestión de Información para continuar con la aprobación por parte del comité institucional
Se realizo el documento de las estrategias de preservación con el fin de abordar de manera proactiva los riesgos de preservación digital atendiendo lo establecido en el Acuerdo 06 de 2014 del Archivo General de la Nación.
Se realizo reunión con la Oficina Asesora de Planeación para revisar los riesgos de conservación y preservación digital los cuales fueron agregados en la matriz de riesgos de gestión Documental.
Se realizo piloto de caracterización de archivos en la Subdirección de Gestión de Información para la Búsqueda a través de la herramienta DROID sobre la Unidad lógica G:/Archivo Especial de Derechos Humanos. Cabe mencionar que, en el análisis realizado, no se tuvo acceso a los contenidos.
Elaboración de los informes bimestrales de actividades de implementación del Manual del Sistema Integrado de Conservación Documental de la UBPD, correspondiente a Octubre - Noviembre
Se elaboró el informe final de implementación del plan de preservación digital</t>
  </si>
  <si>
    <t>1. Se ha dado cumplimiento a las actividades de implementación del Plan de Conservación Documental y Plan de Preservación Digital a Largo Plazo. Se enviaron la totalidad de los programas específicos para su publicación con OAP.
2. Se envío la Política de Preservación Digital a Largo Plazo para publicación con la OAP.
3. Gestión Documental presenta un déficit de personal, dado que actualmente solo cuenta con 2 funcionarios de planta (Técnico unidad especial grado 1 y Experto Técnico 3) y cuatro (4) contratistas, por tanto, no es posible dar cubrimiento total de las actividades asignadas al grupo.
4. Aun cuando se han realizado capacitaciones sobre diligenciamiento de formato FUID, las instrucciones no son atendidas por parte de los servidores y contratistas de la UBPD
5. Para el cuarto trimestre se logró avanzar en las visitas de seguimiento a los archivos de gestión tanto de nivel central como territorial, teniendo en cuenta que esta actividad presenta un atraso dado a que no se cuentó con el personal suficiente para el desarrollo de esta actividad el anterior trimestre.</t>
  </si>
  <si>
    <t>Durante el segundo trimestre de la actual vigencia, se realizaron reuniones con la Subdirección de Gestión de Información para la búsqueda, el Oficial de Seguridad y la Oficina de Tecnologías de la Información y Comunicaciones para definir la estrategia de etiquetado de información, se realizó el documento "Lineamiento de Etiquetado de información" el cual aborda el etiquetado de información de Confidencialidad, Integridad y Disponibilidad, con la respectiva clasificación de información (Pública, Pública Clasificada y Pública Reservada), cuenta con estrategias de etiquetado a través de metadatos, marcas de agua, encabezado y pie de página para los diferentes tipo de documentos producidos y recibidos, se compartío para revisión y se realizaron los ajustes de acuerdo a las observaciones.</t>
  </si>
  <si>
    <t>Durante el tercer trimestre de la actual vigencia, se realizaron 2 mesas de trabajo el 21/09/2023 y el 28/09/2023 con la Oficina de Tecnologías de información y Comunicaciones para la implementación de el etiquetado de información, se trabajo sobre los documentos de googleDocs a través de marcas de agua y el etiquetado de correos electrónicos.</t>
  </si>
  <si>
    <t>Se apoyó la publicación por parte de la Oficina Asesora de Comunicaciones y Pedagogía y se remitió por correo una pieza comunicativa de infografía de Etiquetado de información.
Se envió la estrategia de etiquetado de información revisada y aprobada a la Oficina Asesora de Planeación para continuar con la aprobación y publicación, se envió el documento de estrategias de preservación del Plan de Preservación Digital a Largo Plazo del Manual del Sistema Integrado de Conservación para revisión por parte de la SAF
Se remitió texto e imagen a la oficina Asesora de Comunicaciones  para el diseño y publicación de fondo de pantalla como socialización de la estrategia de etiquetado de información.</t>
  </si>
  <si>
    <t>1. Durante el segundo trimestre de la actual vigencia, dando cumplimiento al Plan Institucional de Capacitaciones, se realizaron las siguientes capacitaciones sobre el subproceso de Gestión Documental:
 Capacitación de limpieza de áreas y documentos para el personal de servicios generales de la UBPD.
 Taller Simulacro de atención de emergencias para material documental.
 Capacitación Sistema de Información Documental para la Búsqueda - SIDOBU.
 Capacitación: Implementación de Tablas de Retención Documental.
 Capacitación en conservación documental y preservación digital.
 Taller práctico Gestión Documental: Diligenciamiento del FUID por Desvinculación o Terminación de Contrato
 2. Las siguientes asistencias técnicas relacionadas con el subproceso de Gestión Documental:
 Asistencia técnica para asociación de guías en el aplicativo SIDOBU.
 Asistencia técnica Creación de Expedientes en SIDOBU, Oficina Asesora Jurídica.
 Asistencia técnica: Digitalización Historias Laborales.
 Asistencia Técnica Capacitación SGDEA-SIDOBU
 Asistencia técnica: Grupo Interno de Trabajo de Gestión Financiera y Contable /Contabilidad
 Asistencia técnica: Grupo Interno de Trabajo de Gestión Financiera y Contable /Contabilidad
 Asistencia Técnica Conformación de Expedientes de la Serie 29. Historias de la Identificación del Cadáver de la Dirección
 Asistencia técnica: Conformación Expedientes Dirección Técnica de Prospección, Recuperación e Identificación.
 Asistencia técnica para asociación de guías en el aplicativo SIDOBU.
 Asistencia técnica funcionamiento valija
 Asistencia técnica: Inclusión de Documentos en SIDOBU, Grupo Interno de Trabajo Territorial Sincelejo.
 Asistencia técnica: Inclusión de Documentos en SIDOBU, Grupo Interno de Trabajo Territorial Barranquilla.
 Asistencia técnica: Reubicación de Expedientes-Grupo Interno de Trabajo Territorial Casanare</t>
  </si>
  <si>
    <t xml:space="preserve">Durante el tercer trimestre de la actual vigencia, dando cumplimiento al Plan de Capacitación Institucional , se realizaron las siguientes capacitaciones en materia de gestión documental para todos los (as) servidores (as) de la UBPD, en el marco de los lineamientos dados y la normatividad archivística vigente.
Capacitación del uso y funcionamiento del sistema SIDOBU 14/09/2023.
Por otro lado, se realizaron las siguientes asistencias técnicas durante el tercer trimestre:
Nivel Central 
- Asistencia técnica a Gestión del conocimiento 20/08/2023
Nivel Territorial
- Asistencia técnica al Grupo interno de Trabajo Territorial en Quibdó  06/09/2023                                      
- Asistencia técnica al Grupo interno de Trabajo Territorial en Montería  08/09/2023
- Asistencia técnica al Grupo interno de Trabajo Territorial en Bogotá 21/09/2023
- Asistencia técnica al Grupo interno de Trabajo Territorial en Medellín 21/09/2023
- Asistencia técnica al Grupo interno de Trabajo Territorial en Barranquilla 21/09/2023
- Asistencia técnica al Grupo interno de Trabajo Territorial en Cali  21/09/2023       
- Asistencia técnica a Grupo interno de Trabajo Territorial en San José del Guaviare 28/09/2023
- Asistencia técnica al Grupo interno de Trabajo Territorial en Villavicencio  28/09/2023   </t>
  </si>
  <si>
    <t>Durante el cuarto trimestre de la actual vigencia, dando cumplimiento al Plan de Capacitación Institucional , se realizaron las siguientes capacitaciones en materia de gestión documental para todos los (as) servidores (as) de la UBPD, en el marco de los lineamientos dados y la normatividad archivística vigente:
- Capacitación del uso y funcionamiento del sistema SIDOBU 19/10/2023, 17/11/2023 y 19/12/2023
- Capacitación Manual del Sistema Integrado de Conservación SIC- 02/11/2023.
- Capacitación de limpieza en área de archivo para el personal nuevo de servicios generales - 18/10/2023,
- Capacitación de limpieza en área de archivo para el personal nuevo de servicios generales - 18/12/2023.
Adicionalmente, se impartieron las siguientes asistencias técnicas tanto de gestión documental:
- Asistencia Técnica- SAF Logística 14/11/2023
- Asistencia Técnica- Dirección General 14/11/2023
- Asistencia técnica gestión documental- Oficina Asesora Jurídica / Procesos Disciplinarios 14/12/2023
Asistencias técnicas sobre el uso y funcionamiento de SIDOBU a nivel central :
- Asistencia Técnica Secretaría General 05/10/2023
- Asistencia Técnica SAF-Gestión Administrativa 02/10/2023, 11/10/2023, 12/10/2023, 13/10/2023, 25/10/2023, 07/11/2023, 09/11/2023, 14/11/2023, 15/11/2023, 17/11/2023, 27/11/2023
- Asistencia Técnica SAF-Gestión Documental  02/10/2023, 11/10/2023
- Asistencia Técnica Subdirección de  análisis, planeación y localización para la búsqueda 02/10/2023
- Asistencia Técnica Dirección de participación, contacto con las víctimas y enfoques diferenciales 19/10/2023
- Asistencia Técnica Oficina de Gestión de Conocimiento 03/10/2023, 07/11/2023
- Asistencia Técnica Oficina de tecnologías de la información y las comunicaciones 03/10/2023
- Asistencia Técnica Subdirección de gestión de información para la búsqueda 11/10/2023
- Asistencia Técnica SAF: Gestión Logística  03/10/2023, 04/10/2023, 10/10/2023, 17/10/2023, 19/10/2023, 23/10/2023, 25/10/2023, 26/10/2023, 08/11/2023
- Asistencia Técnica SAF: Gestión de Comisiones  04/10/2023, 10/10/2023, 15/11/2023, 17/11/2023
- Asistencia Técnica SAF: Gestión Financiera y Contable 10/10/2023, 18/10/2023
- Asistencia Técnica Subdirección de Gestión Humana 20/10/2023, 27/11/2023
- Asistencia Técnica Gestión Contractual 23/10/2023
- Asistencia Técnica Oficina Control Interno 31/10/2023
- Asistencia Técnica Dirección General 26/10/2023, 16/11/2023
- Asistencia Técnica OTIC 02/11/2023, 05/10/2023, 05/12/2023
- Asistencia Técnica Dirección de Información 09/11/2023, 10/11/2023
- Asistencia Técnica DTPRI 14/11/2023
- Asistencia Técnica Subdirección de General Técnica y Territorial 28/11/2023, 05/12/2023
Asistencias técnicas sobre el uso y funcionamiento de SIDOBU a nivel territorial:
- Asistencia técnica al Grupo interno de Trabajo Territorial en Nariño - Satélite Tumaco 03/10/2023
- Asistencia técnica al Grupo interno de Trabajo Territorial en Tolima 24/10/2023, 31/10/2023
- Asistencia técnica al Grupo interno de Trabajo Territorial en Antioquia 25/10/2023
- Asistencia técnica al Grupo interno de Trabajo Territorial en Magdalena Medio Regios 01/11/2023, 02/11/2023
- Asistencia técnica al Grupo interno de Trabajo Territorial en Bogotá 02/10/2023, 05/12/2023
- Asistencia técnica Grupo Interno de Trabajo Territorial en Cesar 11/12/2023
- Asistencia técnica a Grupo interno de Trabajo Territorial en Guaviare 12/12/2023
- Asistencia técnica a Grupo interno de Trabajo Territorial en Casanare12/12/2023</t>
  </si>
  <si>
    <t>1. Durante el primer trimestre de 2023, se realizaron las siguientes actividades:
 - Se realizaron dos (2) sesiones de capacitaciones para contratistas que ingresaron a la entidad.
 - Se realizaron 9 asistencias técnicas y se atendieron 123 casos reportados a través la de mesa de servicio de la OTIC - UBPD
 - Programación de un despliegue (versión 8.21.3.9) de SGDEA- SIDOBU donde se procede a programar la sesión de despliegue con el proveedor y la OTIC de la UBPD, para acordar la fecha de ejecución. Posteriormente se procede a verificar y validar el funcionamiento del sistema en ambiente de producción, para lo cual se realizan pruebas de elaboración y radicación de documentos. 
 - Se detectaron 33 incidencias que fueron reportadas al proveedor del SGDEA, de la cual se despliega la solución de 9 casos.
 - Se realizaron ajustes en el SGDEA de 146 casos de novedades administrativas y 1.821 configuraciones de roles y permisos.
 NOTA: Es de aclarar que para dar paso al despliegue, durante el mes de febrero, conforme reporte de informe de actividades se procedió a realizar las pruebas correspondientes para 5 incidencias que entran en solución con la versión 8.21.3.9
 - Finalmente, se realizaron 6 mesas de trabajo con el fin de integrar el aplicativo Gestionemos con el SGDEA-SIDOBU, fortaleciendo el proceso de radicación y trámite de órdenes de pago de los contratistas activos en la UBPD.
 2. Por otra parte, durante el primer trimestre de la actual vigencia, se han realizado visitas de seguimiento a los archivos de gestión, tanto de nivel central como territorial.
 Nivel Central.
 Dirección General 02/03/2023
 Subdirección de Gestión Humana 16/03/2023
 Secretaría General 16/03/2023 y 27/03/2023
 Subdirección de Gestión de Información para la Búsqueda 28/03/2023
 Grupo Interno de Trabajo de Logística e Inventarios y Almacén 28/03/2023
 Nivel Territorial
 Grupo Interno de Trabajo Territorial en Apartadó 03/03/2023
 Grupo Interno de Trabajo Territorial Popayán -Satélite Pasto 10/03/2023
 Grupo Interno de Trabajo Territorial en Arauca 13/03/2023
 Grupo Interno de Trabajo Territorial en Bogotá 22/03/2023
 Grupo Interno de Trabajo Territorial en Florencia 24/03/2023
 Grupo Interno de Trabajo Territorial en Sincelejo 30/03/2023</t>
  </si>
  <si>
    <t>1. Durante el segundo trimestre de la actual vigencia, se han realizado visitas de seguimiento a los archivos de gestión, tanto de nivel central como territorial.
 Nivel Central.
 - Oficina Gestión del Conocimiento 13/04/2023
 - Grupo Interno de Trabajo de Gestión Administrativa 18/04/2023
 - Oficina Asesora de Planeación 11/05/2023
 - Dirección Técnica de Prospección, Recuperación e Identificación 04/05/2023
 - Grupo Interno de Trabajo de Prospección, Recuperación e Identificación 04/05/2023
 - Dirección Técnica de Participación Contacto con la Victimas y Enfoques Diferenciales 24/05/2023
 - Grupo Interno de Trabajo de Asuntos Étnicos 24/05/2023
 - Grupo Interno de Trabajo de Enfoques Diferenciales y de Genero 24/05/2023
 - Grupo Interno de Trabajo de Gestión Financiera y Contable / Contabilidad 02/05/2023
 -Dirección Técnica de Prospección, Recuperación e Identificación / Grupo Interno de Trabajo de Prospección, Recuperación e Identificación 04/05/2023
 -Oficina Asesora de Planeación 11/05/2023
 -Oficina de Tecnologías de la Información y Comunicaciones /Grupo interno de Trabajo de Gestión de Servicios Tecnológicos. 19/05/2023
 -Dirección Técnica de Participación Contacto con la Victimas y Enfoques Diferenciales, Grupo Interno de Trabajo de Asuntos Étnicos y Grupo Interno de Trabajo de Enfoques Diferenciales y de Genero 24/05/2023
 -Grupo Interno de Trabajo Servicio al Ciudadano 8/06/2023
 -Oficina de Control Interno 15/06/2023.
 -Oficina Asesora Jurídica /Grupo Interno de Trabajo de Gestión Jurídica de Asuntos de Apoyo Administrativo y Defensa Judicial. 16/06/2023
 Nivel Territorial
 - Grupo Interno de Trabajo Territorial Villavicencio 19/04/2023
 - Grupo Interno de Trabajo Territorial Montería 20/04/2023
 - Grupo Interno de Trabajo Territorial Barranquilla 24/04/2023
 - Grupo Interno de Trabajo Territorial Yopal 28/04/2023
 - Grupo Interno de Trabajo Territorial Quibdó 17/05/2023
 - Grupo Interno de Trabajo Territorial Barranquilla 18/05/2023
 - Grupo Interno de Trabajo Territorial Barranquilla /Satélite Valledupar 18/05/2023
 - Grupo Interno de Trabajo Territorial Mocoa 19/05/2023
 - Grupo Interno de Trabajo Territorial Cúcuta 23/05/2023
 - Grupo Interno de Trabajo Territorial Ibagué 24/05/2023
 - Grupo Interno de Trabajo Territorial Cali-Satélites Tumaco y Buenaventura 15/06/2023
 - Grupo Interno de Trabajo Territorial Medellín 23/06/2023.
 2. En lo correspondiente al SGDEA-SIDOBU:
 Durante el segundo trimestre de 2023, se realizaron las siguientes actividades:
 - Se realizaron dos (2) sesiones de capacitaciones del sistema SGDEA-SIDOBU, (1) una sobre las funcionalidades disponibles en SIDOBU, y (1) una segunda sobre Protocolo de Indisponibilidad del SGDEA 
 - Se realizaron 11 asistencias técnicas y se atendieron 255 casos reportados a través la de mesa de servicio de la OTIC - UBPD
 - Se detectaron 30 incidencias que fueron reportadas al proveedor del SGDEA.
 - Se realizaron ajustes en el SGDEA de 254 casos de novedades administrativas y 3,217 configuraciones de roles y permisos.
 - Finalmente, se realizaron 7 mesas de trabajo con el fin de integrar el aplicativo Gestionemos con el SGDEA-SIDOBU, fortaleciendo el proceso de radicación y trámite de órdenes de pago de los contratistas activos en la UBPD</t>
  </si>
  <si>
    <t xml:space="preserve">
Visitas de seguimiento a los archivos de gestión:
Durante el cuarto  trimestre de la actual vigencia, se han realizado visitas de seguimiento  a los archivos de gestión:
Nivel Central
-Oficina Asesora Jurídica/ Gestión Contractual 21/11/2023
-Oficina Asesora de Comunicaciones y Pedagogía/  22/11/2023.
-Dirección General 27/11/2023
-Oficina Asesora Jurídica/ Procesos Disciplinarios 27/11/2023
-Subdirección de Talento Humano 06/12/2023
Nivel Territorial
- GITT Arauca 05/12/2023
- GITT Eje Cafetero 20/12/2023
- Satélite la Dorada 20/12/2023
En lo correspondiente al SGDEA-SIDOBU:
Por otro lado, durante el cuarto trimestre de la actual vigencia se realizaron xx asistencias técnicas relacionados con el sistema SIDOBU, así:. 
NIVEL CENTRAL
Asistencias técnicas sobre el uso y funcionamiento de SIDOBU a nivel central :
- Asistencia Técnica Secretaría General 05/10/2023
- Asistencia Técnica SAF-Gestión Administrativa 02/10/2023, 11/10/2023, 12/10/2023, 13/10/2023, 25/10/2023, 07/11/2023, 09/11/2023, 14/11/2023, 15/11/2023, 17/11/2023, 27/11/2023
- Asistencia Técnica SAF-Gestión Documental  02/10/2023, 11/10/2023
- Asistencia Técnica Subdirección de  análisis, planeación y localización para la búsqueda 02/10/2023
- Asistencia Técnica Dirección de participación, contacto con las víctimas y enfoques diferenciales 19/10/2023
- Asistencia Técnica Oficina de Gestión de Conocimiento 03/10/2023, 07/11/2023
- Asistencia Técnica Oficina de tecnologías de la información y las comunicaciones 03/10/2023
- Asistencia Técnica Subdirección de gestión de información para la búsqueda 11/10/2023
- Asistencia Técnica SAF: Gestión Logística  03/10/2023, 04/10/2023, 10/10/2023, 17/10/2023, 19/10/2023, 23/10/2023, 25/10/2023, 26/10/2023, 08/11/2023
- Asistencia Técnica SAF: Gestión de Comisiones  04/10/2023, 10/10/2023, 15/11/2023, 17/11/2023
- Asistencia Técnica SAF: Gestión Financiera y Contable 10/10/2023, 18/10/2023
- Asistencia Técnica Subdirección de Gestión Humana 20/10/2023, 27/11/2023
- Asistencia Técnica Gestión Contractual 23/10/2023
- Asistencia Técnica Oficina Control Interno 31/10/2023
- Asistencia Técnica Dirección General 26/10/2023, 16/11/2023
- Asistencia Técnica OTIC 02/11/2023, 05/10/2023, 05/12/2023
- Asistencia Técnica Dirección de Información 09/11/2023, 10/11/2023
- Asistencia Técnica DTPRI 14/11/2023
- Asistencia Técnica Subdirección de General Técnica y Territorial 28/11/2023, 05/12/2023
NIVEL TERRITORIAL
Asistencias técnicas sobre el uso y funcionamiento de SIDOBU a nivel territorial:
- Asistencia técnica al Grupo interno de Trabajo Territorial en Nariño - Satélite Tumaco 03/10/2023
- Asistencia técnica al Grupo interno de Trabajo Territorial en Tolima 24/10/2023, 31/10/2023
- Asistencia técnica al Grupo interno de Trabajo Territorial en Antioquia 25/10/2023
- Asistencia técnica al Grupo interno de Trabajo Territorial en Magdalena Medio Regios 01/11/2023, 02/11/2023
- Asistencia técnica al Grupo interno de Trabajo Territorial en Bogotá 02/10/2023, 05/12/2023
- Asistencia técnica Grupo Interno de Trabajo Territorial en Cesar 11/12/2023
- Asistencia técnica a Grupo interno de Trabajo Territorial en Guaviare 12/12/2023
- Asistencia técnica a Grupo interno de Trabajo Territorial en Casanare12/12/2023
</t>
  </si>
  <si>
    <t>Frente a la actividad que hace a lusión a la aplicación de un instrumento para la medición de la percepción de las respuestas que brinda la UBPD a las PQRSD y elaborar el informe de resultados, se indica que para el trimestre valorado se realizaron las siguientes acciones: 1) la formulación de una ficha técnica que describe los aspectos esenciales metodológicos del instrumento y su aplicación, 2) Un instrumento Web de aplicación para la medición de percepción (https://docs.google.com/forms/d/1iArTTMsCyP9xHlR7NMzVw5q1P2AQil-mzthXuPkzmv8/edit?ts=63fcd1d0), 3) la remisión vía correo electrónico del instrumento, que corresponde a 500 formularios enviados de los 1,121 proyectados. 
 En este orden de ideas se concluye que, el Grupo Interno de Trabajo de Servicio al Ciudadano se encuentra actualmente en fase de aplicación del instrumento.</t>
  </si>
  <si>
    <t>Se tuvo en cuenta los resultados de la medición de la percepción de la ciudadanía para las acciones de mejora que derivaron en los periodos siguientes,  que garantizaron un mejor relacionamiento y de acceso a la información.</t>
  </si>
  <si>
    <t>Teniendo en cuenta la ejecución de la actividad que se orienta al fortalecimiento de los/las servidores/servidoras de la UBPD en los principios de oportunidad, claridad, precisión y congruencia para la atención de las PQRSD y Lenguaje Claro, se indica que, para el trimestre correspondiente al 01/07/2023 - 30/09/2023, se realizaron las siguientes capacitaciones: GITT Florencia, GITT Quibdó, GITT Apartado, GITT Yopal, GITT Villavicencio, GITT Cúcuta y GITT Eje Cafetero.</t>
  </si>
  <si>
    <t>El seguimiento a la Política de Servicio al Ciudadano denota una gestión responsable, participativa y ejecutora de las líneas de acción contempladas para la vigencia.</t>
  </si>
  <si>
    <t>De acuerdo a los lineamientos de la Dirección General, se realizaron los siguientes traslados: el Plan Institucional de Capacitación a la Oficina de Gestión del Conocimiento y Comisiones y Viáticos a la Subdirección de Administrativa y Financiera, el Plan Estratégico de Talento Humano fue ajustado conforme estos cambios y se encuentra pendiente su publicación en el Sistema Integrado de Gestión y en la página web de la entidad. 
Soporte: Memorando UBPD-3-2023-008368</t>
  </si>
  <si>
    <t xml:space="preserve">El principal logro del año 2023,  ha sido la articulación de las estrategias de gestión humana, plan integral de cuidado con la estrategia de prevención y protección de la UBPD, esto cubre de manera mas amplia las estregias de mitigación de los riesgos psicosociales y los riesgos para la vida, libertad e integridad de los servidores (as) y contratistas. </t>
  </si>
  <si>
    <t>Durante el segundo trimestre del año, cada uno de los procedimientos que componen el Plan Estratégico de Talento Humano llevo a cabo acciones, dentro de las cuales se encuentran principalmente las siguientes:
 *Actividades de acondicionamiento físico en varios Grupos Internos de Trabajo en territorio y en el nivel central. 
 *Actualización y socialización de la política de Seguridad y Salud en el Trabajo 
 *En el marco de la estrategia de cuidado se realizaron 42 espacios de acompañamiento individual y 26 encuentros grupales. 
 *Se incluyó como estrategia del programa de inducción que los/as servidores/as que ingresan a la entidad realicen cursos virtuales asincrónicos en: justicia transicional; Prevención, protección, autoprotección, autocuidado y primeros auxilios psicológicos; Autocuidado; Seguridad de la Información; Lenguaje Claro (DNP).
 Por su parte los principales logros y retos son: 
 Logros:
  -Participación activa de los/as servidores/as en las actividades de bienestar
  -Se aprobó la propuesta de intervención de riesgo psicosocial por parte de la Subdirección de Gestión Humana
  -Se ejecutaron el 60% de las actividades priorizadas en el Plan Institucional de Capacitación- PIC
 Retos:
  -Generar rotación en la participación de las actividades de bienestar con el fin de dar cobertura a la mayor cantidad de servidores/as.
  -Se llevó a cabo el proceso de contratación para la realización de exámenes médicos, sin embargo este se fue desierto por el no cumplimiento por parte de los proponentes en la parte técnica. 
  -Articulación de la estrategia de cuidado con el Sistema Integrado de Gestión de Seguridad y Salud en el trabajo y Bienestar.
  -Continuar con la ejecución del Plan Institucional de Capacitacitación - PIC 2023, dado que el pasado 16 de junio de 2023, se hizo entrega del mismo a la Oficina de Gestión del Conocimiento.
  -Implementación de la herramienta Gestionemos en todas las dependencias de la Unidad
 La información completa del avance de los procedimientos, los logros y retos se encuentra en el siguiente enlace: https://docs.google.com/document/d/1Rhzm-d4TOWYEmwCWEL6XuUQTHgGaUu-k9j1-DjxM7Ao/edit</t>
  </si>
  <si>
    <r>
      <t xml:space="preserve">Para la Implementación del Plan Estratégico de Talento Humano, en el periodo comprendido entre el 1 de octubre  y el 31 de diciembre de 2023 se han realizado las siguientes actividades: 
</t>
    </r>
    <r>
      <rPr>
        <b/>
        <sz val="11"/>
        <color rgb="FF000000"/>
        <rFont val="Arial Narrow"/>
        <family val="2"/>
      </rPr>
      <t>*Plan de Bienestar Social y Estímulos</t>
    </r>
    <r>
      <rPr>
        <sz val="11"/>
        <color rgb="FF000000"/>
        <rFont val="Arial Narrow"/>
        <family val="2"/>
      </rPr>
      <t xml:space="preserve">
Para el cuarto trimestre el Plan de Bienestar ejecutó las siguientes actividades: 
</t>
    </r>
    <r>
      <rPr>
        <b/>
        <sz val="11"/>
        <color rgb="FF000000"/>
        <rFont val="Arial Narrow"/>
        <family val="2"/>
      </rPr>
      <t>Octubre:</t>
    </r>
    <r>
      <rPr>
        <sz val="11"/>
        <color rgb="FF000000"/>
        <rFont val="Arial Narrow"/>
        <family val="2"/>
      </rPr>
      <t xml:space="preserve">
 -Se envió correo electrónico a los/las servidores/as pieza comunicativa recordando los cumplen años del mes. 
 -Se realizaron tres días de vacaciones recreativas para hijos de los/as servidores/as del nivel central.
 -Se llevó a cabo jornada de clima laboral para planeación estratégica 2024. 
 -Se realizó caminata ecológica para servidoras/es del nivel central 
 -Se realizó taller de cocina vegetariano para servidores/as a nivel nacional 
 -Se llevó a cabo taller de prepensionados “Reorganizando mis finanzas” de manera virtual para los/as servidores/as del territorio
 -Se realizó reunión de clima laboral - 1 encuentro de servidores/as públicos en el nivel central 
 -Se realizó campaña de riesgo cardiovascular para servidores/as a nivel nacional 
 -Se llevó a cabo la actividad de Halloween para hijos/as y mascotas de los/as servidores/as. 
 -Se  envió el correo electrónico recordándoles a los/as servidores/as sobre el Viernes de Cuidado
</t>
    </r>
    <r>
      <rPr>
        <b/>
        <sz val="11"/>
        <color rgb="FF000000"/>
        <rFont val="Arial Narrow"/>
        <family val="2"/>
      </rPr>
      <t>Noviembre:</t>
    </r>
    <r>
      <rPr>
        <sz val="11"/>
        <color rgb="FF000000"/>
        <rFont val="Arial Narrow"/>
        <family val="2"/>
      </rPr>
      <t xml:space="preserve"> 
 -Se envió correo electrónico a los/las servidores/as pieza comunicativa recordando los cumplen años del mes. 
 -Se realizó taller interactivo de hábitos saludables a nivel nacional con el tema: propiedades de los alimentos + tips alimentos veganos
 -Se llevó a cabo taller de prepensionados “Reorganizando mis finanzas” de manera presencial para los/as servidores/as del nivel central. 
 -Se expidió la circular 018 de 2023 - Lineamientos para el desarrollo de funciones de forma excepcional fuera de las sedes de la UBPD
 -Se realizó taller de manualidades - Florero en vitral para servidores a nivel nacional 
 -Se envío correo recordando los valores institucionales
 -Se realizó taller de cocina para servidores/as del  nivel territorial
 -Se  envió el correo electrónico recordándoles a los/as servidores/as sobre el Viernes de Cuidado
</t>
    </r>
    <r>
      <rPr>
        <b/>
        <sz val="11"/>
        <color rgb="FF000000"/>
        <rFont val="Arial Narrow"/>
        <family val="2"/>
      </rPr>
      <t>Diciembre:</t>
    </r>
    <r>
      <rPr>
        <sz val="11"/>
        <color rgb="FF000000"/>
        <rFont val="Arial Narrow"/>
        <family val="2"/>
      </rPr>
      <t xml:space="preserve">
 -Se envió correo electrónico a los/las servidores/as pieza comunicativa recordando los cumplen años del mes. 
 -Se realizó taller de cocina para servidores/as a nivel nacional - menú navideño
 -Se realizó desayuno de bienvenida para los servidores que ingresaron el último cuatrimestre. 
 -Se realizó visita navideña Ramo. 
 -Se llevó a cabo el cierre de gestión 2023 a nivel nacional de manera virtual 
 -Se envío correo recordando los valores institucionales
 -Se realizaron las novenas navideñas en el nivel central 
 -Se realizó un  taller de liderazgo con el equipo del Nivel Directivo. 
</t>
    </r>
    <r>
      <rPr>
        <b/>
        <sz val="11"/>
        <color rgb="FF000000"/>
        <rFont val="Arial Narrow"/>
        <family val="2"/>
      </rPr>
      <t xml:space="preserve">Logros: </t>
    </r>
    <r>
      <rPr>
        <sz val="11"/>
        <color rgb="FF000000"/>
        <rFont val="Arial Narrow"/>
        <family val="2"/>
      </rPr>
      <t xml:space="preserve">
 -Se dio cumplimiento de un 100% al cronograma de las actividades planteadas. 
 -El nivel de satisfacción frente a las actividades de bienestar es: Satisfecho con un 49.4%
 -La participación de los/as servidores/as en las actividades de bienestar se ha dado de manera satisfactoria.
</t>
    </r>
    <r>
      <rPr>
        <b/>
        <sz val="11"/>
        <color rgb="FF000000"/>
        <rFont val="Arial Narrow"/>
        <family val="2"/>
      </rPr>
      <t>Retos:</t>
    </r>
    <r>
      <rPr>
        <sz val="11"/>
        <color rgb="FF000000"/>
        <rFont val="Arial Narrow"/>
        <family val="2"/>
      </rPr>
      <t xml:space="preserve">
 -Aumentar los cupos para las actividades enviadas toda vez que tiene buena acogida pero los cupos son limitados.
</t>
    </r>
    <r>
      <rPr>
        <b/>
        <sz val="11"/>
        <color rgb="FF000000"/>
        <rFont val="Arial Narrow"/>
        <family val="2"/>
      </rPr>
      <t>*Sistema de Seguridad y Salud en el Trabajo:</t>
    </r>
    <r>
      <rPr>
        <sz val="11"/>
        <color rgb="FF000000"/>
        <rFont val="Arial Narrow"/>
        <family val="2"/>
      </rPr>
      <t xml:space="preserve">
Para la Implementación del Sistema de Gestión de Seguridad y Salud en el Trabajo, durante el cuarto trimestre se han realizado las siguientes actividades: 
 -</t>
    </r>
    <r>
      <rPr>
        <b/>
        <sz val="11"/>
        <color rgb="FF000000"/>
        <rFont val="Arial Narrow"/>
        <family val="2"/>
      </rPr>
      <t xml:space="preserve">Programa de Riesgo Psicosocial: </t>
    </r>
    <r>
      <rPr>
        <sz val="11"/>
        <color rgb="FF000000"/>
        <rFont val="Arial Narrow"/>
        <family val="2"/>
      </rPr>
      <t xml:space="preserve">se culminó la documentación del PVE Psicosocial acorde con las diferentes mesas de trabajo. Adicionalmente se realizó la aplicación de la Batería de riesgo psicosocial a nivel Nacional, lo que permite tener el panorama global y por dependencia del nivel de riesgo.
 </t>
    </r>
    <r>
      <rPr>
        <b/>
        <sz val="11"/>
        <color rgb="FF000000"/>
        <rFont val="Arial Narrow"/>
        <family val="2"/>
      </rPr>
      <t xml:space="preserve">-Programa de capacitación: </t>
    </r>
    <r>
      <rPr>
        <sz val="11"/>
        <color rgb="FF000000"/>
        <rFont val="Arial Narrow"/>
        <family val="2"/>
      </rPr>
      <t xml:space="preserve">se realizaron diferentes capacitaciones orientadas a la intervención de los riesgos tales como: Pausas activas, Spa de manos, Prevención visual, Primeros auxilios en las sedes de: Pasto, Sincelejo, Barrancabermeja, Valledupar, Popayán y La Dorada.
 </t>
    </r>
    <r>
      <rPr>
        <b/>
        <sz val="11"/>
        <color rgb="FF000000"/>
        <rFont val="Arial Narrow"/>
        <family val="2"/>
      </rPr>
      <t xml:space="preserve">-Programa de trabajo en alturas, excavaciones y espacios confinados: </t>
    </r>
    <r>
      <rPr>
        <sz val="11"/>
        <color rgb="FF000000"/>
        <rFont val="Arial Narrow"/>
        <family val="2"/>
      </rPr>
      <t xml:space="preserve">Se acompañaron misiones humanitarias en terreno, brindando asesoría en tareas críticas como: Alturas, Espacios confinados y excavaciones.
 </t>
    </r>
    <r>
      <rPr>
        <b/>
        <sz val="11"/>
        <color rgb="FF000000"/>
        <rFont val="Arial Narrow"/>
        <family val="2"/>
      </rPr>
      <t xml:space="preserve">-Emergencias: </t>
    </r>
    <r>
      <rPr>
        <sz val="11"/>
        <color rgb="FF000000"/>
        <rFont val="Arial Narrow"/>
        <family val="2"/>
      </rPr>
      <t xml:space="preserve">se llevó a cabo el simulacro de evacuación a nivel Nacional y se remitieron piezas de comunicación sobre  prevención de emergencias.
 </t>
    </r>
    <r>
      <rPr>
        <b/>
        <sz val="11"/>
        <color rgb="FF000000"/>
        <rFont val="Arial Narrow"/>
        <family val="2"/>
      </rPr>
      <t xml:space="preserve">-Medición y evaluación de desórdenes musculoesqueléticos (DME): </t>
    </r>
    <r>
      <rPr>
        <sz val="11"/>
        <color rgb="FF000000"/>
        <rFont val="Arial Narrow"/>
        <family val="2"/>
      </rPr>
      <t>se realizaron las diferentes capacitaciones en desórdenes osteomusculares y se llevaron a cabo las inspecciones de puesto de trabajo de los colaboradores que se encuentran en riesgo alto.
Contractual: se llevó a cabo la ejecución de los contratos para el suministro de Elementos Prevención y Protección, Mantenimiento y recarga de extintores, Exámenes médicos.
 -</t>
    </r>
    <r>
      <rPr>
        <b/>
        <sz val="11"/>
        <color rgb="FF000000"/>
        <rFont val="Arial Narrow"/>
        <family val="2"/>
      </rPr>
      <t xml:space="preserve">Comités de apoyo: </t>
    </r>
    <r>
      <rPr>
        <sz val="11"/>
        <color rgb="FF000000"/>
        <rFont val="Arial Narrow"/>
        <family val="2"/>
      </rPr>
      <t xml:space="preserve">Se llevaron a cabo las sesiones ordinarias de COPASST.
Se llevó a cabo el monitoreo de las condiciones de salud de los servidores/as por medio de los exámenes médicos ocupacionales.
</t>
    </r>
    <r>
      <rPr>
        <b/>
        <sz val="11"/>
        <color rgb="FF000000"/>
        <rFont val="Arial Narrow"/>
        <family val="2"/>
      </rPr>
      <t xml:space="preserve">Logros: </t>
    </r>
    <r>
      <rPr>
        <sz val="11"/>
        <color rgb="FF000000"/>
        <rFont val="Arial Narrow"/>
        <family val="2"/>
      </rPr>
      <t xml:space="preserve">
 -Aplicación al  93 % de la Población la batería de riesgo psicosocial.
 -Consolidación del documento del Programa de Vigilancia Epidemiológica psicosocial.
 -Ejecución contractual de 5 Órdenes de compra y 4 contratos para la adquisición de EPP, Exámenes médicos ocupacionales. 
</t>
    </r>
    <r>
      <rPr>
        <b/>
        <sz val="11"/>
        <color rgb="FF000000"/>
        <rFont val="Arial Narrow"/>
        <family val="2"/>
      </rPr>
      <t>Dificultades:</t>
    </r>
    <r>
      <rPr>
        <sz val="11"/>
        <color rgb="FF000000"/>
        <rFont val="Arial Narrow"/>
        <family val="2"/>
      </rPr>
      <t xml:space="preserve">
 -Si bien se contó con una estrategia robusta para abarcar al 100% de la población para la aplicación de la Batería de riesgo psicosocial se logró un 93 % de la meta establecida.
</t>
    </r>
    <r>
      <rPr>
        <b/>
        <sz val="11"/>
        <color rgb="FF000000"/>
        <rFont val="Arial Narrow"/>
        <family val="2"/>
      </rPr>
      <t xml:space="preserve">*Estrategia de Cuidado - (Apoyo Emocional):
</t>
    </r>
    <r>
      <rPr>
        <sz val="11"/>
        <color rgb="FF000000"/>
        <rFont val="Arial Narrow"/>
        <family val="2"/>
      </rPr>
      <t xml:space="preserve"> </t>
    </r>
    <r>
      <rPr>
        <b/>
        <sz val="11"/>
        <color rgb="FF000000"/>
        <rFont val="Arial Narrow"/>
        <family val="2"/>
      </rPr>
      <t xml:space="preserve">-Actividades grupales - Conversaciones que cuidan: </t>
    </r>
    <r>
      <rPr>
        <sz val="11"/>
        <color rgb="FF000000"/>
        <rFont val="Arial Narrow"/>
        <family val="2"/>
      </rPr>
      <t xml:space="preserve">durante el cuarto semestre se realizaron  actividades de cuidado con varias dependencias de la UBPD, abordando los temas de: Comunicación para la Paz - trabajo colaborativo y gestión de diferencias; Apoyo emocional; Acompañamiento a la Misión Humanitaria (Alistamiento y Descompresión); Apoyo a los procesos de Prevención y protección; CLIO-Clima organizacional; Seguimiento planes operativos de cuidado. 
 </t>
    </r>
    <r>
      <rPr>
        <b/>
        <sz val="11"/>
        <color rgb="FF000000"/>
        <rFont val="Arial Narrow"/>
        <family val="2"/>
      </rPr>
      <t xml:space="preserve">-Línea de habla y escucha: </t>
    </r>
    <r>
      <rPr>
        <sz val="11"/>
        <color rgb="FF000000"/>
        <rFont val="Arial Narrow"/>
        <family val="2"/>
      </rPr>
      <t xml:space="preserve">se realizaron sesiones de cuidado individual a través de la Línea de Habla y Escucha por parte del Operador Feedback Experience SAS con una cobertura de 29 personas y 69 atenciones.
Autocuidado, Cuerpo y Emociones: por medio de  talleres transversales sobre: biorregulación mente cuerpo, higiene del sueño, gestión del estrés y manejo del tiempo, las emociones y la enfermedad. 
 </t>
    </r>
    <r>
      <rPr>
        <b/>
        <sz val="11"/>
        <color rgb="FF000000"/>
        <rFont val="Arial Narrow"/>
        <family val="2"/>
      </rPr>
      <t xml:space="preserve">-Masaje y acupuntura: </t>
    </r>
    <r>
      <rPr>
        <sz val="11"/>
        <color rgb="FF000000"/>
        <rFont val="Arial Narrow"/>
        <family val="2"/>
      </rPr>
      <t xml:space="preserve">se le dio cobertura a los territorios de Arauca, San José del Guaviare, Florencia, Villavicencio, La Dorada, Sincelejo, Cúcuta, Tumaco, Medellín y Bogotá. A todo el personal se le brindaron sesiones de masaje y acupuntura.  Así mismo, se realizó un refuerzo de las sesiones en una segunda ronda con los territorios de Cúcuta, Villavicencio y La Dorada. 
Piezas comunicativas enviadas a toda la UBPD relacionadas con el cuidado a los/as servidores/as mediante correo electrónico.
</t>
    </r>
    <r>
      <rPr>
        <b/>
        <sz val="11"/>
        <color rgb="FF000000"/>
        <rFont val="Arial Narrow"/>
        <family val="2"/>
      </rPr>
      <t>Logros:</t>
    </r>
    <r>
      <rPr>
        <sz val="11"/>
        <color rgb="FF000000"/>
        <rFont val="Arial Narrow"/>
        <family val="2"/>
      </rPr>
      <t xml:space="preserve">
 -Se apoyó el fortalecimiento de los equipos en cuanto a relacionamiento entre sus miembros, con efectos en las personas sobre su arraigo con el territorio y conexión con el propósito institucional en el marco del Sistema Integral de Bienestar y Cuidado.
 -Se logró un acompañamiento psicosocial oportuno a las personas con necesidades emocionales individuales y con ello la orientación para su atención y seguimiento.  
</t>
    </r>
    <r>
      <rPr>
        <b/>
        <sz val="11"/>
        <color rgb="FF000000"/>
        <rFont val="Arial Narrow"/>
        <family val="2"/>
      </rPr>
      <t xml:space="preserve">Retos:
</t>
    </r>
    <r>
      <rPr>
        <sz val="11"/>
        <color rgb="FF000000"/>
        <rFont val="Arial Narrow"/>
        <family val="2"/>
      </rPr>
      <t xml:space="preserve"> -Fortalecer el estado emocional de servidoras, servidores y contratistas enfocado y conectado con el propósito institucional.  
 -Fortalecer el sistema de bienestar y cuidado avanzado en su operativización en articulación con Prevención y Protección, para lograr una percepción de mejora en la calidad de vida laboral de los/las servidores/as.
 -Fortalecer las herramientas de planeación y articulación con el propósito institucional bajo la metodología del PHVA en el marco del sistema de bienestar y cuidado, incluyendo los elementos del sistema de gestión de seguridad y salud en el trabajo, apoyo emocional, bienestar social, estímulos y las orientaciones de la oficina de prevención y protección.
 -Fortalecer la toma de decisiones a través de la implementación de los indicadores construidos, los cuales recogen la gestión del riesgo psicosocial de los/las servidores/as acorde con el planteamiento estratégico de la UBPD.
Promover la autogestión oportuna del riesgo psicosocial en los niveles institucional, de equipos e individual. 
</t>
    </r>
    <r>
      <rPr>
        <b/>
        <sz val="11"/>
        <color rgb="FF000000"/>
        <rFont val="Arial Narrow"/>
        <family val="2"/>
      </rPr>
      <t>*Gestión del Personal:</t>
    </r>
    <r>
      <rPr>
        <sz val="11"/>
        <color rgb="FF000000"/>
        <rFont val="Arial Narrow"/>
        <family val="2"/>
      </rPr>
      <t xml:space="preserve">
Para la Implementación del Plan Estratégico de Talento Humano, durante el cuarto trimestre se han realizado las siguientes actividades:  
 -En relación con los procedimientos de Vinculación y Retiro del Personal, la SGH ha gestionado y desarrollado cada una de las siguientes etapas y actividades, para dar cumplimiento al Plan estratégico de Talento Humano:
 </t>
    </r>
    <r>
      <rPr>
        <b/>
        <sz val="11"/>
        <color rgb="FF000000"/>
        <rFont val="Arial Narrow"/>
        <family val="2"/>
      </rPr>
      <t xml:space="preserve">a. </t>
    </r>
    <r>
      <rPr>
        <sz val="11"/>
        <color rgb="FF000000"/>
        <rFont val="Arial Narrow"/>
        <family val="2"/>
      </rPr>
      <t xml:space="preserve">Revisar y tramitar 51 hojas de vida para los cargos vacantes del periodo requerido soporte matriz de seguimiento adjunto (ver anexo a. Matriz de Seguimiento)
 </t>
    </r>
    <r>
      <rPr>
        <b/>
        <sz val="11"/>
        <color rgb="FF000000"/>
        <rFont val="Arial Narrow"/>
        <family val="2"/>
      </rPr>
      <t xml:space="preserve">b. </t>
    </r>
    <r>
      <rPr>
        <sz val="11"/>
        <color rgb="FF000000"/>
        <rFont val="Arial Narrow"/>
        <family val="2"/>
      </rPr>
      <t xml:space="preserve">Proyectar y tramitar 58 acreditaciones de requisitos para trámite de firma, en lo relacionado con ingresos, cambios de cargo y encargos – Ver historia laboral.
 </t>
    </r>
    <r>
      <rPr>
        <b/>
        <sz val="11"/>
        <color rgb="FF000000"/>
        <rFont val="Arial Narrow"/>
        <family val="2"/>
      </rPr>
      <t xml:space="preserve">c. </t>
    </r>
    <r>
      <rPr>
        <sz val="11"/>
        <color rgb="FF000000"/>
        <rFont val="Arial Narrow"/>
        <family val="2"/>
      </rPr>
      <t xml:space="preserve">Tramitar 37 vinculaciones de personal – Ver actos administrativos de nombramiento publicados
ver link:https://unidadbusqueda.gov.co/acerca-ubpd/información-entidad/
Ruta: UBPD/Acerca de la Unidad/1 .12 Información sobre decisiones que pueden afectar al público/Resoluciones nombramientos
 </t>
    </r>
    <r>
      <rPr>
        <b/>
        <sz val="11"/>
        <color rgb="FF000000"/>
        <rFont val="Arial Narrow"/>
        <family val="2"/>
      </rPr>
      <t xml:space="preserve">d. </t>
    </r>
    <r>
      <rPr>
        <sz val="11"/>
        <color rgb="FF000000"/>
        <rFont val="Arial Narrow"/>
        <family val="2"/>
      </rPr>
      <t xml:space="preserve">Tramitar 12 renuncias de personal, junto a la gestión y acompañamiento de la entrega de los documentos de entrega del cargo - Ver historia laboral.
 </t>
    </r>
    <r>
      <rPr>
        <b/>
        <sz val="11"/>
        <color rgb="FF000000"/>
        <rFont val="Arial Narrow"/>
        <family val="2"/>
      </rPr>
      <t xml:space="preserve">e. </t>
    </r>
    <r>
      <rPr>
        <sz val="11"/>
        <color rgb="FF000000"/>
        <rFont val="Arial Narrow"/>
        <family val="2"/>
      </rPr>
      <t xml:space="preserve">Remitir el reporte de las vacantes mes a mes a la Subdirección de Gestión Humana  -(ver anexo e. correos vacantes mes a mes)
 </t>
    </r>
    <r>
      <rPr>
        <b/>
        <sz val="11"/>
        <color rgb="FF000000"/>
        <rFont val="Arial Narrow"/>
        <family val="2"/>
      </rPr>
      <t xml:space="preserve">f. </t>
    </r>
    <r>
      <rPr>
        <sz val="11"/>
        <color rgb="FF000000"/>
        <rFont val="Arial Narrow"/>
        <family val="2"/>
      </rPr>
      <t xml:space="preserve">Tramitar de manera oportuna los movimientos de la Planta de Personal (vinculaciones, encargos, coordinaciones, traslados, reubicación, primas técnicas, cambios de cargo y retiros), gestionando además el trámite de validación de títulos, comunicación de ubicación y funciones, de acuerdo al cronograma de preparación de la nómina.
</t>
    </r>
    <r>
      <rPr>
        <b/>
        <sz val="11"/>
        <color rgb="FF000000"/>
        <rFont val="Arial Narrow"/>
        <family val="2"/>
      </rPr>
      <t xml:space="preserve">g. </t>
    </r>
    <r>
      <rPr>
        <sz val="11"/>
        <color rgb="FF000000"/>
        <rFont val="Arial Narrow"/>
        <family val="2"/>
      </rPr>
      <t xml:space="preserve">Comunicar las funciones a los 466 servidores activos, según la resolución 1277 del 2023 “Por la cual se adopta la actualización del Manual Específico de Funciones y de Competencias Laborales para los empleos de la Planta de Personal de la Unidad de Búsqueda de Personas dadas por Desaparecidas en el contexto y en razón del conflicto armado – UBPD y se dictan otras disposiciones” - Ver expedientes electrónicos historia laboral en SIDOBU y anexo g. Resolución 1277 de 2023 y anexo manual de funciones.
</t>
    </r>
    <r>
      <rPr>
        <b/>
        <sz val="11"/>
        <color rgb="FF000000"/>
        <rFont val="Arial Narrow"/>
        <family val="2"/>
      </rPr>
      <t>Logros:</t>
    </r>
    <r>
      <rPr>
        <sz val="11"/>
        <color rgb="FF000000"/>
        <rFont val="Arial Narrow"/>
        <family val="2"/>
      </rPr>
      <t xml:space="preserve">
 -Proyectar y gestionar los actos administrativos de Distribución de Planta de Personal, Creación, conformación y eliminación de Grupos Internos de Trabajo de la UBPD.
 -Realizar las labores necesarias para verificar el cumplimiento de los requisitos en la vinculación del personal a la UBPD
 -Desarrollar las actividades para proveer talento humano idóneo
 -Realizar el control permanente a los movimientos de la Planta de Personal (vinculaciones, encargos, coordinaciones, traslados, reubicación, ubicaciones, cambios de cargo y retiros).
 -Llevar a cabo las actividades para la gestión del trámite de validación de títulos, apoyos temporales, comunicación de ubicación y funciones de los/las servidores/as públicos/as de la UBPD.
 -Gestionar las actividades para el retiro del servicio de las/los servidores(as) públicos(as) de la planta de personal de la UBPD.
</t>
    </r>
    <r>
      <rPr>
        <b/>
        <sz val="11"/>
        <color rgb="FF000000"/>
        <rFont val="Arial Narrow"/>
        <family val="2"/>
      </rPr>
      <t xml:space="preserve"> *Nómina:</t>
    </r>
    <r>
      <rPr>
        <sz val="11"/>
        <color rgb="FF000000"/>
        <rFont val="Arial Narrow"/>
        <family val="2"/>
      </rPr>
      <t xml:space="preserve">
Durante el cuarto trimestre de 2023 el proceso de nómina desarrollo las siguientes actividades:
 </t>
    </r>
    <r>
      <rPr>
        <b/>
        <sz val="11"/>
        <color rgb="FF000000"/>
        <rFont val="Arial Narrow"/>
        <family val="2"/>
      </rPr>
      <t xml:space="preserve">-Liquidaciones de nómina y liquidaciones definitivas: </t>
    </r>
    <r>
      <rPr>
        <sz val="11"/>
        <color rgb="FF000000"/>
        <rFont val="Arial Narrow"/>
        <family val="2"/>
      </rPr>
      <t xml:space="preserve">Se liquidó, validó y gestionó el pago de las nóminas de los meses de octubre, noviembre, diciembre y prima de navidad, para los servidores de planta y de supernumerarios; así mismo, se gestionó el pago de catorce (14) liquidaciones definitivas en total de servidores de planta y supernumerarios en los meses de octubre a diciembre de 2023.
</t>
    </r>
    <r>
      <rPr>
        <b/>
        <sz val="11"/>
        <color rgb="FF000000"/>
        <rFont val="Arial Narrow"/>
        <family val="2"/>
      </rPr>
      <t xml:space="preserve">Anexo. 1.1 LIQUIDACIONES DEFINITIVAS CUARTO TRIMESTRE 2023 y
Anexo. 1.2 CUARTO TRIMESTRE 2023- NÓMINAS Y PAGOS INHERENTES A LA NÓMINA
</t>
    </r>
    <r>
      <rPr>
        <sz val="11"/>
        <color rgb="FF000000"/>
        <rFont val="Arial Narrow"/>
        <family val="2"/>
      </rPr>
      <t xml:space="preserve"> </t>
    </r>
    <r>
      <rPr>
        <b/>
        <sz val="11"/>
        <color rgb="FF000000"/>
        <rFont val="Arial Narrow"/>
        <family val="2"/>
      </rPr>
      <t xml:space="preserve">-Aportes a la Seguridad Social: </t>
    </r>
    <r>
      <rPr>
        <sz val="11"/>
        <color rgb="FF000000"/>
        <rFont val="Arial Narrow"/>
        <family val="2"/>
      </rPr>
      <t xml:space="preserve">se realizó la revisión y gestión del pago a los aportes a la seguridad de los meses de octubre a diciembre de 2023 mediante planillas tipo E, para los empleados de planta y supernumerarios.
 </t>
    </r>
    <r>
      <rPr>
        <b/>
        <sz val="11"/>
        <color rgb="FF000000"/>
        <rFont val="Arial Narrow"/>
        <family val="2"/>
      </rPr>
      <t xml:space="preserve">-Vacaciones: </t>
    </r>
    <r>
      <rPr>
        <sz val="11"/>
        <color rgb="FF000000"/>
        <rFont val="Arial Narrow"/>
        <family val="2"/>
      </rPr>
      <t xml:space="preserve">durante el cuarto trimestre se otorgaron, comunicaron y pagaron vacaciones a noventa y nueve (99) servidores de la UBPD, para lo que se hizo necesario solicitar formatos de programación de vacaciones y hacer seguimiento y revisión de los mismos; se proyectaron cinco (5) resoluciones de interrupción, cuatro (4) de aplazamiento de vacaciones por necesidad del servicio.
</t>
    </r>
    <r>
      <rPr>
        <b/>
        <sz val="11"/>
        <color rgb="FF000000"/>
        <rFont val="Arial Narrow"/>
        <family val="2"/>
      </rPr>
      <t xml:space="preserve">Anexo. 1.3 VACACIONES OTORGADAS CUARTO TRIMESTRE 2023
Anexo. 1.4 VACACIONES APLAZADAS CUARTO TRIMESTRE 2023
Anexo. 1.5 VACACIONES INTERRUPCION CUARTO TRIMESTRE 2023
</t>
    </r>
    <r>
      <rPr>
        <sz val="11"/>
        <color rgb="FF000000"/>
        <rFont val="Arial Narrow"/>
        <family val="2"/>
      </rPr>
      <t xml:space="preserve">Gestión y cobro de incapacidades: durante el cuarto trimestre de 2023 le fueron otorgadas a los servidores ciento cincuenta y cinco (55) incapacidades de 1 y 2 días, treinta y ocho (38) incapacidades de tres o más días y dos (2) licencias de maternidad; de las licencias mayores a tres días y las licencias de maternidad, se está surtiendo el proceso de transcripción, radicación y cobro según corresponda.
 </t>
    </r>
    <r>
      <rPr>
        <b/>
        <sz val="11"/>
        <color rgb="FF000000"/>
        <rFont val="Arial Narrow"/>
        <family val="2"/>
      </rPr>
      <t>Anexo. 1.6 INCAPACIDADES DE 1 Y 2 DÍAS CUARTO TRIMESTRE 2023
 Anexo. 1.6.1 INCAPACIDADES MAYORES A TRES DÍAS CUARTO TRIMESTRE
 Anexo. 1.6.2 LICENCIAS DE MATERNIDAD CUARTO TRIMESTRE 2023
Logros:</t>
    </r>
    <r>
      <rPr>
        <sz val="11"/>
        <color rgb="FF000000"/>
        <rFont val="Arial Narrow"/>
        <family val="2"/>
      </rPr>
      <t xml:space="preserve">
 -Realizar el pago oportuno a todos los servidores y servidoras mensualmente de los salarios y aportes a la seguridad social.
 -Se dio cumplimiento al pago y otorgamiento de las vacaciones programadas por cada servidor o servidora, conforme a las solicitudes ejecutando el PAC programado.
 -Se ha logrado concientizar a los/las servidores respecto de la importancia de no aplazar o interrumpir vacaciones, teniendo en cuenta los sobre costos que conlleva esto. 
 -Se adelantaron mesas de trabajo con la Subdirección Administrativa y Financiera con el fin de dar cumplimiento al manual de políticas contables y depurar saldos de cuentas por cobrar por concepto de incapacidades.
 -Se llevó a cabo el comité de sostenibilidad a fin de depurar saldos por mayores y menores valores pagados por concepto de incapacidades.
 -Se logró la actualización del manual de políticas contables.
 -Se ha logrado recuperar la cartera por concepto de cobro de incapacidades, licencia de maternidad y licencia de paternidad por valor de $130.577.288, vigencia 2023. 
</t>
    </r>
  </si>
  <si>
    <t>El 22 de junio se llevó a cabo una reunión entre la Subdirección de Gestión Humana, la Dirección Técnica de Participación, la Oficina Asesora Jurídica y los miembros del Comité de Convivencia Laboral, en la cuál se abordó la posibilidad de incluir la política de violencias en el entorno laboral dentro de la política de género que ha trabajado la Dirección de Participación con el acompañamiento de una contratista de ONU mujeres. Se acordó que la Oficina Asesora Jurídica revisará el alcance de la consultoría y se abordará el tema en una próxima reunión que tendría lugar a mediados de julio. 
 Soporte: correo electrónico.</t>
  </si>
  <si>
    <t>Debido a los cambio de administración, la construcción de una ruta de relacionamiento aun no es posible debido a que se están elaborando estrategias de fortalecimiento al territorio, para lo cual se han creado nuevos GITT y se elabora una propuesta de creación de nuevos GITT desde la Subdirección de gestión Humana y la Oficina Asesora de Planeación</t>
  </si>
  <si>
    <t>Para este trimestre se adelantaron avances a las necesidades asociadas a los proyectos16,19,24,30,31 y 35 que fueron los definidos en el PETI vigencia 2023, lo anterior soportado mediante la planeación de cada proyecto mediante la herramienta gestión de Proyectos Plan view los informes se relacionan por protector en el siguiente linh :https://drive.google.com/drive/folders/1XR8K8mZuJMlUO2TxhI5kQHLqjaZmbvIc</t>
  </si>
  <si>
    <t>Para este trimestre se adelantaron avances a las necesidades asociadas a los proyectos del PETIvigencia 2023, lo anterior soportado mediante la planeación de cada proyecto en la herramienta gestión de Proyectos Plan view</t>
  </si>
  <si>
    <r>
      <rPr>
        <sz val="11"/>
        <color rgb="FF000000"/>
        <rFont val="Arial Narrow"/>
        <family val="2"/>
      </rPr>
      <t xml:space="preserve">Para este trimestre se definió  los Planes de Trabajo para cada proyecto 16,19,24,30,31 y 35 cronogramas de implementación, Entregables (Productos/Servicios) y Recursos Humanos.  Estos están creado en la herramienta Planview, de la OTIC
Evidencia: </t>
    </r>
    <r>
      <rPr>
        <u/>
        <sz val="11"/>
        <color rgb="FF1155CC"/>
        <rFont val="Arial Narrow"/>
        <family val="2"/>
      </rPr>
      <t>https://drive.google.com/drive/u/1/folders/1vEpy5yYlTXOV6wnUR6bD9ax-7sURALgR</t>
    </r>
    <r>
      <rPr>
        <sz val="11"/>
        <color rgb="FF000000"/>
        <rFont val="Arial Narrow"/>
        <family val="2"/>
      </rPr>
      <t xml:space="preserve">
</t>
    </r>
  </si>
  <si>
    <t>La definición de los Planes de Trabajo para cada proyecto 16,19,24,30,31 y 35 cronogramas de implementación, Entregables (Productos/Servicios) y Recursos Humanos, están creado en la herramienta Planview, de la OTIC
 Evidencia: https://drive.google.com/drive/u/1/folders/1vEpy5yYlTXOV6wnUR6bD9ax-7sURALgR</t>
  </si>
  <si>
    <t>Logros relevante resaltar que la elaboración meticulosa de estos planes, realizada en la plataforma del Drive de la OTIC, y la eficaz materialización de la ejecución mediante la herramienta Planview, fueron factores clave para lograr los resultados positivos obtenidos.</t>
  </si>
  <si>
    <t xml:space="preserve">Logro: A través de reuniones de comité con la directora, se consiguió la aprobación para la actualización del Plan Estratégico de Tecnología de la Información.
Dificultades: durante la vigencia 2023 hubo cambios administrativos y de proceso lo que impacto en la implementación del plan operativo de seguridad de la Información. </t>
  </si>
  <si>
    <r>
      <rPr>
        <sz val="11"/>
        <color rgb="FF000000"/>
        <rFont val="Arial Narrow"/>
        <family val="2"/>
      </rPr>
      <t xml:space="preserve">Durante estre trimestre, se realizaron dos campañas de sensibilizacionPETI y se inicio mesas de trabajo con la SGIB para actualizar el modelo de madurez frente al Dominio Arquitectura de Información   
</t>
    </r>
    <r>
      <rPr>
        <u/>
        <sz val="11"/>
        <color rgb="FF1155CC"/>
        <rFont val="Arial Narrow"/>
        <family val="2"/>
      </rPr>
      <t>https://docs.google.com/spreadsheets/d/1ehnckA9i1GvVdceFIsrGlO7Sw27RH0fu/edit#gid=2011354896</t>
    </r>
  </si>
  <si>
    <t>Logro: Los requerimientos de atención a mantenimientos de sedes fueron atendidos oportunamente cumpliendo lo establecido en los contratos de arrendamiento</t>
  </si>
  <si>
    <t>Durante el tercer trimestre de la presente vigencia, las sedes están siendo atendidas a través de siete contratos de arrendamiento firmados en los meses de noviembre y diciembre de 2022, los cuales incluyen el mantenimiento permanente.</t>
  </si>
  <si>
    <t>Durante el cuarto trimestre de la presente vigencia, las sedes están siendo atendidas a través de siete contratos de arrendamiento firmados en los meses de noviembre y diciembre de 2022, los cuales incluyen el mantenimiento permanente.</t>
  </si>
  <si>
    <t>En el tercer trimestre se adelanto la definición de la ficha técnica que contiene los requerimientos técnicos de los espacios requeridos, además la SAF adelanto la Búsqueda de inmuebles mediante visitas a las 3 ciudades Pereira, Neiva y Bucaramanga y elaboró el informe correspondiente para ser llevado a comité de selección.</t>
  </si>
  <si>
    <t>En el cuarto trimestre se presentaron al comité de selección los inmuebles para las sedes de Bucaramanga , Neiva y Pereira, los cuales fueron aprobados. 
No obstante, su contratación quedo pendiente para la vigencia 2024.</t>
  </si>
  <si>
    <t>Dificultad: La Oficina Asesora Jurídica solicito la revisión de los valores propuestos, razón por la cual desde Secretaria General se Inicio el proceso de estudios de mercado, lo que aplazo la contratación de las sedes</t>
  </si>
  <si>
    <t>El 26 de septiembre de 2023 se realizó una mesa de trabajo con los líderes de los sistemas o modelos de gestión que integran el Sistema Integrado de Gestión de la UBPD, que tuvo como finalidad presentar los sistemas que se están implementando en la Entidad, el  marco normativo que los reglamenta, presentar el reporte de avance de la política y los objetivos propuestos en el SIG, así como presentar el porcentaje de avance en el diseño e implementación de cada uno de ellos. Con el fin de iniciar  la actualización y aplicación de las  autoevaluaciones de los sistemas o modelos de gestión vigentes, en este espacio se socializaron las normas técnicas y requisitos sobre los cuales se fundamenta su diseño, implementación, seguimiento y mejora, los cuales serán revisados para fortalecer la gestión de la Entidad y su orientación a la nueva planeación institucional.</t>
  </si>
  <si>
    <t>Se inició la actualización, integración y definición de la estrategia organizacional de la UBPD con la preparación y programación del primer taller con el Comité Directivo el 30 de septiembre de 2023, con el objetivo de identificar y validar los resultados de cambio esperados a partir de las líneas de trabajo que lleva a cabo la Unidad. A partir de un ejercicio reflexivo y basado en el aprendizaje, el taller permitió evaluar distintos aspectos que conforman la estrategia y la teoría de cambio organizacional de la Unidad, alrededor de la reflexión/valoración/ajuste del objetivo superior de cambio (visión) y el objetivo estratégico planteado (misión), la reflexión/valoración/ajuste de las líneas estratégicas de trabajo (estrategia) y alineación con el marco y rutas para el logro de resultados (valor público) y la reflexión/actualización/ajuste de los supuestos para su implementación e integración con los niveles central y territorial (operación).</t>
  </si>
  <si>
    <t xml:space="preserve">Indicador 34. Implementación de la estrategia de comunicaciones y pedagogía para visibilizar el reconocimiento del derecho a buscar y la dignificación de la lucha de los familiares por la exigencia de este derecho </t>
  </si>
  <si>
    <t>La Oficina Asesora de Comunicaciones y Pedagogía ha avanzado en la implementación de la Estrategia de Comunicaciones y Pedagogía definida a inicio de la vigencia y que fue validada de igual manera por la nueva jefatura de la Oficina. Lo anterior quiere decir que se avanzó en la puesta en marcha de acciones que apuntaron al cumplimiento de los seis objetivos específicos de la estrategia. Vale la pena mencionar que en el periodo de reporte, la OACP ha trabajado arduamente en toda la etapa precontractual y contractual de los procesos de prestación de servicios y demás contratos requeridos por la Oficina para la correcta y completa implementación de esta estrategia, lo que ha representado una inversión en tiempo considerable puesto que la cantidad de contratistas ingresando al equipo para ejecutar este plan supera las 20 personas, sin incluir los procesos grandes que también se requieren para garantizar la operación de la Oficina como lo son los procesos de impresión de Plan Nacional de Búsqueda y demás material POP, monitoreo de medios y streaming.
En términos de implementación, la OACP ha avanzado en el cubrimiento de las distintas acciones humanitarias a las cuales ha sido convocada. De estos cubrimientos se han desarrollado acciones comunicativas e insumos que han sido enviados a los medios de comunicación, redes sociales y publicación en la página web institucional. Adicional a las acciones humanitarias, también se destacan espacios y socializaciones a cargo de la dirección general de la entidad que ha hecho un trabajo de reconocimiento y despliegue territorial. Se destacan acciones puestas en marcha de manera articulada para momentos como la conmemoración de la Semana del Detenido Desaparecido, conmemoración de la Semana de la Afrocolombianidad y el encuentro con el Órgano de Interlocución con Pueblos Indígenas, la sinergia interinstitucional en el marco del Día del Refugiado, estrategia digital de divulgación por el Mes del Orgullo LGTBIQ+ y su relevancia en el proceso de búsqueda. Se destaca la elaboración y publicación de todos los boletines de prensa resultado de los cubrimientos realizados por el equipo. Diseño de la Guía Metodológica para el taller de periodistas. Se llevó a cabo el tercer encuentro de Círculo de Saberes con la Corporación Humanitaria Reencuentros. Se construyeron insumos periodísticos para la difusión de acciones humanitarias desarrolladas en el Canal del Dique.  
Se destaca el desarrollo del plan de trabajo con todos los contenidos y el cronograma para la actualización de la página web del Consejo Asesor de la UBPD, el cual está compuesto por organizaciones de víctimas y de la sociedad civil. 
Desde el componente de comunicación externa y diseño, se apoyó en la animación del video para la divulgación de acciones humanitarias como la entrega digna de Isaac Tuberquia en Curbaradó. Así mismo se apoyó en la elaboración de las animaciones para el CSC Oriente Antioqueño, en la ilustración de una adaptación de la herramienta pedagógica de identificación para explicación forense en entregas dignas y en el diseño e ilustración de material pedagógico para la difusión del protocolo de relacionamiento AFRO. Sobre este último punto, vale la pena mencionar que desde el componente de pedagogía se consolidó la Presentación del Protocolo de Relacionamiento y Coordinación con las Comunidades Negras, Afrocolombianas, Raizales y Palenqueras.
Desde el componente de pedagogía de la Oficina se concluyeron los textos correspondientes propios del material general de la entidad. 
1.        Cartilla General.
2.        Folleto de Bolsillo.
3.        Presentación Institucional.
4.        Piezas de Whatsapp sobre aspectos generales de la entidad.
5.        Propuestas de guiones para:
Cuña general. 
Cuña para fomentar aportes de información. 
Cuña para fomentar solicitudes.
Cuña sobre la Metodología PNB y PRB. 
Audios sobre los Enfoques.
Desde el componente de comunicación interna se apoyó en la realización y envío de contenidos de la estrategia de ´Memorias de la Búsqueda´. También se destaca el apoyo en la elaboración de productos comunicativos de Lenguaje Claro, la divulgación a través de carteleras digitales y correo electrónico de piezas comunicativas sobre funciones del servicio de vigilancia, el envío de productos de ''En Conexión con los territorios''. así como su publicación en la intranet. Finalmente, mencionamos el envío del correo masivo con el Boletín Informativo de la UBPD.</t>
  </si>
  <si>
    <t>Durante los dos primeros meses del cuarto trimestre la OACP continuó implementando la Estrategia de Comunicaciones y Pedagogía 2023 con el apoyo de los Grupos Internos de Trabajo Territorial por medio de los enlaces territoriales en cumplimiento de los seis objetivos específicos: Objetivo 1: facilitar la comprensión y apropiación del mandato de la UBPD y la metodología de búsqueda (Plan Nacional de Búsqueda y planes regionales) en los diferentes grupos de interés. Objetivo 2: divulgar los avances y resultados de la metodología de búsqueda (Plan Nacional de Búsqueda y planes regionales) desde el aporte a la reparación, el derecho a la verdad y la garantía del derecho a la búsqueda. Objetivo 3: visibilizar la magnitud de la desaparición en el país para sensibilizar a la sociedad colombiana desde el aporte al derecho a la verdad y a la no repetición. Objetivo 4: promover el reconocimiento y dignificación de las personas que buscan y su participación activa en el proceso de búsqueda teniendo en cuenta los enfoques diferenciales y de género. Objetivo 5: fomentar el reconocimiento interno de la labor realizada por las servidoras, servidores y contratistas de la UBPD. Objetivo 6: difundir los aprendizajes de la labor de búsqueda al interior y exterior de la entidad para contribuir a que la búsqueda sea más ágil. En el último mes del trimestre reportado con la llegada de la nueva Jefe de la Oficina Asesora de Comunicaciones y Pedagogía se realizó la formulación de la nueva Estrategia de Comunicaciones y Pedagogía Social 2024.</t>
  </si>
  <si>
    <t>Se facilitó la comprensión y apropiación del mandato de la UBPD y la metodología de búsqueda (Plan Nacional de Búsqueda y planes regionales) en los diferentes grupos de interés así como se visibilizó la magnitude de la desaparición en el país a través de la realización de la exposición fotográfica "El Camino de la Búsqueda" que resume, mediante imágenes muy significativas, la misión de la UBPD. Asimismo, retrata un país de territorios diversos y sumamente desafiantes. Documenta la forma en que realizamos la búsqueda, con la participación efectiva de las víctimas. Por primera vez, el país puede observar algunos efectos reparadores de esta búsqueda en 19 municipios del país con una asistencia de 50.275 personas. 
Mediante emisiones del programa radial "La Búsqueda Repara" se divulgaron los avances y resultados de la metodología de búsqueda y con la participación de familiares y PB se aportó a la garantía de los derechos a la verdad y a la búsqueda.
Se tuvo en cuenta los enfoques diferenciales y de género en todas las piezas digitales, comunicados, boletines, notas generados durante el último trimestre por la OACP. 
Se implementó una actividad que fomenta el reconocimiento interno de la labor realizada por las y los colaboradores de la UBPD y difusión de los aprendizajes de la labor de búsqueda al interior y exterior de la entidad a través del envío de correos masivos y publicaciones en las carteleras digitales de la UBPD.</t>
  </si>
  <si>
    <t>Actividad finalizada en periodo anterior</t>
  </si>
  <si>
    <t>Se realizó la actualización mensual de la infografía En cifras con toda la información actualizada de la Unidad de Búsqueda con respecto a los logros obtenidos en las acciones humanitarias.</t>
  </si>
  <si>
    <t>Es importante vincular las acciones de informe público y periódico dentro de la estrategia de rendición de cuentas de la UBPD, garantizando así no solo las acciones públicas de diálogo de doble vía sino acciones complementarias que lleguen a nuestros grupos de interés. Para 2024 ya se tiene un grupo de diferentes dependencias trabajando dicha estrategia.</t>
  </si>
  <si>
    <t xml:space="preserve">Durante el primer trimestre del año se avanzó en la formulación e implementación de la Cátedra sobre desaparición y búsqueda en su cuarta versión en coordinación con la Universidad Nacional de Colombia en el marco del convenio 015 suscrito con dicha universidad. En esta oportunidad con un total de más de 1800 personas externas a la Universidad inscritas bajo la coordinación de la OGC. 
-Se llevaron a cabo reuniones con el equipo de coordinación de contenidos que está compuesto por servidores de la Unidad y docentes de la Facultad de Ciencias Humanas, la Sede Tumaco, la Sede Manizales y la Sede Orinoquía de la Universidad Nacional de Colombia para la elaboración del programa 2023-1 de la Cátedra sobre desaparición y búsqueda.
-Se realizó difusión del formulario de inscripción con apoyo de la OAPC mediante la página web. 
- Se hizo seguimiento a la convocatoria de los invitados a las sesiones de la cátedra mediante un formulario de Excel con el equipo coordinador de la cátedra. 
-Se realizaron las invitaciones en los días previos a las sesiones vía correo electrónico masivo a servidores/as y específico al público inscrito al curso de contexto y mediante Whatsapp que es la herramienta más idónea para la comunicación con participantes externos. 
-Se ha realizado seguimiento a la asistencia de los participantes externos mediante formularios compartidos durante el desarrollo de la misma.
-Se ha mantenido actualizada la Intranet con la información de las sesiones realizadas.
Se anexan los siguientes soportes: 
*Programa curso sobre desaparición y búsqueda 2023-I
*Formulario de inscripción externos
*Seguimiento convocatoria panelistas Cátedra Desaparición 2023-I
*Invitaciones de cada una de las sesiones 
*Formularios de asistencia a cada una de las sesiones
*Enlace Intranet Cátedra
</t>
  </si>
  <si>
    <t xml:space="preserve">Durante el segundo trimestre del presente año se avanzó en la implementación de la cuarta versión de la Cátedra sobre desaparición y búsqueda y en la formulación de la quinta versión en coordinación con la Universidad Nacional de Colombia en el marco del convenio 015 suscrito con dicha Universidad.
Para el avance de la actividad: 
- Se llevaron a cabo reuniones con el equipo de coordinación de la cátedra compuesto por servidores de la UBPD y docentes de la Facultad de Ciencias Humanas, la sede Tumaco, la sede Manizales y la sede Orinoquía de la Universidad Nacional de Colombia para la organización de las sesiones. Así mismo, con los GITT que pudieran aportar en los contenidos y planeación de las sesiones de la cuarta versión. 
-Se hizo seguimiento a la convocatoria de los invitados e invitadas a las sesiones de la cátedra mediante formulario de Excel con el equipo coordinador de la cátedra.
-Se elaboraron las invitaciones en los días previos a las sesiones y fueron enviadas vía correo electrónico masivo a servidores/as y al público inscrito al curso de contexto mediante Whatsapp que es la herramienta más idónea para la comunicación con participantes externos. 
-Se realizó seguimiento a la asistencia de los participantes externos mediante formularios de Google compartidos durante el desarrollo de las sesiones.
-Se mantuvo actualizada la Intranet con la información de las sesiones llevadas a cabo. 
-Se llevaron a cabo reuniones con el equipo coordinador de la cátedra para la formulación de la quinta versión de la cátedra.
-Se llevó a cabo una reunión entre el equipo coordinador de la cátedra y la Directora General para realizar un balance del desarrollo de la Cátedra y como darle continuidad.
Se anexan los siguientes soportes: 
*Programa curso sobre desaparición y búsqueda 2023-I
*Seguimiento convocatoria panelistas Cátedra Desaparición 2023-I
*Invitaciones de cada una de las sesiones 
*Formularios de asistencia a cada una de las sesiones
*Enlace Intranet Cátedra
*Contenidos Cátedra desaparición y búsqueda 2023-II
*Listado de asistencia reunión balance Cátedra.
</t>
  </si>
  <si>
    <r>
      <rPr>
        <sz val="11"/>
        <rFont val="&quot;Arial Narrow&quot;, Arial"/>
      </rPr>
      <t xml:space="preserve">Durante 2023 se realizan dos cátedras con un aproximado de 2500 personas de la sociedad civil inscritas en la misma. Para ello se adelanta la coordinación permanente con la coordinación de la misma con muy óptimos resultados. Al finalizar el cuarto trimestre se finalizó la segunda cátedra del año.
Soporte: Videos cátedras canal de YouTube de la Facultad de Ciencias Humanas - UNAL </t>
    </r>
    <r>
      <rPr>
        <u/>
        <sz val="11"/>
        <color rgb="FF1155CC"/>
        <rFont val="&quot;Arial Narrow&quot;, Arial"/>
      </rPr>
      <t>https://www.youtube.com/watch?v=WIS9hEFwSR8</t>
    </r>
    <r>
      <rPr>
        <sz val="11"/>
        <rFont val="&quot;Arial Narrow&quot;, Arial"/>
      </rPr>
      <t xml:space="preserve"> </t>
    </r>
  </si>
  <si>
    <t xml:space="preserve">Logros: 
Mantener de manera armónica el espacio de construcción colectiva con la Universidad Nacional, así mismo, planear al publicación de un tomo de experiencias y reflexiones sobre la búsqueda con el insumo de la cátedra. Así mismo se planea continuar este esfuerzo de la mano del departamento de antropología en miras a profundizar en el enfoque forense y sus diferentes miradas. 
Dificultades:
La coordinación siempre plantea desafíos en términos de lograr plasmar en la cátedra las miradas diversas que hay sobre un solo tema. Este ha sido resuelto al continuar con el espacio de tal manera que podamos invitar a más panelistas para que expongan sus propuestas y avances sobre la búsqueda de los desaparecidos. </t>
  </si>
  <si>
    <t>La OACP continuó con la implementación de la metodología mediante la realización de talleres sobre: "Generar entre los periodistas comprensión, apropiación y solidaridad en torno al cubrimiento responsable de la búsqueda humanitaria y extrajudicial de las personas dadas por desaparecidas, como un enfoque restaurativo de los medios de comunicación". Además se realizó una activación en las terminales de transporte de la Ciudad de Bogotá durante la conmemoración día de la proclamación de los Derechos Humanos, 10 de diciembre, la acción pedagógica llamada: “Toma de terminales” en Bogotá, la cual consistió en realizar una serie de interpretaciones en voz alta de las cartas construidas por las familias buscadoras donde se dignifica la memoria de su ser querido y su proceso de búsqueda. Particularmente la UBPD subió a los buses que se dirigían a Norte de Santander, Caquetá y Meta en las terminales (Norte y Salitre), dejando allí los canales de contacto y recepcionado algunas solicitudes de Búsqueda, impactando un total de 2151 personas que asistieron, interactuaron y participaron de la acción. Finalmente se realizaron varias jornadas de instalación de Afiches en 32 territorios de todo el país (ciudades principales, municipios y veredas) instalando 520 afiches en un acercamiento y sinergia con diferentes estamos entre los cuales se destacan (la seccionales de la JEP, seccionales de la Unidad para la Atención a Víctimas UARIV, Sedes de la Fiscalía, Sedes del Instituto Nacional de Medicina Legal, sedes de la Agencia de Restitución de Tierras, sedes de la Agencia de Renovación Territorial, sedes de la Defensorías del Pueblo, sedes de la Secretarías de Salud, Universidades, Parroquias, Iglesias, Hospitales, Casas de Memoria, Gobernaciones, Bibliotecas, Emisoras, Paraderos de Buses y Terminales) con el objetivo de una pedagogía para dar a conocer las principales tareas de la UBPD y dejar allí los diferentes canales de acceso a los servicios de la entidad.</t>
  </si>
  <si>
    <t>Logro: Mediante la activación en terminales de transporte en la ciudad de Bogotá, se logró impactar a 2.150 personas que en su mayoría desconocían la entidad y su misionalidad. Dificultad: Aunque La OACP generó la alerta sobre la responsabilidades se tendrían o no en la divulgación a raíz de la derogatoria del Comité que aprobó esta política mediante correo a la jefatura de la Oficina Asesora de Planeación, no se recibió respuesta.</t>
  </si>
  <si>
    <t>En la misma situación se encuentra la Política de Comunicaciones Internas y Externas, cuyo Comité aprobador también fue derogado (Comité de Gestión). Sin embargo, sobre esta última es importante mencionar que se había iniciado con la elaboración de la metodología que se usaría para la socialización de esta política con los comunicadores regionales que están ingresando a la oficina a fortalecer las comunicaciones en los diferentes Grupos Internos de Trabajo Territorial. Se construyó una metodología de trabajo para llevar a cabo un taller con periodistas en región para que se pudiera garantizar que las acciones humanitarias desarrolladas por la Unidad se divulgara de manera estratégica y atendiendo justamente a las políticas y lineamientos que de manera interna se han definido para dicha divulgación.</t>
  </si>
  <si>
    <r>
      <rPr>
        <b/>
        <sz val="28"/>
        <color rgb="FFFFFFFF"/>
        <rFont val="Arial"/>
        <family val="2"/>
      </rPr>
      <t>Informe final plan de acción 2023</t>
    </r>
    <r>
      <rPr>
        <b/>
        <sz val="24"/>
        <color rgb="FFFFFFFF"/>
        <rFont val="Arial"/>
        <family val="2"/>
      </rPr>
      <t xml:space="preserve">
</t>
    </r>
    <r>
      <rPr>
        <sz val="11"/>
        <color rgb="FFFFFFFF"/>
        <rFont val="Arial"/>
        <family val="2"/>
      </rPr>
      <t>Fecha de corte: 31 de Diciembre 2023</t>
    </r>
  </si>
  <si>
    <t>Teniendo en cuenta las orientaciones del CICR, para el último trimestre del año se realizó la diagramación del documento "GUÍA DE RECOMENDACIONES DESDE EL ENFOQUE PSICOSOCIAL PARA BUENAS PRÁCTICAS EN LA BÚSQUEDA HUMANITARIA EN LA UBPD", mismo que está pendiente de aprobación final por la Dirección General para posteriormente ser publicado, compartido y pedagogizado con lxs servidorxs de la UBPD.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</si>
</sst>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_-&quot;$&quot;\ * #,##0.00_-;\-&quot;$&quot;\ * #,##0.00_-;_-&quot;$&quot;\ * &quot;-&quot;??_-;_-@"/>
    <numFmt numFmtId="165" formatCode="0.0%"/>
    <numFmt numFmtId="166" formatCode="d/m/yyyy"/>
  </numFmts>
  <fonts count="66">
    <font>
      <sz val="11"/>
      <color theme="1"/>
      <name val="Calibri"/>
      <scheme val="minor"/>
    </font>
    <font>
      <sz val="11"/>
      <color theme="1"/>
      <name val="Calibri"/>
      <family val="2"/>
      <scheme val="minor"/>
    </font>
    <font>
      <sz val="11"/>
      <color theme="1"/>
      <name val="Calibri"/>
      <family val="2"/>
    </font>
    <font>
      <sz val="11"/>
      <color theme="0"/>
      <name val="Arial"/>
      <family val="2"/>
    </font>
    <font>
      <b/>
      <sz val="24"/>
      <color rgb="FFFFFFFF"/>
      <name val="Arial"/>
      <family val="2"/>
    </font>
    <font>
      <sz val="11"/>
      <name val="Calibri"/>
      <family val="2"/>
    </font>
    <font>
      <sz val="10"/>
      <color theme="0"/>
      <name val="Arial"/>
      <family val="2"/>
    </font>
    <font>
      <sz val="14"/>
      <color theme="1"/>
      <name val="Arial"/>
      <family val="2"/>
    </font>
    <font>
      <b/>
      <sz val="28"/>
      <color theme="0"/>
      <name val="Arial"/>
      <family val="2"/>
    </font>
    <font>
      <b/>
      <sz val="20"/>
      <color theme="0"/>
      <name val="Arial"/>
      <family val="2"/>
    </font>
    <font>
      <b/>
      <sz val="36"/>
      <color theme="1"/>
      <name val="Arial"/>
      <family val="2"/>
    </font>
    <font>
      <sz val="11"/>
      <color theme="1"/>
      <name val="Arial"/>
      <family val="2"/>
    </font>
    <font>
      <b/>
      <sz val="14"/>
      <color theme="0"/>
      <name val="Arial"/>
      <family val="2"/>
    </font>
    <font>
      <sz val="11"/>
      <color theme="1"/>
      <name val="Calibri"/>
      <family val="2"/>
      <scheme val="minor"/>
    </font>
    <font>
      <b/>
      <sz val="20"/>
      <color theme="1"/>
      <name val="Arial"/>
      <family val="2"/>
    </font>
    <font>
      <b/>
      <sz val="20"/>
      <color theme="1"/>
      <name val="Calibri"/>
      <family val="2"/>
    </font>
    <font>
      <b/>
      <sz val="12"/>
      <color theme="1"/>
      <name val="Arial"/>
      <family val="2"/>
    </font>
    <font>
      <b/>
      <sz val="18"/>
      <color theme="1"/>
      <name val="Arial"/>
      <family val="2"/>
    </font>
    <font>
      <sz val="12"/>
      <color theme="1"/>
      <name val="Arial"/>
      <family val="2"/>
    </font>
    <font>
      <sz val="12"/>
      <color rgb="FF000000"/>
      <name val="Arial"/>
      <family val="2"/>
    </font>
    <font>
      <sz val="10"/>
      <color rgb="FF000000"/>
      <name val="Arial"/>
      <family val="2"/>
    </font>
    <font>
      <b/>
      <sz val="14"/>
      <color rgb="FF000000"/>
      <name val="Arial Narrow"/>
      <family val="2"/>
    </font>
    <font>
      <b/>
      <sz val="10"/>
      <color rgb="FF000000"/>
      <name val="Arial"/>
      <family val="2"/>
    </font>
    <font>
      <b/>
      <sz val="10"/>
      <color theme="1"/>
      <name val="Arial"/>
      <family val="2"/>
    </font>
    <font>
      <b/>
      <sz val="10"/>
      <color theme="0"/>
      <name val="Arial"/>
      <family val="2"/>
    </font>
    <font>
      <b/>
      <sz val="14"/>
      <color theme="0"/>
      <name val="Arial Narrow"/>
      <family val="2"/>
    </font>
    <font>
      <b/>
      <sz val="11"/>
      <color theme="1"/>
      <name val="Arial Narrow"/>
      <family val="2"/>
    </font>
    <font>
      <b/>
      <sz val="11"/>
      <color theme="0"/>
      <name val="Arial Narrow"/>
      <family val="2"/>
    </font>
    <font>
      <sz val="11"/>
      <color theme="1"/>
      <name val="Arial Narrow"/>
      <family val="2"/>
    </font>
    <font>
      <sz val="11"/>
      <color rgb="FF000000"/>
      <name val="Arial Narrow"/>
      <family val="2"/>
    </font>
    <font>
      <u/>
      <sz val="11"/>
      <color rgb="FF000000"/>
      <name val="Arial Narrow"/>
      <family val="2"/>
    </font>
    <font>
      <sz val="11"/>
      <color theme="1"/>
      <name val="&quot;Arial Narrow&quot;"/>
    </font>
    <font>
      <u/>
      <sz val="11"/>
      <color rgb="FF0000FF"/>
      <name val="&quot;Arial Narrow&quot;"/>
    </font>
    <font>
      <sz val="11"/>
      <color rgb="FFFF0000"/>
      <name val="Arial Narrow"/>
      <family val="2"/>
    </font>
    <font>
      <b/>
      <sz val="11"/>
      <color rgb="FF000000"/>
      <name val="Arial Narrow"/>
      <family val="2"/>
    </font>
    <font>
      <sz val="11"/>
      <color rgb="FF000000"/>
      <name val="&quot;Arial Narrow&quot;"/>
    </font>
    <font>
      <sz val="11"/>
      <color rgb="FF000000"/>
      <name val="Calibri"/>
      <family val="2"/>
    </font>
    <font>
      <b/>
      <sz val="11"/>
      <color rgb="FFFFFFFF"/>
      <name val="Arial Narrow"/>
      <family val="2"/>
    </font>
    <font>
      <b/>
      <sz val="28"/>
      <color rgb="FFFFFFFF"/>
      <name val="Arial"/>
      <family val="2"/>
    </font>
    <font>
      <sz val="11"/>
      <color rgb="FFFFFFFF"/>
      <name val="Arial"/>
      <family val="2"/>
    </font>
    <font>
      <i/>
      <sz val="12"/>
      <color rgb="FF000000"/>
      <name val="Arial"/>
      <family val="2"/>
    </font>
    <font>
      <sz val="11"/>
      <color rgb="FF1155CC"/>
      <name val="Arial Narrow"/>
      <family val="2"/>
    </font>
    <font>
      <u/>
      <sz val="11"/>
      <color rgb="FF1155CC"/>
      <name val="Arial Narrow"/>
      <family val="2"/>
    </font>
    <font>
      <b/>
      <sz val="11"/>
      <color theme="1"/>
      <name val="&quot;Arial Narrow&quot;"/>
    </font>
    <font>
      <b/>
      <sz val="11"/>
      <name val="&quot;Arial Narrow&quot;"/>
    </font>
    <font>
      <sz val="11"/>
      <name val="&quot;Arial Narrow&quot;"/>
    </font>
    <font>
      <u/>
      <sz val="11"/>
      <color rgb="FF1155CC"/>
      <name val="&quot;Arial Narrow&quot;"/>
    </font>
    <font>
      <sz val="11"/>
      <color rgb="FF000000"/>
      <name val="&quot;Arial Narrow&quot;, Arial"/>
    </font>
    <font>
      <u/>
      <sz val="11"/>
      <color rgb="FF000000"/>
      <name val="&quot;Arial Narrow&quot;, Arial"/>
    </font>
    <font>
      <sz val="11"/>
      <color rgb="FF000000"/>
      <name val="&quot;Arial Narrow&quot;, sans-serif"/>
    </font>
    <font>
      <sz val="11"/>
      <color theme="1"/>
      <name val="&quot;Arial Narrow&quot;, Arial"/>
    </font>
    <font>
      <i/>
      <sz val="11"/>
      <color rgb="FF000000"/>
      <name val="Arial Narrow"/>
      <family val="2"/>
    </font>
    <font>
      <b/>
      <sz val="11"/>
      <color theme="1"/>
      <name val="&quot;Arial Narrow&quot;, Arial"/>
    </font>
    <font>
      <sz val="11"/>
      <name val="&quot;Arial Narrow&quot;, Arial"/>
    </font>
    <font>
      <u/>
      <sz val="11"/>
      <color rgb="FF1155CC"/>
      <name val="&quot;Arial Narrow&quot;, Arial"/>
    </font>
    <font>
      <sz val="14"/>
      <name val="Calibri"/>
      <family val="2"/>
    </font>
    <font>
      <sz val="11"/>
      <color theme="1"/>
      <name val="Calibri"/>
      <family val="2"/>
      <scheme val="minor"/>
    </font>
    <font>
      <b/>
      <sz val="11"/>
      <color theme="0"/>
      <name val="Calibri"/>
      <family val="2"/>
      <scheme val="minor"/>
    </font>
    <font>
      <i/>
      <sz val="12"/>
      <color theme="1"/>
      <name val="Arial"/>
      <family val="2"/>
    </font>
    <font>
      <sz val="18"/>
      <color theme="1"/>
      <name val="Calibri"/>
      <family val="2"/>
    </font>
    <font>
      <sz val="14"/>
      <color theme="1"/>
      <name val="Calibri"/>
      <family val="2"/>
    </font>
    <font>
      <sz val="11"/>
      <color rgb="FF0000FF"/>
      <name val="Arial Narrow"/>
      <family val="2"/>
    </font>
    <font>
      <b/>
      <sz val="11"/>
      <color theme="1"/>
      <name val="Arial"/>
      <family val="2"/>
    </font>
    <font>
      <b/>
      <sz val="11"/>
      <color theme="1"/>
      <name val="Calibri"/>
      <family val="2"/>
    </font>
    <font>
      <i/>
      <sz val="11"/>
      <color theme="1"/>
      <name val="Arial Narrow"/>
      <family val="2"/>
    </font>
    <font>
      <u/>
      <sz val="11"/>
      <color rgb="FF0000FF"/>
      <name val="&quot;Arial Narrow&quot;, Arial"/>
    </font>
  </fonts>
  <fills count="30">
    <fill>
      <patternFill patternType="none"/>
    </fill>
    <fill>
      <patternFill patternType="gray125"/>
    </fill>
    <fill>
      <patternFill patternType="solid">
        <fgColor theme="0"/>
        <bgColor theme="0"/>
      </patternFill>
    </fill>
    <fill>
      <patternFill patternType="solid">
        <fgColor rgb="FF6AA4A9"/>
        <bgColor rgb="FF6AA4A9"/>
      </patternFill>
    </fill>
    <fill>
      <patternFill patternType="solid">
        <fgColor rgb="FF9579BC"/>
        <bgColor rgb="FF9579BC"/>
      </patternFill>
    </fill>
    <fill>
      <patternFill patternType="solid">
        <fgColor rgb="FF7030A0"/>
        <bgColor rgb="FF7030A0"/>
      </patternFill>
    </fill>
    <fill>
      <patternFill patternType="solid">
        <fgColor rgb="FFF7CAAC"/>
        <bgColor rgb="FFF7CAAC"/>
      </patternFill>
    </fill>
    <fill>
      <patternFill patternType="solid">
        <fgColor rgb="FFD9D9D9"/>
        <bgColor rgb="FFD9D9D9"/>
      </patternFill>
    </fill>
    <fill>
      <patternFill patternType="solid">
        <fgColor rgb="FF00B050"/>
        <bgColor rgb="FF00B050"/>
      </patternFill>
    </fill>
    <fill>
      <patternFill patternType="solid">
        <fgColor rgb="FFCCCCCC"/>
        <bgColor rgb="FFCCCCCC"/>
      </patternFill>
    </fill>
    <fill>
      <patternFill patternType="solid">
        <fgColor rgb="FFD9E2F3"/>
        <bgColor rgb="FFD9E2F3"/>
      </patternFill>
    </fill>
    <fill>
      <patternFill patternType="solid">
        <fgColor rgb="FFFFFF00"/>
        <bgColor rgb="FFFFFF00"/>
      </patternFill>
    </fill>
    <fill>
      <patternFill patternType="solid">
        <fgColor rgb="FFFF0000"/>
        <bgColor rgb="FFFF0000"/>
      </patternFill>
    </fill>
    <fill>
      <patternFill patternType="solid">
        <fgColor rgb="FFCFE2F3"/>
        <bgColor rgb="FFCFE2F3"/>
      </patternFill>
    </fill>
    <fill>
      <patternFill patternType="solid">
        <fgColor rgb="FFDEEAF6"/>
        <bgColor rgb="FFDEEAF6"/>
      </patternFill>
    </fill>
    <fill>
      <patternFill patternType="solid">
        <fgColor rgb="FFD0E0E3"/>
        <bgColor rgb="FFD0E0E3"/>
      </patternFill>
    </fill>
    <fill>
      <patternFill patternType="solid">
        <fgColor rgb="FF8F82B5"/>
        <bgColor rgb="FF8F82B5"/>
      </patternFill>
    </fill>
    <fill>
      <patternFill patternType="solid">
        <fgColor rgb="FFE2EFD9"/>
        <bgColor rgb="FFE2EFD9"/>
      </patternFill>
    </fill>
    <fill>
      <patternFill patternType="solid">
        <fgColor rgb="FFFFFFFF"/>
        <bgColor rgb="FFFFFFFF"/>
      </patternFill>
    </fill>
    <fill>
      <patternFill patternType="solid">
        <fgColor rgb="FFF4CCCC"/>
        <bgColor rgb="FFF4CCCC"/>
      </patternFill>
    </fill>
    <fill>
      <patternFill patternType="solid">
        <fgColor rgb="FFFFFF00"/>
        <bgColor indexed="64"/>
      </patternFill>
    </fill>
    <fill>
      <patternFill patternType="solid">
        <fgColor rgb="FF00B050"/>
        <bgColor rgb="FFFFFF00"/>
      </patternFill>
    </fill>
    <fill>
      <patternFill patternType="solid">
        <fgColor rgb="FFFF0000"/>
        <bgColor rgb="FFFFFF00"/>
      </patternFill>
    </fill>
    <fill>
      <patternFill patternType="solid">
        <fgColor rgb="FFD9E2F3"/>
        <bgColor indexed="64"/>
      </patternFill>
    </fill>
    <fill>
      <patternFill patternType="solid">
        <fgColor rgb="FFFF0000"/>
        <bgColor indexed="64"/>
      </patternFill>
    </fill>
    <fill>
      <patternFill patternType="solid">
        <fgColor theme="7" tint="0.79998168889431442"/>
        <bgColor indexed="64"/>
      </patternFill>
    </fill>
    <fill>
      <patternFill patternType="solid">
        <fgColor rgb="FF7030A0"/>
        <bgColor indexed="64"/>
      </patternFill>
    </fill>
    <fill>
      <patternFill patternType="solid">
        <fgColor theme="0"/>
        <bgColor rgb="FFF4CCCC"/>
      </patternFill>
    </fill>
    <fill>
      <patternFill patternType="solid">
        <fgColor theme="0"/>
        <bgColor indexed="64"/>
      </patternFill>
    </fill>
    <fill>
      <patternFill patternType="solid">
        <fgColor theme="0"/>
        <bgColor rgb="FFE6B8AF"/>
      </patternFill>
    </fill>
  </fills>
  <borders count="57">
    <border>
      <left/>
      <right/>
      <top/>
      <bottom/>
      <diagonal/>
    </border>
    <border>
      <left style="thin">
        <color rgb="FF999999"/>
      </left>
      <right/>
      <top style="thin">
        <color rgb="FF999999"/>
      </top>
      <bottom/>
      <diagonal/>
    </border>
    <border>
      <left style="thin">
        <color rgb="FF999999"/>
      </left>
      <right style="thin">
        <color rgb="FF999999"/>
      </right>
      <top style="thin">
        <color rgb="FF999999"/>
      </top>
      <bottom/>
      <diagonal/>
    </border>
    <border>
      <left style="thin">
        <color rgb="FF999999"/>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style="thin">
        <color rgb="FF000000"/>
      </left>
      <right style="thin">
        <color rgb="FF000000"/>
      </right>
      <top style="thin">
        <color rgb="FF000000"/>
      </top>
      <bottom style="thin">
        <color rgb="FF000000"/>
      </bottom>
      <diagonal/>
    </border>
    <border>
      <left/>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999999"/>
      </left>
      <right/>
      <top style="thin">
        <color indexed="65"/>
      </top>
      <bottom/>
      <diagonal/>
    </border>
    <border>
      <left style="thin">
        <color rgb="FF999999"/>
      </left>
      <right style="thin">
        <color rgb="FF999999"/>
      </right>
      <top style="thin">
        <color indexed="65"/>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56" fillId="0" borderId="0" applyFont="0" applyFill="0" applyBorder="0" applyAlignment="0" applyProtection="0"/>
    <xf numFmtId="9" fontId="56" fillId="0" borderId="0" applyFont="0" applyFill="0" applyBorder="0" applyAlignment="0" applyProtection="0"/>
    <xf numFmtId="0" fontId="1" fillId="0" borderId="21"/>
  </cellStyleXfs>
  <cellXfs count="313">
    <xf numFmtId="0" fontId="0" fillId="0" borderId="0" xfId="0"/>
    <xf numFmtId="0" fontId="3" fillId="2" borderId="5" xfId="0" applyFont="1" applyFill="1" applyBorder="1"/>
    <xf numFmtId="0" fontId="3" fillId="2" borderId="5" xfId="0" applyFont="1" applyFill="1" applyBorder="1" applyAlignment="1">
      <alignment horizontal="left"/>
    </xf>
    <xf numFmtId="164" fontId="3" fillId="2" borderId="5" xfId="0" applyNumberFormat="1" applyFont="1" applyFill="1" applyBorder="1"/>
    <xf numFmtId="0" fontId="3" fillId="3" borderId="6" xfId="0" applyFont="1" applyFill="1" applyBorder="1"/>
    <xf numFmtId="0" fontId="3" fillId="3" borderId="7" xfId="0" applyFont="1" applyFill="1" applyBorder="1" applyAlignment="1">
      <alignment horizontal="left"/>
    </xf>
    <xf numFmtId="0" fontId="6" fillId="2" borderId="5" xfId="0" applyFont="1" applyFill="1" applyBorder="1"/>
    <xf numFmtId="0" fontId="3" fillId="3" borderId="11" xfId="0" applyFont="1" applyFill="1" applyBorder="1"/>
    <xf numFmtId="0" fontId="3" fillId="3" borderId="5" xfId="0" applyFont="1" applyFill="1" applyBorder="1" applyAlignment="1">
      <alignment horizontal="left"/>
    </xf>
    <xf numFmtId="0" fontId="3" fillId="3" borderId="14" xfId="0" applyFont="1" applyFill="1" applyBorder="1"/>
    <xf numFmtId="0" fontId="3" fillId="3" borderId="15" xfId="0" applyFont="1" applyFill="1" applyBorder="1" applyAlignment="1">
      <alignment horizontal="left"/>
    </xf>
    <xf numFmtId="0" fontId="8" fillId="2" borderId="5" xfId="0" applyFont="1" applyFill="1" applyBorder="1" applyAlignment="1">
      <alignment horizontal="left" vertical="center"/>
    </xf>
    <xf numFmtId="164" fontId="8" fillId="2" borderId="5" xfId="0" applyNumberFormat="1" applyFont="1" applyFill="1" applyBorder="1" applyAlignment="1">
      <alignment horizontal="left" vertical="center"/>
    </xf>
    <xf numFmtId="0" fontId="6" fillId="2" borderId="5"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left" vertical="center"/>
    </xf>
    <xf numFmtId="164" fontId="3" fillId="2" borderId="5" xfId="0" applyNumberFormat="1" applyFont="1" applyFill="1" applyBorder="1" applyAlignment="1">
      <alignment horizontal="center" vertical="center"/>
    </xf>
    <xf numFmtId="0" fontId="2" fillId="2" borderId="5" xfId="0" applyFont="1" applyFill="1" applyBorder="1"/>
    <xf numFmtId="0" fontId="2" fillId="2" borderId="5" xfId="0" applyFont="1" applyFill="1" applyBorder="1" applyAlignment="1">
      <alignment horizontal="left"/>
    </xf>
    <xf numFmtId="0" fontId="13" fillId="0" borderId="0" xfId="0" applyFont="1"/>
    <xf numFmtId="9" fontId="2" fillId="0" borderId="0" xfId="0" applyNumberFormat="1" applyFont="1"/>
    <xf numFmtId="0" fontId="14" fillId="6" borderId="33" xfId="0" applyFont="1" applyFill="1" applyBorder="1" applyAlignment="1">
      <alignment horizontal="center" vertical="center" wrapText="1"/>
    </xf>
    <xf numFmtId="0" fontId="16" fillId="0" borderId="34" xfId="0" applyFont="1" applyBorder="1" applyAlignment="1">
      <alignment horizontal="center" vertical="center" wrapText="1"/>
    </xf>
    <xf numFmtId="0" fontId="16" fillId="2" borderId="35" xfId="0" applyFont="1" applyFill="1" applyBorder="1" applyAlignment="1">
      <alignment horizontal="center" vertical="center" wrapText="1"/>
    </xf>
    <xf numFmtId="0" fontId="16" fillId="6" borderId="35" xfId="0" applyFont="1" applyFill="1" applyBorder="1" applyAlignment="1">
      <alignment horizontal="center" vertical="center" wrapText="1"/>
    </xf>
    <xf numFmtId="0" fontId="17" fillId="6" borderId="35" xfId="0" applyFont="1" applyFill="1" applyBorder="1" applyAlignment="1">
      <alignment horizontal="center" vertical="center" wrapText="1"/>
    </xf>
    <xf numFmtId="0" fontId="18" fillId="0" borderId="36" xfId="0" applyFont="1" applyBorder="1" applyAlignment="1">
      <alignment vertical="center" wrapText="1"/>
    </xf>
    <xf numFmtId="0" fontId="18" fillId="0" borderId="29" xfId="0" applyFont="1" applyBorder="1" applyAlignment="1">
      <alignment vertical="center" wrapText="1"/>
    </xf>
    <xf numFmtId="9" fontId="19" fillId="8" borderId="29" xfId="0" applyNumberFormat="1" applyFont="1" applyFill="1" applyBorder="1" applyAlignment="1">
      <alignment horizontal="center" vertical="center" wrapText="1"/>
    </xf>
    <xf numFmtId="0" fontId="19" fillId="9" borderId="29" xfId="0" applyFont="1" applyFill="1" applyBorder="1" applyAlignment="1">
      <alignment horizontal="left" vertical="center" wrapText="1"/>
    </xf>
    <xf numFmtId="9" fontId="18" fillId="0" borderId="29" xfId="0" applyNumberFormat="1" applyFont="1" applyBorder="1" applyAlignment="1">
      <alignment horizontal="center" vertical="center" wrapText="1"/>
    </xf>
    <xf numFmtId="165" fontId="18" fillId="0" borderId="29" xfId="0" applyNumberFormat="1" applyFont="1" applyBorder="1" applyAlignment="1">
      <alignment horizontal="center" vertical="center" wrapText="1"/>
    </xf>
    <xf numFmtId="0" fontId="18" fillId="0" borderId="29" xfId="0" applyFont="1" applyBorder="1" applyAlignment="1">
      <alignment horizontal="center" vertical="center" wrapText="1"/>
    </xf>
    <xf numFmtId="9" fontId="18" fillId="8" borderId="29" xfId="0" applyNumberFormat="1" applyFont="1" applyFill="1" applyBorder="1" applyAlignment="1">
      <alignment horizontal="center" vertical="center" wrapText="1"/>
    </xf>
    <xf numFmtId="0" fontId="19" fillId="0" borderId="29" xfId="0" applyFont="1" applyBorder="1" applyAlignment="1">
      <alignment horizontal="left" vertical="center" wrapText="1"/>
    </xf>
    <xf numFmtId="2" fontId="18" fillId="0" borderId="29" xfId="0" applyNumberFormat="1" applyFont="1" applyBorder="1" applyAlignment="1">
      <alignment horizontal="center" vertical="center" wrapText="1"/>
    </xf>
    <xf numFmtId="9" fontId="18" fillId="11" borderId="29" xfId="0" applyNumberFormat="1" applyFont="1" applyFill="1" applyBorder="1" applyAlignment="1">
      <alignment horizontal="center" vertical="center" wrapText="1"/>
    </xf>
    <xf numFmtId="4" fontId="18" fillId="0" borderId="29" xfId="0" applyNumberFormat="1" applyFont="1" applyBorder="1" applyAlignment="1">
      <alignment horizontal="center" vertical="center" wrapText="1"/>
    </xf>
    <xf numFmtId="9" fontId="19" fillId="11" borderId="29" xfId="0" applyNumberFormat="1" applyFont="1" applyFill="1" applyBorder="1" applyAlignment="1">
      <alignment horizontal="center" vertical="center" wrapText="1"/>
    </xf>
    <xf numFmtId="0" fontId="19" fillId="13" borderId="29" xfId="0" applyFont="1" applyFill="1" applyBorder="1" applyAlignment="1">
      <alignment horizontal="left" vertical="center" wrapText="1"/>
    </xf>
    <xf numFmtId="9" fontId="18" fillId="13" borderId="29" xfId="0" applyNumberFormat="1" applyFont="1" applyFill="1" applyBorder="1" applyAlignment="1">
      <alignment horizontal="center" vertical="center" wrapText="1"/>
    </xf>
    <xf numFmtId="0" fontId="19" fillId="13" borderId="29" xfId="0" applyFont="1" applyFill="1" applyBorder="1" applyAlignment="1">
      <alignment horizontal="left" vertical="top" wrapText="1"/>
    </xf>
    <xf numFmtId="0" fontId="19" fillId="0" borderId="29" xfId="0" applyFont="1" applyBorder="1" applyAlignment="1">
      <alignment horizontal="left" vertical="top" wrapText="1"/>
    </xf>
    <xf numFmtId="2" fontId="18" fillId="10" borderId="29" xfId="0" applyNumberFormat="1" applyFont="1" applyFill="1" applyBorder="1" applyAlignment="1">
      <alignment horizontal="center" vertical="center" wrapText="1"/>
    </xf>
    <xf numFmtId="9" fontId="18" fillId="10" borderId="29" xfId="0" applyNumberFormat="1" applyFont="1" applyFill="1" applyBorder="1" applyAlignment="1">
      <alignment horizontal="center" vertical="center" wrapText="1"/>
    </xf>
    <xf numFmtId="0" fontId="18" fillId="10" borderId="29" xfId="0" applyFont="1" applyFill="1" applyBorder="1" applyAlignment="1">
      <alignment horizontal="center" vertical="center" wrapText="1"/>
    </xf>
    <xf numFmtId="0" fontId="19" fillId="10" borderId="29" xfId="0" applyFont="1" applyFill="1" applyBorder="1" applyAlignment="1">
      <alignment horizontal="left" vertical="top" wrapText="1"/>
    </xf>
    <xf numFmtId="9" fontId="19" fillId="0" borderId="29" xfId="0" applyNumberFormat="1" applyFont="1" applyBorder="1" applyAlignment="1">
      <alignment horizontal="left" vertical="center" wrapText="1"/>
    </xf>
    <xf numFmtId="0" fontId="19" fillId="7" borderId="29" xfId="0" applyFont="1" applyFill="1" applyBorder="1" applyAlignment="1">
      <alignment horizontal="left" vertical="center" wrapText="1"/>
    </xf>
    <xf numFmtId="9" fontId="18" fillId="7" borderId="29" xfId="0" applyNumberFormat="1" applyFont="1" applyFill="1" applyBorder="1" applyAlignment="1">
      <alignment horizontal="center" vertical="center" wrapText="1"/>
    </xf>
    <xf numFmtId="0" fontId="18" fillId="7" borderId="29" xfId="0" applyFont="1" applyFill="1" applyBorder="1" applyAlignment="1">
      <alignment horizontal="center" vertical="center" wrapText="1"/>
    </xf>
    <xf numFmtId="0" fontId="19" fillId="14" borderId="29" xfId="0" applyFont="1" applyFill="1" applyBorder="1" applyAlignment="1">
      <alignment horizontal="left" vertical="center" wrapText="1"/>
    </xf>
    <xf numFmtId="4" fontId="18" fillId="7" borderId="29" xfId="0" applyNumberFormat="1" applyFont="1" applyFill="1" applyBorder="1" applyAlignment="1">
      <alignment horizontal="center" vertical="center" wrapText="1"/>
    </xf>
    <xf numFmtId="9" fontId="18" fillId="12" borderId="29" xfId="0" applyNumberFormat="1" applyFont="1" applyFill="1" applyBorder="1" applyAlignment="1">
      <alignment horizontal="center" vertical="center" wrapText="1"/>
    </xf>
    <xf numFmtId="0" fontId="19" fillId="7" borderId="29" xfId="0" applyFont="1" applyFill="1" applyBorder="1" applyAlignment="1">
      <alignment horizontal="left" vertical="top" wrapText="1"/>
    </xf>
    <xf numFmtId="10" fontId="18" fillId="10" borderId="29" xfId="0" applyNumberFormat="1" applyFont="1" applyFill="1" applyBorder="1" applyAlignment="1">
      <alignment horizontal="center" vertical="center" wrapText="1"/>
    </xf>
    <xf numFmtId="0" fontId="19" fillId="9" borderId="29" xfId="0" applyFont="1" applyFill="1" applyBorder="1" applyAlignment="1">
      <alignment horizontal="left" vertical="top" wrapText="1"/>
    </xf>
    <xf numFmtId="0" fontId="18" fillId="0" borderId="37" xfId="0" applyFont="1" applyBorder="1" applyAlignment="1">
      <alignment vertical="center" wrapText="1"/>
    </xf>
    <xf numFmtId="0" fontId="18" fillId="0" borderId="38" xfId="0" applyFont="1" applyBorder="1" applyAlignment="1">
      <alignment vertical="center" wrapText="1"/>
    </xf>
    <xf numFmtId="9" fontId="18" fillId="10" borderId="38" xfId="0" applyNumberFormat="1" applyFont="1" applyFill="1" applyBorder="1" applyAlignment="1">
      <alignment horizontal="center" vertical="center" wrapText="1"/>
    </xf>
    <xf numFmtId="0" fontId="18" fillId="10" borderId="38" xfId="0" applyFont="1" applyFill="1" applyBorder="1" applyAlignment="1">
      <alignment horizontal="center" vertical="center" wrapText="1"/>
    </xf>
    <xf numFmtId="0" fontId="19" fillId="10" borderId="38" xfId="0" applyFont="1" applyFill="1" applyBorder="1" applyAlignment="1">
      <alignment horizontal="left" vertical="center" wrapText="1"/>
    </xf>
    <xf numFmtId="0" fontId="2" fillId="0" borderId="0" xfId="0" applyFont="1" applyAlignment="1">
      <alignment wrapText="1"/>
    </xf>
    <xf numFmtId="0" fontId="2" fillId="0" borderId="0" xfId="0" applyFont="1" applyAlignment="1">
      <alignment horizontal="left" wrapText="1"/>
    </xf>
    <xf numFmtId="9" fontId="2" fillId="0" borderId="0" xfId="0" applyNumberFormat="1" applyFont="1" applyAlignment="1">
      <alignment horizontal="center" wrapText="1"/>
    </xf>
    <xf numFmtId="0" fontId="2" fillId="0" borderId="0" xfId="0" applyFont="1" applyAlignment="1">
      <alignment horizontal="center" wrapText="1"/>
    </xf>
    <xf numFmtId="9" fontId="2" fillId="0" borderId="0" xfId="0" applyNumberFormat="1" applyFont="1" applyAlignment="1">
      <alignment horizontal="left" wrapText="1"/>
    </xf>
    <xf numFmtId="0" fontId="0" fillId="0" borderId="1" xfId="0" pivotButton="1" applyBorder="1"/>
    <xf numFmtId="0" fontId="0" fillId="0" borderId="2" xfId="0" applyBorder="1"/>
    <xf numFmtId="0" fontId="0" fillId="0" borderId="1" xfId="0" applyBorder="1" applyAlignment="1">
      <alignment horizontal="left"/>
    </xf>
    <xf numFmtId="0" fontId="0" fillId="0" borderId="52" xfId="0" applyBorder="1" applyAlignment="1">
      <alignment horizontal="left"/>
    </xf>
    <xf numFmtId="0" fontId="0" fillId="0" borderId="3" xfId="0" applyBorder="1" applyAlignment="1">
      <alignment horizontal="left"/>
    </xf>
    <xf numFmtId="9" fontId="18" fillId="20" borderId="29" xfId="0" applyNumberFormat="1" applyFont="1" applyFill="1" applyBorder="1" applyAlignment="1">
      <alignment horizontal="center" vertical="center" wrapText="1"/>
    </xf>
    <xf numFmtId="0" fontId="6" fillId="2" borderId="21"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1" xfId="0" applyFont="1" applyFill="1" applyBorder="1" applyAlignment="1">
      <alignment horizontal="left" vertical="center"/>
    </xf>
    <xf numFmtId="164" fontId="3" fillId="2" borderId="21" xfId="0" applyNumberFormat="1" applyFont="1" applyFill="1" applyBorder="1" applyAlignment="1">
      <alignment horizontal="center" vertical="center"/>
    </xf>
    <xf numFmtId="9" fontId="18" fillId="21" borderId="29" xfId="0" applyNumberFormat="1" applyFont="1" applyFill="1" applyBorder="1" applyAlignment="1">
      <alignment horizontal="center" vertical="center" wrapText="1"/>
    </xf>
    <xf numFmtId="0" fontId="16" fillId="0" borderId="35" xfId="0" applyFont="1" applyBorder="1" applyAlignment="1">
      <alignment horizontal="center" vertical="center" wrapText="1"/>
    </xf>
    <xf numFmtId="9" fontId="16" fillId="0" borderId="35" xfId="0" applyNumberFormat="1" applyFont="1" applyBorder="1" applyAlignment="1">
      <alignment horizontal="center" vertical="center" wrapText="1"/>
    </xf>
    <xf numFmtId="0" fontId="18" fillId="13" borderId="29" xfId="0" applyFont="1" applyFill="1" applyBorder="1" applyAlignment="1">
      <alignment horizontal="center" vertical="center" wrapText="1"/>
    </xf>
    <xf numFmtId="9" fontId="18" fillId="22" borderId="29" xfId="0" applyNumberFormat="1" applyFont="1" applyFill="1" applyBorder="1" applyAlignment="1">
      <alignment horizontal="center" vertical="center" wrapText="1"/>
    </xf>
    <xf numFmtId="0" fontId="18" fillId="23" borderId="54" xfId="0" applyFont="1" applyFill="1" applyBorder="1" applyAlignment="1">
      <alignment vertical="center" wrapText="1"/>
    </xf>
    <xf numFmtId="0" fontId="18" fillId="23" borderId="55" xfId="0" applyFont="1" applyFill="1" applyBorder="1" applyAlignment="1">
      <alignment vertical="top" wrapText="1"/>
    </xf>
    <xf numFmtId="43" fontId="18" fillId="0" borderId="29" xfId="1" applyFont="1" applyBorder="1" applyAlignment="1">
      <alignment horizontal="center" vertical="center" wrapText="1"/>
    </xf>
    <xf numFmtId="0" fontId="18" fillId="24" borderId="29" xfId="0" applyFont="1" applyFill="1" applyBorder="1" applyAlignment="1">
      <alignment horizontal="center" vertical="center" wrapText="1"/>
    </xf>
    <xf numFmtId="0" fontId="18" fillId="0" borderId="29" xfId="0" applyFont="1" applyBorder="1" applyAlignment="1">
      <alignment horizontal="left" vertical="center" wrapText="1"/>
    </xf>
    <xf numFmtId="0" fontId="18" fillId="14" borderId="45" xfId="0" applyFont="1" applyFill="1" applyBorder="1" applyAlignment="1">
      <alignment horizontal="center" vertical="center" wrapText="1"/>
    </xf>
    <xf numFmtId="0" fontId="18" fillId="14" borderId="29" xfId="0" applyFont="1" applyFill="1" applyBorder="1" applyAlignment="1">
      <alignment horizontal="left" vertical="center" wrapText="1"/>
    </xf>
    <xf numFmtId="0" fontId="18" fillId="7" borderId="43" xfId="0" applyFont="1" applyFill="1" applyBorder="1" applyAlignment="1">
      <alignment horizontal="center" vertical="center" wrapText="1"/>
    </xf>
    <xf numFmtId="0" fontId="18" fillId="10" borderId="43" xfId="0" applyFont="1" applyFill="1" applyBorder="1" applyAlignment="1">
      <alignment horizontal="center" vertical="center" wrapText="1"/>
    </xf>
    <xf numFmtId="0" fontId="0" fillId="0" borderId="53" xfId="0" applyBorder="1"/>
    <xf numFmtId="0" fontId="0" fillId="0" borderId="4" xfId="0" applyBorder="1"/>
    <xf numFmtId="0" fontId="57" fillId="26" borderId="56" xfId="0" applyFont="1" applyFill="1" applyBorder="1" applyAlignment="1">
      <alignment horizontal="center" vertical="center" wrapText="1"/>
    </xf>
    <xf numFmtId="0" fontId="1" fillId="0" borderId="56" xfId="0" applyFont="1" applyBorder="1"/>
    <xf numFmtId="0" fontId="1" fillId="0" borderId="56" xfId="0" applyFont="1" applyBorder="1" applyAlignment="1">
      <alignment horizontal="center"/>
    </xf>
    <xf numFmtId="0" fontId="1" fillId="2" borderId="56" xfId="0" applyFont="1" applyFill="1" applyBorder="1"/>
    <xf numFmtId="0" fontId="1" fillId="2" borderId="56" xfId="0" applyFont="1" applyFill="1" applyBorder="1" applyAlignment="1">
      <alignment horizontal="center"/>
    </xf>
    <xf numFmtId="9" fontId="1" fillId="0" borderId="56" xfId="2" applyFont="1" applyBorder="1" applyAlignment="1">
      <alignment horizontal="center"/>
    </xf>
    <xf numFmtId="9" fontId="1" fillId="2" borderId="56" xfId="2" applyFont="1" applyFill="1" applyBorder="1" applyAlignment="1">
      <alignment horizontal="center"/>
    </xf>
    <xf numFmtId="0" fontId="60" fillId="0" borderId="0" xfId="0" applyFont="1" applyAlignment="1">
      <alignment wrapText="1"/>
    </xf>
    <xf numFmtId="0" fontId="60" fillId="0" borderId="0" xfId="0" applyFont="1" applyAlignment="1">
      <alignment horizontal="left" wrapText="1"/>
    </xf>
    <xf numFmtId="9" fontId="60" fillId="0" borderId="0" xfId="0" applyNumberFormat="1" applyFont="1" applyAlignment="1">
      <alignment horizontal="center" wrapText="1"/>
    </xf>
    <xf numFmtId="0" fontId="60" fillId="0" borderId="0" xfId="0" applyFont="1" applyAlignment="1">
      <alignment horizontal="center" wrapText="1"/>
    </xf>
    <xf numFmtId="9" fontId="60" fillId="0" borderId="0" xfId="0" applyNumberFormat="1" applyFont="1" applyAlignment="1">
      <alignment horizontal="left" wrapText="1"/>
    </xf>
    <xf numFmtId="0" fontId="20" fillId="0" borderId="21" xfId="3" applyFont="1"/>
    <xf numFmtId="0" fontId="20" fillId="0" borderId="21" xfId="3" applyFont="1" applyAlignment="1">
      <alignment wrapText="1"/>
    </xf>
    <xf numFmtId="0" fontId="20" fillId="0" borderId="21" xfId="3" applyFont="1" applyAlignment="1">
      <alignment vertical="center" wrapText="1"/>
    </xf>
    <xf numFmtId="0" fontId="20" fillId="0" borderId="21" xfId="3" applyFont="1" applyAlignment="1">
      <alignment horizontal="center" vertical="center" wrapText="1"/>
    </xf>
    <xf numFmtId="0" fontId="1" fillId="0" borderId="21" xfId="3"/>
    <xf numFmtId="0" fontId="2" fillId="0" borderId="47" xfId="3" applyFont="1" applyBorder="1"/>
    <xf numFmtId="0" fontId="2" fillId="0" borderId="51" xfId="3" applyFont="1" applyBorder="1"/>
    <xf numFmtId="0" fontId="24" fillId="16" borderId="29" xfId="3" applyFont="1" applyFill="1" applyBorder="1" applyAlignment="1">
      <alignment horizontal="center" vertical="center"/>
    </xf>
    <xf numFmtId="0" fontId="23" fillId="15" borderId="29" xfId="3" applyFont="1" applyFill="1" applyBorder="1" applyAlignment="1">
      <alignment horizontal="center" vertical="center" wrapText="1"/>
    </xf>
    <xf numFmtId="166" fontId="23" fillId="15" borderId="29" xfId="3" applyNumberFormat="1" applyFont="1" applyFill="1" applyBorder="1" applyAlignment="1">
      <alignment horizontal="center" vertical="center" wrapText="1"/>
    </xf>
    <xf numFmtId="0" fontId="26" fillId="15" borderId="29" xfId="3" applyFont="1" applyFill="1" applyBorder="1" applyAlignment="1">
      <alignment horizontal="center" vertical="center" wrapText="1"/>
    </xf>
    <xf numFmtId="0" fontId="27" fillId="16" borderId="29" xfId="3" applyFont="1" applyFill="1" applyBorder="1" applyAlignment="1">
      <alignment horizontal="center" vertical="center" wrapText="1"/>
    </xf>
    <xf numFmtId="0" fontId="28" fillId="2" borderId="29" xfId="3" applyFont="1" applyFill="1" applyBorder="1" applyAlignment="1">
      <alignment vertical="top" wrapText="1"/>
    </xf>
    <xf numFmtId="0" fontId="28" fillId="2" borderId="29" xfId="3" applyFont="1" applyFill="1" applyBorder="1" applyAlignment="1">
      <alignment horizontal="center" vertical="top" wrapText="1"/>
    </xf>
    <xf numFmtId="166" fontId="28" fillId="2" borderId="29" xfId="3" applyNumberFormat="1" applyFont="1" applyFill="1" applyBorder="1" applyAlignment="1">
      <alignment horizontal="center" vertical="top" wrapText="1"/>
    </xf>
    <xf numFmtId="0" fontId="29" fillId="2" borderId="29" xfId="3" applyFont="1" applyFill="1" applyBorder="1" applyAlignment="1">
      <alignment vertical="top" wrapText="1"/>
    </xf>
    <xf numFmtId="0" fontId="29" fillId="2" borderId="43" xfId="3" applyFont="1" applyFill="1" applyBorder="1" applyAlignment="1">
      <alignment horizontal="left" vertical="top" wrapText="1"/>
    </xf>
    <xf numFmtId="0" fontId="28" fillId="18" borderId="29" xfId="3" applyFont="1" applyFill="1" applyBorder="1" applyAlignment="1">
      <alignment vertical="top" wrapText="1"/>
    </xf>
    <xf numFmtId="0" fontId="29" fillId="0" borderId="29" xfId="3" applyFont="1" applyBorder="1" applyAlignment="1">
      <alignment vertical="top" wrapText="1"/>
    </xf>
    <xf numFmtId="0" fontId="28" fillId="18" borderId="35" xfId="3" applyFont="1" applyFill="1" applyBorder="1" applyAlignment="1">
      <alignment vertical="top" wrapText="1"/>
    </xf>
    <xf numFmtId="0" fontId="61" fillId="18" borderId="35" xfId="3" applyFont="1" applyFill="1" applyBorder="1" applyAlignment="1">
      <alignment vertical="top" wrapText="1"/>
    </xf>
    <xf numFmtId="0" fontId="30" fillId="0" borderId="29" xfId="3" applyFont="1" applyBorder="1" applyAlignment="1">
      <alignment vertical="top" wrapText="1"/>
    </xf>
    <xf numFmtId="0" fontId="23" fillId="15" borderId="29" xfId="3" applyFont="1" applyFill="1" applyBorder="1" applyAlignment="1">
      <alignment horizontal="center" vertical="top" wrapText="1"/>
    </xf>
    <xf numFmtId="166" fontId="23" fillId="15" borderId="29" xfId="3" applyNumberFormat="1" applyFont="1" applyFill="1" applyBorder="1" applyAlignment="1">
      <alignment horizontal="center" vertical="top" wrapText="1"/>
    </xf>
    <xf numFmtId="0" fontId="26" fillId="15" borderId="29" xfId="3" applyFont="1" applyFill="1" applyBorder="1" applyAlignment="1">
      <alignment horizontal="center" vertical="top" wrapText="1"/>
    </xf>
    <xf numFmtId="0" fontId="27" fillId="16" borderId="29" xfId="3" applyFont="1" applyFill="1" applyBorder="1" applyAlignment="1">
      <alignment horizontal="center" vertical="top" wrapText="1"/>
    </xf>
    <xf numFmtId="0" fontId="28" fillId="2" borderId="29" xfId="3" applyFont="1" applyFill="1" applyBorder="1" applyAlignment="1">
      <alignment horizontal="left" vertical="top" wrapText="1"/>
    </xf>
    <xf numFmtId="166" fontId="28" fillId="2" borderId="29" xfId="3" applyNumberFormat="1" applyFont="1" applyFill="1" applyBorder="1" applyAlignment="1">
      <alignment horizontal="center" vertical="top"/>
    </xf>
    <xf numFmtId="0" fontId="29" fillId="2" borderId="35" xfId="3" applyFont="1" applyFill="1" applyBorder="1" applyAlignment="1">
      <alignment vertical="top" wrapText="1"/>
    </xf>
    <xf numFmtId="0" fontId="29" fillId="0" borderId="35" xfId="3" applyFont="1" applyBorder="1" applyAlignment="1">
      <alignment horizontal="left" vertical="top" wrapText="1"/>
    </xf>
    <xf numFmtId="0" fontId="29" fillId="0" borderId="35" xfId="3" applyFont="1" applyBorder="1" applyAlignment="1">
      <alignment vertical="top" wrapText="1"/>
    </xf>
    <xf numFmtId="0" fontId="29" fillId="0" borderId="29" xfId="3" applyFont="1" applyBorder="1" applyAlignment="1">
      <alignment horizontal="left" vertical="top" wrapText="1"/>
    </xf>
    <xf numFmtId="0" fontId="29" fillId="18" borderId="29" xfId="3" applyFont="1" applyFill="1" applyBorder="1" applyAlignment="1">
      <alignment horizontal="left" vertical="center" wrapText="1"/>
    </xf>
    <xf numFmtId="0" fontId="31" fillId="0" borderId="29" xfId="3" applyFont="1" applyBorder="1" applyAlignment="1">
      <alignment horizontal="left" vertical="center" wrapText="1"/>
    </xf>
    <xf numFmtId="0" fontId="31" fillId="0" borderId="45" xfId="3" applyFont="1" applyBorder="1" applyAlignment="1">
      <alignment horizontal="left" vertical="top" wrapText="1"/>
    </xf>
    <xf numFmtId="0" fontId="32" fillId="0" borderId="29" xfId="3" applyFont="1" applyBorder="1" applyAlignment="1">
      <alignment vertical="top" wrapText="1"/>
    </xf>
    <xf numFmtId="0" fontId="31" fillId="0" borderId="45" xfId="3" applyFont="1" applyBorder="1" applyAlignment="1">
      <alignment vertical="top" wrapText="1"/>
    </xf>
    <xf numFmtId="0" fontId="29" fillId="2" borderId="43" xfId="3" applyFont="1" applyFill="1" applyBorder="1" applyAlignment="1">
      <alignment vertical="top" wrapText="1"/>
    </xf>
    <xf numFmtId="0" fontId="29" fillId="2" borderId="29" xfId="3" applyFont="1" applyFill="1" applyBorder="1" applyAlignment="1">
      <alignment horizontal="left" vertical="top" wrapText="1"/>
    </xf>
    <xf numFmtId="0" fontId="28" fillId="0" borderId="29" xfId="3" applyFont="1" applyBorder="1" applyAlignment="1">
      <alignment vertical="top" wrapText="1"/>
    </xf>
    <xf numFmtId="0" fontId="28" fillId="0" borderId="29" xfId="3" applyFont="1" applyBorder="1" applyAlignment="1">
      <alignment horizontal="center" vertical="top" wrapText="1"/>
    </xf>
    <xf numFmtId="0" fontId="29" fillId="0" borderId="43" xfId="3" applyFont="1" applyBorder="1" applyAlignment="1">
      <alignment vertical="top" wrapText="1"/>
    </xf>
    <xf numFmtId="0" fontId="29" fillId="0" borderId="43" xfId="3" applyFont="1" applyBorder="1" applyAlignment="1">
      <alignment horizontal="left" wrapText="1"/>
    </xf>
    <xf numFmtId="0" fontId="31" fillId="0" borderId="29" xfId="3" applyFont="1" applyBorder="1" applyAlignment="1">
      <alignment vertical="top" wrapText="1"/>
    </xf>
    <xf numFmtId="0" fontId="31" fillId="0" borderId="35" xfId="3" applyFont="1" applyBorder="1" applyAlignment="1">
      <alignment vertical="top" wrapText="1"/>
    </xf>
    <xf numFmtId="0" fontId="33" fillId="2" borderId="43" xfId="3" applyFont="1" applyFill="1" applyBorder="1" applyAlignment="1">
      <alignment horizontal="left" vertical="top" wrapText="1"/>
    </xf>
    <xf numFmtId="0" fontId="28" fillId="2" borderId="43" xfId="3" applyFont="1" applyFill="1" applyBorder="1" applyAlignment="1">
      <alignment horizontal="left" vertical="top" wrapText="1"/>
    </xf>
    <xf numFmtId="0" fontId="29" fillId="0" borderId="43" xfId="3" applyFont="1" applyBorder="1" applyAlignment="1">
      <alignment wrapText="1"/>
    </xf>
    <xf numFmtId="0" fontId="28" fillId="18" borderId="29" xfId="3" applyFont="1" applyFill="1" applyBorder="1" applyAlignment="1">
      <alignment horizontal="left" vertical="top" wrapText="1"/>
    </xf>
    <xf numFmtId="0" fontId="28" fillId="18" borderId="35" xfId="3" applyFont="1" applyFill="1" applyBorder="1" applyAlignment="1">
      <alignment horizontal="left" vertical="top" wrapText="1"/>
    </xf>
    <xf numFmtId="0" fontId="29" fillId="18" borderId="43" xfId="3" applyFont="1" applyFill="1" applyBorder="1" applyAlignment="1">
      <alignment vertical="top" wrapText="1"/>
    </xf>
    <xf numFmtId="0" fontId="29" fillId="0" borderId="43" xfId="3" applyFont="1" applyBorder="1" applyAlignment="1">
      <alignment vertical="top"/>
    </xf>
    <xf numFmtId="0" fontId="20" fillId="0" borderId="21" xfId="3" applyFont="1" applyAlignment="1">
      <alignment horizontal="center"/>
    </xf>
    <xf numFmtId="0" fontId="28" fillId="18" borderId="45" xfId="3" applyFont="1" applyFill="1" applyBorder="1" applyAlignment="1">
      <alignment horizontal="center" vertical="top" wrapText="1"/>
    </xf>
    <xf numFmtId="166" fontId="28" fillId="18" borderId="45" xfId="3" applyNumberFormat="1" applyFont="1" applyFill="1" applyBorder="1" applyAlignment="1">
      <alignment horizontal="center" vertical="top"/>
    </xf>
    <xf numFmtId="0" fontId="28" fillId="18" borderId="51" xfId="3" applyFont="1" applyFill="1" applyBorder="1" applyAlignment="1">
      <alignment horizontal="center" vertical="top" wrapText="1"/>
    </xf>
    <xf numFmtId="166" fontId="28" fillId="18" borderId="51" xfId="3" applyNumberFormat="1" applyFont="1" applyFill="1" applyBorder="1" applyAlignment="1">
      <alignment horizontal="center" vertical="top"/>
    </xf>
    <xf numFmtId="0" fontId="29" fillId="2" borderId="35" xfId="3" applyFont="1" applyFill="1" applyBorder="1" applyAlignment="1">
      <alignment horizontal="left" vertical="top" wrapText="1"/>
    </xf>
    <xf numFmtId="0" fontId="28" fillId="18" borderId="48" xfId="3" applyFont="1" applyFill="1" applyBorder="1" applyAlignment="1">
      <alignment horizontal="center" vertical="top" wrapText="1"/>
    </xf>
    <xf numFmtId="166" fontId="28" fillId="18" borderId="48" xfId="3" applyNumberFormat="1" applyFont="1" applyFill="1" applyBorder="1" applyAlignment="1">
      <alignment horizontal="center" vertical="top"/>
    </xf>
    <xf numFmtId="0" fontId="29" fillId="2" borderId="29" xfId="3" applyFont="1" applyFill="1" applyBorder="1" applyAlignment="1">
      <alignment horizontal="center" vertical="top" wrapText="1"/>
    </xf>
    <xf numFmtId="0" fontId="48" fillId="2" borderId="29" xfId="3" applyFont="1" applyFill="1" applyBorder="1" applyAlignment="1">
      <alignment horizontal="left" vertical="top" wrapText="1"/>
    </xf>
    <xf numFmtId="0" fontId="31" fillId="0" borderId="29" xfId="3" applyFont="1" applyBorder="1" applyAlignment="1">
      <alignment wrapText="1"/>
    </xf>
    <xf numFmtId="0" fontId="28" fillId="18" borderId="46" xfId="3" applyFont="1" applyFill="1" applyBorder="1" applyAlignment="1">
      <alignment horizontal="center" vertical="top" wrapText="1"/>
    </xf>
    <xf numFmtId="0" fontId="28" fillId="18" borderId="29" xfId="3" applyFont="1" applyFill="1" applyBorder="1" applyAlignment="1">
      <alignment horizontal="center" vertical="top" wrapText="1"/>
    </xf>
    <xf numFmtId="0" fontId="30" fillId="18" borderId="35" xfId="3" applyFont="1" applyFill="1" applyBorder="1" applyAlignment="1">
      <alignment horizontal="left" vertical="top" wrapText="1"/>
    </xf>
    <xf numFmtId="0" fontId="28" fillId="18" borderId="35" xfId="3" applyFont="1" applyFill="1" applyBorder="1" applyAlignment="1">
      <alignment horizontal="center" vertical="top" wrapText="1"/>
    </xf>
    <xf numFmtId="0" fontId="29" fillId="2" borderId="35" xfId="3" applyFont="1" applyFill="1" applyBorder="1" applyAlignment="1">
      <alignment horizontal="left" wrapText="1"/>
    </xf>
    <xf numFmtId="0" fontId="32" fillId="0" borderId="29" xfId="3" applyFont="1" applyBorder="1" applyAlignment="1">
      <alignment wrapText="1"/>
    </xf>
    <xf numFmtId="0" fontId="49" fillId="0" borderId="29" xfId="3" applyFont="1" applyBorder="1" applyAlignment="1">
      <alignment vertical="top" wrapText="1"/>
    </xf>
    <xf numFmtId="0" fontId="34" fillId="0" borderId="29" xfId="3" applyFont="1" applyBorder="1" applyAlignment="1">
      <alignment horizontal="left" wrapText="1"/>
    </xf>
    <xf numFmtId="0" fontId="33" fillId="0" borderId="29" xfId="3" applyFont="1" applyBorder="1" applyAlignment="1">
      <alignment vertical="top" wrapText="1"/>
    </xf>
    <xf numFmtId="0" fontId="29" fillId="18" borderId="35" xfId="3" applyFont="1" applyFill="1" applyBorder="1" applyAlignment="1">
      <alignment vertical="top" wrapText="1"/>
    </xf>
    <xf numFmtId="0" fontId="29" fillId="27" borderId="29" xfId="3" applyFont="1" applyFill="1" applyBorder="1" applyAlignment="1">
      <alignment vertical="top"/>
    </xf>
    <xf numFmtId="0" fontId="29" fillId="0" borderId="29" xfId="3" applyFont="1" applyBorder="1" applyAlignment="1">
      <alignment horizontal="center" vertical="top" wrapText="1"/>
    </xf>
    <xf numFmtId="0" fontId="29" fillId="0" borderId="29" xfId="3" applyFont="1" applyBorder="1" applyAlignment="1">
      <alignment vertical="center" wrapText="1"/>
    </xf>
    <xf numFmtId="0" fontId="31" fillId="0" borderId="51" xfId="3" applyFont="1" applyBorder="1" applyAlignment="1">
      <alignment vertical="top" wrapText="1"/>
    </xf>
    <xf numFmtId="0" fontId="29" fillId="19" borderId="29" xfId="3" applyFont="1" applyFill="1" applyBorder="1" applyAlignment="1">
      <alignment vertical="top" wrapText="1"/>
    </xf>
    <xf numFmtId="0" fontId="29" fillId="19" borderId="29" xfId="3" applyFont="1" applyFill="1" applyBorder="1" applyAlignment="1">
      <alignment horizontal="left" vertical="top" wrapText="1"/>
    </xf>
    <xf numFmtId="0" fontId="28" fillId="2" borderId="45" xfId="3" applyFont="1" applyFill="1" applyBorder="1" applyAlignment="1">
      <alignment horizontal="center" vertical="top" wrapText="1"/>
    </xf>
    <xf numFmtId="166" fontId="28" fillId="2" borderId="45" xfId="3" applyNumberFormat="1" applyFont="1" applyFill="1" applyBorder="1" applyAlignment="1">
      <alignment horizontal="center" vertical="top"/>
    </xf>
    <xf numFmtId="0" fontId="29" fillId="2" borderId="43" xfId="3" applyFont="1" applyFill="1" applyBorder="1" applyAlignment="1">
      <alignment horizontal="center" vertical="top" wrapText="1"/>
    </xf>
    <xf numFmtId="0" fontId="28" fillId="2" borderId="35" xfId="3" applyFont="1" applyFill="1" applyBorder="1" applyAlignment="1">
      <alignment vertical="top" wrapText="1"/>
    </xf>
    <xf numFmtId="0" fontId="28" fillId="2" borderId="51" xfId="3" applyFont="1" applyFill="1" applyBorder="1" applyAlignment="1">
      <alignment horizontal="center" vertical="top" wrapText="1"/>
    </xf>
    <xf numFmtId="166" fontId="28" fillId="2" borderId="51" xfId="3" applyNumberFormat="1" applyFont="1" applyFill="1" applyBorder="1" applyAlignment="1">
      <alignment horizontal="center" vertical="top"/>
    </xf>
    <xf numFmtId="0" fontId="29" fillId="18" borderId="29" xfId="3" applyFont="1" applyFill="1" applyBorder="1" applyAlignment="1">
      <alignment horizontal="left" vertical="top" wrapText="1"/>
    </xf>
    <xf numFmtId="0" fontId="29" fillId="18" borderId="29" xfId="3" applyFont="1" applyFill="1" applyBorder="1" applyAlignment="1">
      <alignment vertical="top" wrapText="1"/>
    </xf>
    <xf numFmtId="0" fontId="50" fillId="0" borderId="35" xfId="3" applyFont="1" applyBorder="1" applyAlignment="1">
      <alignment vertical="top" wrapText="1"/>
    </xf>
    <xf numFmtId="0" fontId="50" fillId="0" borderId="51" xfId="3" applyFont="1" applyBorder="1" applyAlignment="1">
      <alignment vertical="top" wrapText="1"/>
    </xf>
    <xf numFmtId="0" fontId="48" fillId="0" borderId="29" xfId="3" applyFont="1" applyBorder="1" applyAlignment="1">
      <alignment horizontal="left" wrapText="1"/>
    </xf>
    <xf numFmtId="0" fontId="48" fillId="0" borderId="35" xfId="3" applyFont="1" applyBorder="1" applyAlignment="1">
      <alignment horizontal="left" wrapText="1"/>
    </xf>
    <xf numFmtId="0" fontId="50" fillId="0" borderId="29" xfId="3" applyFont="1" applyBorder="1" applyAlignment="1">
      <alignment vertical="top" wrapText="1"/>
    </xf>
    <xf numFmtId="0" fontId="50" fillId="0" borderId="45" xfId="3" applyFont="1" applyBorder="1" applyAlignment="1">
      <alignment vertical="top" wrapText="1"/>
    </xf>
    <xf numFmtId="0" fontId="29" fillId="0" borderId="29" xfId="3" applyFont="1" applyBorder="1" applyAlignment="1">
      <alignment horizontal="left" vertical="center" wrapText="1"/>
    </xf>
    <xf numFmtId="0" fontId="31" fillId="0" borderId="46" xfId="3" applyFont="1" applyBorder="1" applyAlignment="1">
      <alignment vertical="top" wrapText="1"/>
    </xf>
    <xf numFmtId="0" fontId="32" fillId="0" borderId="35" xfId="3" applyFont="1" applyBorder="1" applyAlignment="1">
      <alignment vertical="top" wrapText="1"/>
    </xf>
    <xf numFmtId="0" fontId="29" fillId="27" borderId="43" xfId="3" applyFont="1" applyFill="1" applyBorder="1" applyAlignment="1">
      <alignment vertical="top" wrapText="1"/>
    </xf>
    <xf numFmtId="0" fontId="29" fillId="18" borderId="35" xfId="3" applyFont="1" applyFill="1" applyBorder="1" applyAlignment="1">
      <alignment horizontal="left" vertical="top" wrapText="1"/>
    </xf>
    <xf numFmtId="0" fontId="30" fillId="2" borderId="29" xfId="3" applyFont="1" applyFill="1" applyBorder="1" applyAlignment="1">
      <alignment vertical="top" wrapText="1"/>
    </xf>
    <xf numFmtId="0" fontId="35" fillId="18" borderId="29" xfId="3" applyFont="1" applyFill="1" applyBorder="1" applyAlignment="1">
      <alignment horizontal="left" vertical="top" wrapText="1"/>
    </xf>
    <xf numFmtId="0" fontId="35" fillId="18" borderId="35" xfId="3" applyFont="1" applyFill="1" applyBorder="1" applyAlignment="1">
      <alignment horizontal="left" vertical="top" wrapText="1"/>
    </xf>
    <xf numFmtId="0" fontId="31" fillId="18" borderId="29" xfId="3" applyFont="1" applyFill="1" applyBorder="1" applyAlignment="1">
      <alignment vertical="top" wrapText="1"/>
    </xf>
    <xf numFmtId="0" fontId="31" fillId="18" borderId="45" xfId="3" applyFont="1" applyFill="1" applyBorder="1" applyAlignment="1">
      <alignment vertical="top" wrapText="1"/>
    </xf>
    <xf numFmtId="0" fontId="31" fillId="18" borderId="35" xfId="3" applyFont="1" applyFill="1" applyBorder="1" applyAlignment="1">
      <alignment vertical="top" wrapText="1"/>
    </xf>
    <xf numFmtId="0" fontId="31" fillId="18" borderId="51" xfId="3" applyFont="1" applyFill="1" applyBorder="1" applyAlignment="1">
      <alignment vertical="top" wrapText="1"/>
    </xf>
    <xf numFmtId="0" fontId="2" fillId="0" borderId="29" xfId="3" applyFont="1" applyBorder="1" applyAlignment="1">
      <alignment vertical="top" wrapText="1"/>
    </xf>
    <xf numFmtId="0" fontId="2" fillId="0" borderId="29" xfId="3" applyFont="1" applyBorder="1" applyAlignment="1">
      <alignment horizontal="center" vertical="top" wrapText="1"/>
    </xf>
    <xf numFmtId="166" fontId="2" fillId="2" borderId="29" xfId="3" applyNumberFormat="1" applyFont="1" applyFill="1" applyBorder="1" applyAlignment="1">
      <alignment horizontal="center" vertical="top"/>
    </xf>
    <xf numFmtId="0" fontId="29" fillId="18" borderId="29" xfId="3" applyFont="1" applyFill="1" applyBorder="1" applyAlignment="1">
      <alignment horizontal="center" vertical="top" wrapText="1"/>
    </xf>
    <xf numFmtId="0" fontId="36" fillId="0" borderId="29" xfId="3" applyFont="1" applyBorder="1" applyAlignment="1">
      <alignment vertical="top" wrapText="1"/>
    </xf>
    <xf numFmtId="0" fontId="29" fillId="18" borderId="35" xfId="3" applyFont="1" applyFill="1" applyBorder="1" applyAlignment="1">
      <alignment horizontal="center" vertical="top" wrapText="1"/>
    </xf>
    <xf numFmtId="0" fontId="29" fillId="0" borderId="35" xfId="3" applyFont="1" applyBorder="1" applyAlignment="1">
      <alignment horizontal="center" vertical="top" wrapText="1"/>
    </xf>
    <xf numFmtId="0" fontId="37" fillId="16" borderId="29" xfId="3" applyFont="1" applyFill="1" applyBorder="1" applyAlignment="1">
      <alignment horizontal="center" vertical="top" wrapText="1"/>
    </xf>
    <xf numFmtId="166" fontId="28" fillId="18" borderId="45" xfId="3" applyNumberFormat="1" applyFont="1" applyFill="1" applyBorder="1" applyAlignment="1">
      <alignment horizontal="center" vertical="top" wrapText="1"/>
    </xf>
    <xf numFmtId="166" fontId="28" fillId="18" borderId="50" xfId="3" applyNumberFormat="1" applyFont="1" applyFill="1" applyBorder="1" applyAlignment="1">
      <alignment horizontal="center" vertical="top" wrapText="1"/>
    </xf>
    <xf numFmtId="0" fontId="31" fillId="0" borderId="44" xfId="3" applyFont="1" applyBorder="1" applyAlignment="1">
      <alignment vertical="top" wrapText="1"/>
    </xf>
    <xf numFmtId="0" fontId="31" fillId="0" borderId="50" xfId="3" applyFont="1" applyBorder="1" applyAlignment="1">
      <alignment vertical="top" wrapText="1"/>
    </xf>
    <xf numFmtId="0" fontId="29" fillId="0" borderId="21" xfId="3" applyFont="1" applyAlignment="1">
      <alignment vertical="top" wrapText="1"/>
    </xf>
    <xf numFmtId="0" fontId="29" fillId="29" borderId="29" xfId="3" applyFont="1" applyFill="1" applyBorder="1" applyAlignment="1">
      <alignment vertical="top" wrapText="1"/>
    </xf>
    <xf numFmtId="0" fontId="29" fillId="27" borderId="29" xfId="3" applyFont="1" applyFill="1" applyBorder="1" applyAlignment="1">
      <alignment vertical="top" wrapText="1"/>
    </xf>
    <xf numFmtId="0" fontId="65" fillId="0" borderId="29" xfId="3" applyFont="1" applyBorder="1" applyAlignment="1">
      <alignment vertical="top" wrapText="1"/>
    </xf>
    <xf numFmtId="0" fontId="28" fillId="0" borderId="44" xfId="3" applyFont="1" applyBorder="1" applyAlignment="1">
      <alignment vertical="top" wrapText="1"/>
    </xf>
    <xf numFmtId="0" fontId="28" fillId="28" borderId="56" xfId="3" applyFont="1" applyFill="1" applyBorder="1" applyAlignment="1">
      <alignment vertical="top" wrapText="1"/>
    </xf>
    <xf numFmtId="0" fontId="28" fillId="2" borderId="44" xfId="3" applyFont="1" applyFill="1" applyBorder="1" applyAlignment="1">
      <alignment vertical="top" wrapText="1"/>
    </xf>
    <xf numFmtId="0" fontId="28" fillId="0" borderId="35" xfId="3" applyFont="1" applyBorder="1" applyAlignment="1">
      <alignment wrapText="1"/>
    </xf>
    <xf numFmtId="0" fontId="28" fillId="0" borderId="42" xfId="3" applyFont="1" applyBorder="1" applyAlignment="1">
      <alignment wrapText="1"/>
    </xf>
    <xf numFmtId="166" fontId="20" fillId="0" borderId="21" xfId="3" applyNumberFormat="1" applyFont="1" applyAlignment="1">
      <alignment horizontal="center" vertical="center" wrapText="1"/>
    </xf>
    <xf numFmtId="0" fontId="60" fillId="25" borderId="0" xfId="0" applyFont="1" applyFill="1" applyAlignment="1">
      <alignment horizontal="left" vertical="top" wrapText="1"/>
    </xf>
    <xf numFmtId="0" fontId="11" fillId="2" borderId="19" xfId="0" applyFont="1" applyFill="1" applyBorder="1" applyAlignment="1">
      <alignment horizontal="center" vertical="center" wrapText="1"/>
    </xf>
    <xf numFmtId="0" fontId="5" fillId="0" borderId="20" xfId="0" applyFont="1" applyBorder="1"/>
    <xf numFmtId="0" fontId="5" fillId="0" borderId="21" xfId="0" applyFont="1" applyBorder="1"/>
    <xf numFmtId="0" fontId="12" fillId="4" borderId="25" xfId="0" applyFont="1" applyFill="1" applyBorder="1" applyAlignment="1">
      <alignment horizontal="center" vertical="center"/>
    </xf>
    <xf numFmtId="0" fontId="55" fillId="0" borderId="26" xfId="0" applyFont="1" applyBorder="1"/>
    <xf numFmtId="0" fontId="55" fillId="0" borderId="27" xfId="0" applyFont="1" applyBorder="1"/>
    <xf numFmtId="0" fontId="10" fillId="0" borderId="28" xfId="0" applyFont="1" applyBorder="1" applyAlignment="1">
      <alignment horizontal="center"/>
    </xf>
    <xf numFmtId="0" fontId="5" fillId="0" borderId="17" xfId="0" applyFont="1" applyBorder="1"/>
    <xf numFmtId="0" fontId="5" fillId="0" borderId="18" xfId="0" applyFont="1" applyBorder="1"/>
    <xf numFmtId="0" fontId="4" fillId="3" borderId="8" xfId="0" applyFont="1" applyFill="1" applyBorder="1" applyAlignment="1">
      <alignment horizontal="center" vertical="center" wrapText="1"/>
    </xf>
    <xf numFmtId="0" fontId="5" fillId="0" borderId="9" xfId="0" applyFont="1" applyBorder="1"/>
    <xf numFmtId="0" fontId="5" fillId="0" borderId="10" xfId="0" applyFont="1" applyBorder="1"/>
    <xf numFmtId="0" fontId="5" fillId="0" borderId="12" xfId="0" applyFont="1" applyBorder="1"/>
    <xf numFmtId="0" fontId="0" fillId="0" borderId="0" xfId="0"/>
    <xf numFmtId="0" fontId="5" fillId="0" borderId="13" xfId="0" applyFont="1" applyBorder="1"/>
    <xf numFmtId="0" fontId="5" fillId="0" borderId="16" xfId="0" applyFont="1" applyBorder="1"/>
    <xf numFmtId="0" fontId="7" fillId="2" borderId="19" xfId="0" applyFont="1" applyFill="1" applyBorder="1" applyAlignment="1">
      <alignment horizontal="left" vertical="top" wrapText="1"/>
    </xf>
    <xf numFmtId="0" fontId="8" fillId="3" borderId="22" xfId="0" applyFont="1" applyFill="1" applyBorder="1" applyAlignment="1">
      <alignment horizontal="left" vertical="center"/>
    </xf>
    <xf numFmtId="0" fontId="5" fillId="0" borderId="23" xfId="0" applyFont="1" applyBorder="1"/>
    <xf numFmtId="0" fontId="5" fillId="0" borderId="24" xfId="0" applyFont="1" applyBorder="1"/>
    <xf numFmtId="0" fontId="9" fillId="4" borderId="25" xfId="0" applyFont="1" applyFill="1" applyBorder="1" applyAlignment="1">
      <alignment horizontal="center" vertical="center"/>
    </xf>
    <xf numFmtId="0" fontId="5" fillId="0" borderId="26" xfId="0" applyFont="1" applyBorder="1"/>
    <xf numFmtId="0" fontId="5" fillId="0" borderId="27" xfId="0" applyFont="1" applyBorder="1"/>
    <xf numFmtId="0" fontId="59" fillId="25" borderId="0" xfId="0" applyFont="1" applyFill="1" applyAlignment="1">
      <alignment horizontal="left" vertical="top" wrapText="1"/>
    </xf>
    <xf numFmtId="9" fontId="9" fillId="5" borderId="25" xfId="0" applyNumberFormat="1" applyFont="1" applyFill="1" applyBorder="1" applyAlignment="1">
      <alignment horizontal="center" vertical="center" wrapText="1"/>
    </xf>
    <xf numFmtId="0" fontId="9" fillId="5" borderId="25" xfId="0" applyFont="1" applyFill="1" applyBorder="1" applyAlignment="1">
      <alignment horizontal="center" vertical="center" wrapText="1"/>
    </xf>
    <xf numFmtId="0" fontId="5" fillId="0" borderId="30" xfId="0" applyFont="1" applyBorder="1"/>
    <xf numFmtId="0" fontId="14" fillId="6" borderId="31" xfId="0" applyFont="1" applyFill="1" applyBorder="1" applyAlignment="1">
      <alignment horizontal="center" vertical="center" wrapText="1"/>
    </xf>
    <xf numFmtId="0" fontId="5" fillId="0" borderId="32" xfId="0" applyFont="1" applyBorder="1"/>
    <xf numFmtId="0" fontId="15" fillId="6" borderId="31" xfId="0" applyFont="1" applyFill="1" applyBorder="1" applyAlignment="1">
      <alignment horizontal="center" vertical="center" wrapText="1"/>
    </xf>
    <xf numFmtId="0" fontId="22" fillId="0" borderId="43" xfId="3" applyFont="1" applyBorder="1" applyAlignment="1">
      <alignment horizontal="center" vertical="center" textRotation="90" wrapText="1"/>
    </xf>
    <xf numFmtId="0" fontId="5" fillId="0" borderId="49" xfId="3" applyFont="1" applyBorder="1"/>
    <xf numFmtId="0" fontId="5" fillId="0" borderId="35" xfId="3" applyFont="1" applyBorder="1"/>
    <xf numFmtId="0" fontId="22" fillId="0" borderId="43" xfId="3" applyFont="1" applyBorder="1" applyAlignment="1">
      <alignment horizontal="center" vertical="center" wrapText="1"/>
    </xf>
    <xf numFmtId="0" fontId="23" fillId="15" borderId="44" xfId="3" applyFont="1" applyFill="1" applyBorder="1" applyAlignment="1">
      <alignment horizontal="left" vertical="top" wrapText="1"/>
    </xf>
    <xf numFmtId="0" fontId="2" fillId="0" borderId="50" xfId="3" applyFont="1" applyBorder="1"/>
    <xf numFmtId="0" fontId="2" fillId="0" borderId="45" xfId="3" applyFont="1" applyBorder="1"/>
    <xf numFmtId="0" fontId="26" fillId="15" borderId="44" xfId="3" applyFont="1" applyFill="1" applyBorder="1" applyAlignment="1">
      <alignment horizontal="center" vertical="top" wrapText="1"/>
    </xf>
    <xf numFmtId="0" fontId="5" fillId="0" borderId="50" xfId="3" applyFont="1" applyBorder="1"/>
    <xf numFmtId="0" fontId="5" fillId="0" borderId="45" xfId="3" applyFont="1" applyBorder="1"/>
    <xf numFmtId="0" fontId="30" fillId="2" borderId="43" xfId="3" applyFont="1" applyFill="1" applyBorder="1" applyAlignment="1">
      <alignment vertical="top" wrapText="1"/>
    </xf>
    <xf numFmtId="0" fontId="26" fillId="15" borderId="44" xfId="3" applyFont="1" applyFill="1" applyBorder="1" applyAlignment="1">
      <alignment horizontal="left" vertical="top" wrapText="1"/>
    </xf>
    <xf numFmtId="0" fontId="29" fillId="0" borderId="43" xfId="3" applyFont="1" applyBorder="1" applyAlignment="1">
      <alignment vertical="top" wrapText="1"/>
    </xf>
    <xf numFmtId="0" fontId="24" fillId="16" borderId="44" xfId="3" applyFont="1" applyFill="1" applyBorder="1" applyAlignment="1">
      <alignment horizontal="center" vertical="top" wrapText="1"/>
    </xf>
    <xf numFmtId="0" fontId="27" fillId="16" borderId="39" xfId="3" applyFont="1" applyFill="1" applyBorder="1" applyAlignment="1">
      <alignment horizontal="center" vertical="top" wrapText="1"/>
    </xf>
    <xf numFmtId="0" fontId="5" fillId="0" borderId="40" xfId="3" applyFont="1" applyBorder="1"/>
    <xf numFmtId="0" fontId="5" fillId="0" borderId="47" xfId="3" applyFont="1" applyBorder="1"/>
    <xf numFmtId="0" fontId="5" fillId="0" borderId="42" xfId="3" applyFont="1" applyBorder="1"/>
    <xf numFmtId="0" fontId="5" fillId="0" borderId="46" xfId="3" applyFont="1" applyBorder="1"/>
    <xf numFmtId="0" fontId="5" fillId="0" borderId="51" xfId="3" applyFont="1" applyBorder="1"/>
    <xf numFmtId="0" fontId="29" fillId="0" borderId="43" xfId="3" applyFont="1" applyBorder="1" applyAlignment="1">
      <alignment horizontal="left" vertical="top" wrapText="1"/>
    </xf>
    <xf numFmtId="0" fontId="29" fillId="2" borderId="43" xfId="3" applyFont="1" applyFill="1" applyBorder="1" applyAlignment="1">
      <alignment vertical="top" wrapText="1"/>
    </xf>
    <xf numFmtId="0" fontId="29" fillId="2" borderId="43" xfId="3" applyFont="1" applyFill="1" applyBorder="1" applyAlignment="1">
      <alignment horizontal="left" vertical="center" wrapText="1"/>
    </xf>
    <xf numFmtId="0" fontId="29" fillId="2" borderId="49" xfId="3" applyFont="1" applyFill="1" applyBorder="1" applyAlignment="1">
      <alignment horizontal="left" vertical="top" wrapText="1"/>
    </xf>
    <xf numFmtId="0" fontId="29" fillId="18" borderId="43" xfId="3" applyFont="1" applyFill="1" applyBorder="1" applyAlignment="1">
      <alignment vertical="top" wrapText="1"/>
    </xf>
    <xf numFmtId="0" fontId="22" fillId="17" borderId="47" xfId="3" applyFont="1" applyFill="1" applyBorder="1" applyAlignment="1">
      <alignment horizontal="center" vertical="center" textRotation="90" wrapText="1"/>
    </xf>
    <xf numFmtId="0" fontId="5" fillId="0" borderId="48" xfId="3" applyFont="1" applyBorder="1"/>
    <xf numFmtId="0" fontId="29" fillId="27" borderId="43" xfId="3" applyFont="1" applyFill="1" applyBorder="1" applyAlignment="1">
      <alignment vertical="top" wrapText="1"/>
    </xf>
    <xf numFmtId="0" fontId="5" fillId="28" borderId="49" xfId="3" applyFont="1" applyFill="1" applyBorder="1"/>
    <xf numFmtId="0" fontId="5" fillId="28" borderId="35" xfId="3" applyFont="1" applyFill="1" applyBorder="1"/>
    <xf numFmtId="0" fontId="62" fillId="15" borderId="44" xfId="3" applyFont="1" applyFill="1" applyBorder="1" applyAlignment="1">
      <alignment horizontal="left" vertical="top" wrapText="1"/>
    </xf>
    <xf numFmtId="0" fontId="63" fillId="0" borderId="50" xfId="3" applyFont="1" applyBorder="1"/>
    <xf numFmtId="0" fontId="63" fillId="0" borderId="45" xfId="3" applyFont="1" applyBorder="1"/>
    <xf numFmtId="0" fontId="22" fillId="0" borderId="47" xfId="3" applyFont="1" applyBorder="1" applyAlignment="1">
      <alignment horizontal="center" vertical="center" textRotation="90" wrapText="1"/>
    </xf>
    <xf numFmtId="0" fontId="22" fillId="17" borderId="43" xfId="3" applyFont="1" applyFill="1" applyBorder="1" applyAlignment="1">
      <alignment horizontal="center" vertical="center" textRotation="90" wrapText="1"/>
    </xf>
    <xf numFmtId="0" fontId="23" fillId="15" borderId="44" xfId="3" applyFont="1" applyFill="1" applyBorder="1" applyAlignment="1">
      <alignment horizontal="left" vertical="center" wrapText="1"/>
    </xf>
    <xf numFmtId="0" fontId="29" fillId="2" borderId="43" xfId="3" applyFont="1" applyFill="1" applyBorder="1" applyAlignment="1">
      <alignment horizontal="left" vertical="top" wrapText="1"/>
    </xf>
    <xf numFmtId="0" fontId="21" fillId="0" borderId="39" xfId="3" applyFont="1" applyBorder="1" applyAlignment="1">
      <alignment horizontal="center" vertical="center" wrapText="1"/>
    </xf>
    <xf numFmtId="0" fontId="5" fillId="0" borderId="41" xfId="3" applyFont="1" applyBorder="1"/>
    <xf numFmtId="0" fontId="1" fillId="0" borderId="21" xfId="3"/>
    <xf numFmtId="0" fontId="22" fillId="15" borderId="39" xfId="3" applyFont="1" applyFill="1" applyBorder="1" applyAlignment="1">
      <alignment horizontal="center" vertical="center" wrapText="1"/>
    </xf>
    <xf numFmtId="0" fontId="22" fillId="15" borderId="43" xfId="3" applyFont="1" applyFill="1" applyBorder="1" applyAlignment="1">
      <alignment horizontal="center" vertical="center" wrapText="1"/>
    </xf>
    <xf numFmtId="49" fontId="23" fillId="15" borderId="39" xfId="3" applyNumberFormat="1" applyFont="1" applyFill="1" applyBorder="1" applyAlignment="1">
      <alignment horizontal="center" vertical="center"/>
    </xf>
    <xf numFmtId="0" fontId="24" fillId="16" borderId="44" xfId="3" applyFont="1" applyFill="1" applyBorder="1" applyAlignment="1">
      <alignment horizontal="center" vertical="center" wrapText="1"/>
    </xf>
    <xf numFmtId="0" fontId="25" fillId="16" borderId="39" xfId="3" applyFont="1" applyFill="1" applyBorder="1" applyAlignment="1">
      <alignment horizontal="center" vertical="center" wrapText="1"/>
    </xf>
    <xf numFmtId="0" fontId="25" fillId="16" borderId="40" xfId="3" applyFont="1" applyFill="1" applyBorder="1" applyAlignment="1">
      <alignment horizontal="center" vertical="center" wrapText="1"/>
    </xf>
    <xf numFmtId="0" fontId="25" fillId="16" borderId="47" xfId="3" applyFont="1" applyFill="1" applyBorder="1" applyAlignment="1">
      <alignment horizontal="center" vertical="center" wrapText="1"/>
    </xf>
    <xf numFmtId="0" fontId="25" fillId="16" borderId="42" xfId="3" applyFont="1" applyFill="1" applyBorder="1" applyAlignment="1">
      <alignment horizontal="center" vertical="center" wrapText="1"/>
    </xf>
    <xf numFmtId="0" fontId="25" fillId="16" borderId="46" xfId="3" applyFont="1" applyFill="1" applyBorder="1" applyAlignment="1">
      <alignment horizontal="center" vertical="center" wrapText="1"/>
    </xf>
    <xf numFmtId="0" fontId="25" fillId="16" borderId="51" xfId="3" applyFont="1" applyFill="1" applyBorder="1" applyAlignment="1">
      <alignment horizontal="center" vertical="center" wrapText="1"/>
    </xf>
  </cellXfs>
  <cellStyles count="4">
    <cellStyle name="Millares" xfId="1" builtinId="3"/>
    <cellStyle name="Normal" xfId="0" builtinId="0"/>
    <cellStyle name="Normal 2" xfId="3" xr:uid="{682EFB6E-A2F9-432B-89D2-8A6618403DE5}"/>
    <cellStyle name="Porcentaje" xfId="2" builtinId="5"/>
  </cellStyles>
  <dxfs count="62">
    <dxf>
      <border outline="0">
        <left style="thin">
          <color rgb="FF000000"/>
        </left>
      </border>
    </dxf>
    <dxf>
      <border outline="0">
        <right style="thin">
          <color rgb="FF000000"/>
        </right>
      </border>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family val="2"/>
        <scheme val="none"/>
      </font>
      <fill>
        <patternFill patternType="solid">
          <fgColor rgb="FFD9E2F3"/>
          <bgColor rgb="FFD9E2F3"/>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2"/>
        <color theme="1"/>
        <name val="Arial"/>
        <family val="2"/>
        <scheme val="none"/>
      </font>
      <fill>
        <patternFill patternType="solid">
          <fgColor rgb="FFD9E2F3"/>
          <bgColor rgb="FFD9E2F3"/>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family val="2"/>
        <scheme val="none"/>
      </font>
      <numFmt numFmtId="13" formatCode="0%"/>
      <fill>
        <patternFill patternType="solid">
          <fgColor rgb="FFD9E2F3"/>
          <bgColor rgb="FFD9E2F3"/>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medium">
          <color rgb="FF000000"/>
        </left>
        <right style="thin">
          <color rgb="FF000000"/>
        </right>
        <top style="thin">
          <color rgb="FF000000"/>
        </top>
        <bottom style="thin">
          <color rgb="FF000000"/>
        </bottom>
        <vertical/>
        <horizontal/>
      </border>
    </dxf>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
      <fill>
        <patternFill patternType="solid">
          <fgColor rgb="FF7030A0"/>
          <bgColor rgb="FF7030A0"/>
        </patternFill>
      </fill>
    </dxf>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
      <fill>
        <patternFill patternType="solid">
          <fgColor rgb="FF7030A0"/>
          <bgColor rgb="FF7030A0"/>
        </patternFill>
      </fill>
    </dxf>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
      <fill>
        <patternFill patternType="solid">
          <fgColor rgb="FF7030A0"/>
          <bgColor rgb="FF7030A0"/>
        </patternFill>
      </fill>
    </dxf>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
      <fill>
        <patternFill patternType="solid">
          <fgColor rgb="FF7030A0"/>
          <bgColor rgb="FF7030A0"/>
        </patternFill>
      </fill>
    </dxf>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
      <fill>
        <patternFill patternType="solid">
          <fgColor rgb="FF7030A0"/>
          <bgColor rgb="FF7030A0"/>
        </patternFill>
      </fill>
    </dxf>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
      <fill>
        <patternFill patternType="solid">
          <fgColor rgb="FF7030A0"/>
          <bgColor rgb="FF7030A0"/>
        </patternFill>
      </fill>
    </dxf>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
      <fill>
        <patternFill patternType="solid">
          <fgColor rgb="FF7030A0"/>
          <bgColor rgb="FF7030A0"/>
        </patternFill>
      </fill>
    </dxf>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
      <fill>
        <patternFill patternType="solid">
          <fgColor rgb="FF7030A0"/>
          <bgColor rgb="FF7030A0"/>
        </patternFill>
      </fill>
    </dxf>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
      <fill>
        <patternFill patternType="solid">
          <fgColor rgb="FF7030A0"/>
          <bgColor rgb="FF7030A0"/>
        </patternFill>
      </fill>
    </dxf>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
      <fill>
        <patternFill patternType="solid">
          <fgColor rgb="FF7030A0"/>
          <bgColor rgb="FF7030A0"/>
        </patternFill>
      </fill>
    </dxf>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
      <fill>
        <patternFill patternType="solid">
          <fgColor rgb="FF7030A0"/>
          <bgColor rgb="FF7030A0"/>
        </patternFill>
      </fill>
    </dxf>
    <dxf>
      <font>
        <b/>
        <color theme="1"/>
      </font>
      <fill>
        <patternFill>
          <bgColor rgb="FF9667CF"/>
        </patternFill>
      </fill>
      <border>
        <bottom style="thin">
          <color theme="4"/>
        </bottom>
        <vertical/>
        <horizontal/>
      </border>
    </dxf>
    <dxf>
      <font>
        <color theme="1"/>
      </font>
      <border>
        <left style="thin">
          <color theme="4"/>
        </left>
        <right style="thin">
          <color theme="4"/>
        </right>
        <top style="thin">
          <color theme="4"/>
        </top>
        <bottom style="thin">
          <color theme="4"/>
        </bottom>
        <vertical/>
        <horizontal/>
      </border>
    </dxf>
    <dxf>
      <fill>
        <patternFill>
          <bgColor rgb="FF9664CE"/>
        </patternFill>
      </fill>
    </dxf>
    <dxf>
      <fill>
        <patternFill>
          <bgColor theme="6"/>
        </patternFill>
      </fill>
    </dxf>
    <dxf>
      <fill>
        <patternFill patternType="solid">
          <fgColor rgb="FFD9E2F3"/>
          <bgColor rgb="FFD9E2F3"/>
        </patternFill>
      </fill>
    </dxf>
    <dxf>
      <fill>
        <patternFill patternType="solid">
          <fgColor rgb="FFD8D8D8"/>
          <bgColor rgb="FFD8D8D8"/>
        </patternFill>
      </fill>
    </dxf>
    <dxf>
      <fill>
        <patternFill patternType="solid">
          <fgColor theme="0"/>
          <bgColor theme="0"/>
        </patternFill>
      </fill>
    </dxf>
  </dxfs>
  <tableStyles count="4">
    <tableStyle name="2. Seguimiento Indicadores 2023-style" pivot="0" count="3" xr9:uid="{00000000-0011-0000-FFFF-FFFF00000000}">
      <tableStyleElement type="headerRow" dxfId="61"/>
      <tableStyleElement type="firstRowStripe" dxfId="60"/>
      <tableStyleElement type="secondRowStripe" dxfId="59"/>
    </tableStyle>
    <tableStyle name="Estilo de segmentación de datos 1" pivot="0" table="0" count="1" xr9:uid="{CEFD454F-9ABF-442A-BFCB-FC3FD7A05B82}">
      <tableStyleElement type="headerRow" dxfId="58"/>
    </tableStyle>
    <tableStyle name="Estilo de segmentación de datos 2" pivot="0" table="0" count="2" xr9:uid="{009910D1-E585-4989-8329-42E3742F7DEC}">
      <tableStyleElement type="headerRow" dxfId="57"/>
    </tableStyle>
    <tableStyle name="SlicerStyleDark1 2" pivot="0" table="0" count="10" xr9:uid="{A6EDC803-3D85-464D-AC91-BF11E1943853}">
      <tableStyleElement type="wholeTable" dxfId="56"/>
      <tableStyleElement type="headerRow" dxfId="55"/>
    </tableStyle>
  </tableStyles>
  <colors>
    <mruColors>
      <color rgb="FF9667CF"/>
      <color rgb="FF9366D4"/>
      <color rgb="FF9664CE"/>
    </mruColors>
  </colors>
  <extLst>
    <ext xmlns:x14="http://schemas.microsoft.com/office/spreadsheetml/2009/9/main" uri="{46F421CA-312F-682f-3DD2-61675219B42D}">
      <x14:dxfs count="9">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4" tint="-0.249977111117893"/>
          </font>
          <fill>
            <patternFill patternType="solid">
              <fgColor theme="4" tint="0.59999389629810485"/>
              <bgColor theme="4" tint="0.59999389629810485"/>
            </patternFill>
          </fill>
          <border>
            <left style="thin">
              <color theme="4" tint="0.59999389629810485"/>
            </left>
            <right style="thin">
              <color theme="4" tint="0.59999389629810485"/>
            </right>
            <top style="thin">
              <color theme="4" tint="0.59999389629810485"/>
            </top>
            <bottom style="thin">
              <color theme="4" tint="0.59999389629810485"/>
            </bottom>
            <vertical/>
            <horizontal/>
          </border>
        </dxf>
        <dxf>
          <font>
            <color theme="0"/>
          </font>
          <fill>
            <patternFill patternType="solid">
              <fgColor theme="4"/>
              <bgColor theme="4"/>
            </patternFill>
          </fill>
          <border>
            <left style="thin">
              <color theme="4"/>
            </left>
            <right style="thin">
              <color theme="4"/>
            </right>
            <top style="thin">
              <color theme="4"/>
            </top>
            <bottom style="thin">
              <color theme="4"/>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dxf>
          <fill>
            <patternFill>
              <bgColor rgb="FF9366D4"/>
            </patternFill>
          </fill>
        </dxf>
      </x14:dxfs>
    </ext>
    <ext xmlns:x14="http://schemas.microsoft.com/office/spreadsheetml/2009/9/main" uri="{EB79DEF2-80B8-43e5-95BD-54CBDDF9020C}">
      <x14:slicerStyles defaultSlicerStyle="SlicerStyleLight1">
        <x14:slicerStyle name="Estilo de segmentación de datos 1"/>
        <x14:slicerStyle name="Estilo de segmentación de datos 2">
          <x14:slicerStyleElements>
            <x14:slicerStyleElement type="selectedItemWithData" dxfId="8"/>
          </x14:slicerStyleElements>
        </x14:slicerStyle>
        <x14:slicerStyle name="SlicerStyleDark1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2.xml"/><Relationship Id="rId13" Type="http://schemas.openxmlformats.org/officeDocument/2006/relationships/calcChain" Target="calcChain.xml"/><Relationship Id="rId3" Type="http://schemas.openxmlformats.org/officeDocument/2006/relationships/worksheet" Target="worksheets/sheet3.xml"/><Relationship Id="rId7" Type="http://schemas.microsoft.com/office/2007/relationships/slicerCache" Target="slicerCaches/slicerCache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pivotSource>
    <c:name>[TableroControl PlanAccion_2023_corte31122023 FinalOAP Carlos.xlsx]Tablas Dinamicas!TablaDinámica2</c:name>
    <c:fmtId val="0"/>
  </c:pivotSource>
  <c:chart>
    <c:autoTitleDeleted val="1"/>
    <c:pivotFmts>
      <c:pivotFmt>
        <c:idx val="0"/>
        <c:marker>
          <c:symbol val="none"/>
        </c:marker>
        <c:dLbl>
          <c:idx val="0"/>
          <c:spPr>
            <a:noFill/>
            <a:ln>
              <a:noFill/>
            </a:ln>
            <a:effectLst/>
          </c:spPr>
          <c:txPr>
            <a:bodyPr wrap="square" lIns="38100" tIns="19050" rIns="38100" bIns="19050" anchor="ctr">
              <a:spAutoFit/>
            </a:bodyPr>
            <a:lstStyle/>
            <a:p>
              <a:pPr>
                <a:defRPr sz="2800" b="1">
                  <a:solidFill>
                    <a:sysClr val="windowText" lastClr="000000"/>
                  </a:solidFill>
                </a:defRPr>
              </a:pPr>
              <a:endParaRPr lang="es-CO"/>
            </a:p>
          </c:txPr>
          <c:showLegendKey val="0"/>
          <c:showVal val="1"/>
          <c:showCatName val="0"/>
          <c:showSerName val="0"/>
          <c:showPercent val="1"/>
          <c:showBubbleSize val="0"/>
          <c:extLst>
            <c:ext xmlns:c15="http://schemas.microsoft.com/office/drawing/2012/chart" uri="{CE6537A1-D6FC-4f65-9D91-7224C49458BB}"/>
          </c:extLst>
        </c:dLbl>
      </c:pivotFmt>
      <c:pivotFmt>
        <c:idx val="1"/>
        <c:spPr>
          <a:solidFill>
            <a:srgbClr val="00B050"/>
          </a:solidFill>
        </c:spPr>
      </c:pivotFmt>
      <c:pivotFmt>
        <c:idx val="2"/>
        <c:spPr>
          <a:solidFill>
            <a:srgbClr val="FFFF00"/>
          </a:solidFill>
        </c:spPr>
      </c:pivotFmt>
      <c:pivotFmt>
        <c:idx val="3"/>
        <c:spPr>
          <a:solidFill>
            <a:srgbClr val="FF0000"/>
          </a:solidFill>
        </c:spPr>
      </c:pivotFmt>
      <c:pivotFmt>
        <c:idx val="4"/>
        <c:spPr>
          <a:solidFill>
            <a:schemeClr val="bg2">
              <a:lumMod val="65000"/>
            </a:schemeClr>
          </a:solidFill>
        </c:spPr>
      </c:pivotFmt>
      <c:pivotFmt>
        <c:idx val="5"/>
        <c:spPr>
          <a:solidFill>
            <a:schemeClr val="bg2">
              <a:lumMod val="50000"/>
            </a:schemeClr>
          </a:solidFill>
        </c:spPr>
      </c:pivotFmt>
    </c:pivotFmts>
    <c:plotArea>
      <c:layout/>
      <c:doughnutChart>
        <c:varyColors val="1"/>
        <c:ser>
          <c:idx val="0"/>
          <c:order val="0"/>
          <c:tx>
            <c:strRef>
              <c:f>'Tablas Dinamicas'!$B$3</c:f>
              <c:strCache>
                <c:ptCount val="1"/>
                <c:pt idx="0">
                  <c:v>Total</c:v>
                </c:pt>
              </c:strCache>
            </c:strRef>
          </c:tx>
          <c:dPt>
            <c:idx val="0"/>
            <c:bubble3D val="0"/>
            <c:spPr>
              <a:solidFill>
                <a:srgbClr val="00B050"/>
              </a:solidFill>
            </c:spPr>
            <c:extLst>
              <c:ext xmlns:c16="http://schemas.microsoft.com/office/drawing/2014/chart" uri="{C3380CC4-5D6E-409C-BE32-E72D297353CC}">
                <c16:uniqueId val="{0000000D-1430-4231-B0AF-A7ED9B95ACA4}"/>
              </c:ext>
            </c:extLst>
          </c:dPt>
          <c:dPt>
            <c:idx val="1"/>
            <c:bubble3D val="0"/>
            <c:spPr>
              <a:solidFill>
                <a:srgbClr val="FFFF00"/>
              </a:solidFill>
            </c:spPr>
            <c:extLst>
              <c:ext xmlns:c16="http://schemas.microsoft.com/office/drawing/2014/chart" uri="{C3380CC4-5D6E-409C-BE32-E72D297353CC}">
                <c16:uniqueId val="{0000000E-1430-4231-B0AF-A7ED9B95ACA4}"/>
              </c:ext>
            </c:extLst>
          </c:dPt>
          <c:dPt>
            <c:idx val="2"/>
            <c:bubble3D val="0"/>
            <c:spPr>
              <a:solidFill>
                <a:srgbClr val="FF0000"/>
              </a:solidFill>
            </c:spPr>
            <c:extLst>
              <c:ext xmlns:c16="http://schemas.microsoft.com/office/drawing/2014/chart" uri="{C3380CC4-5D6E-409C-BE32-E72D297353CC}">
                <c16:uniqueId val="{0000000F-1430-4231-B0AF-A7ED9B95ACA4}"/>
              </c:ext>
            </c:extLst>
          </c:dPt>
          <c:dPt>
            <c:idx val="3"/>
            <c:bubble3D val="0"/>
            <c:extLst>
              <c:ext xmlns:c16="http://schemas.microsoft.com/office/drawing/2014/chart" uri="{C3380CC4-5D6E-409C-BE32-E72D297353CC}">
                <c16:uniqueId val="{00000010-1430-4231-B0AF-A7ED9B95ACA4}"/>
              </c:ext>
            </c:extLst>
          </c:dPt>
          <c:dLbls>
            <c:spPr>
              <a:noFill/>
              <a:ln>
                <a:noFill/>
              </a:ln>
              <a:effectLst/>
            </c:spPr>
            <c:txPr>
              <a:bodyPr wrap="square" lIns="38100" tIns="19050" rIns="38100" bIns="19050" anchor="ctr">
                <a:spAutoFit/>
              </a:bodyPr>
              <a:lstStyle/>
              <a:p>
                <a:pPr>
                  <a:defRPr sz="2800" b="1">
                    <a:solidFill>
                      <a:sysClr val="windowText" lastClr="000000"/>
                    </a:solidFill>
                  </a:defRPr>
                </a:pPr>
                <a:endParaRPr lang="es-CO"/>
              </a:p>
            </c:txPr>
            <c:showLegendKey val="0"/>
            <c:showVal val="1"/>
            <c:showCatName val="0"/>
            <c:showSerName val="0"/>
            <c:showPercent val="1"/>
            <c:showBubbleSize val="0"/>
            <c:showLeaderLines val="1"/>
            <c:extLst>
              <c:ext xmlns:c15="http://schemas.microsoft.com/office/drawing/2012/chart" uri="{CE6537A1-D6FC-4f65-9D91-7224C49458BB}"/>
            </c:extLst>
          </c:dLbls>
          <c:cat>
            <c:strRef>
              <c:f>'Tablas Dinamicas'!$A$4:$A$7</c:f>
              <c:strCache>
                <c:ptCount val="3"/>
                <c:pt idx="0">
                  <c:v>Cumple</c:v>
                </c:pt>
                <c:pt idx="1">
                  <c:v>Cumple Parcialmente</c:v>
                </c:pt>
                <c:pt idx="2">
                  <c:v>No cumple</c:v>
                </c:pt>
              </c:strCache>
            </c:strRef>
          </c:cat>
          <c:val>
            <c:numRef>
              <c:f>'Tablas Dinamicas'!$B$4:$B$7</c:f>
              <c:numCache>
                <c:formatCode>General</c:formatCode>
                <c:ptCount val="3"/>
                <c:pt idx="0">
                  <c:v>16</c:v>
                </c:pt>
                <c:pt idx="1">
                  <c:v>11</c:v>
                </c:pt>
                <c:pt idx="2">
                  <c:v>5</c:v>
                </c:pt>
              </c:numCache>
            </c:numRef>
          </c:val>
          <c:extLst>
            <c:ext xmlns:c16="http://schemas.microsoft.com/office/drawing/2014/chart" uri="{C3380CC4-5D6E-409C-BE32-E72D297353CC}">
              <c16:uniqueId val="{0000000C-1430-4231-B0AF-A7ED9B95ACA4}"/>
            </c:ext>
          </c:extLst>
        </c:ser>
        <c:dLbls>
          <c:showLegendKey val="0"/>
          <c:showVal val="0"/>
          <c:showCatName val="0"/>
          <c:showSerName val="0"/>
          <c:showPercent val="1"/>
          <c:showBubbleSize val="0"/>
          <c:showLeaderLines val="1"/>
        </c:dLbls>
        <c:firstSliceAng val="0"/>
        <c:holeSize val="50"/>
      </c:doughnutChart>
    </c:plotArea>
    <c:plotVisOnly val="1"/>
    <c:dispBlanksAs val="zero"/>
    <c:showDLblsOverMax val="1"/>
  </c:chart>
  <c:printSettings>
    <c:headerFooter/>
    <c:pageMargins b="0.75" l="0.7" r="0.7" t="0.75" header="0.3" footer="0.3"/>
    <c:pageSetup/>
  </c:printSettings>
  <c:userShapes r:id="rId1"/>
  <c:extLst>
    <c:ext xmlns:c14="http://schemas.microsoft.com/office/drawing/2007/8/2/chart" uri="{781A3756-C4B2-4CAC-9D66-4F8BD8637D16}">
      <c14:pivotOptions>
        <c14:dropZoneFilter val="1"/>
        <c14:dropZoneData val="1"/>
        <c14:dropZoneSeries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pivotSource>
    <c:name>[TableroControl PlanAccion_2023_corte31122023 FinalOAP Carlos.xlsx]Tablas Dinamicas!TablaDinámica3</c:name>
    <c:fmtId val="19"/>
  </c:pivotSource>
  <c:chart>
    <c:autoTitleDeleted val="1"/>
    <c:pivotFmts>
      <c:pivotFmt>
        <c:idx val="0"/>
        <c:marker>
          <c:symbol val="none"/>
        </c:marker>
        <c:dLbl>
          <c:idx val="0"/>
          <c:spPr>
            <a:noFill/>
            <a:ln>
              <a:noFill/>
            </a:ln>
            <a:effectLst/>
          </c:spPr>
          <c:txPr>
            <a:bodyPr wrap="square" lIns="38100" tIns="19050" rIns="38100" bIns="19050" anchor="ctr">
              <a:spAutoFit/>
            </a:bodyPr>
            <a:lstStyle/>
            <a:p>
              <a:pPr>
                <a:defRPr sz="1600" b="1">
                  <a:solidFill>
                    <a:sysClr val="windowText" lastClr="000000"/>
                  </a:solidFill>
                </a:defRPr>
              </a:pPr>
              <a:endParaRPr lang="es-CO"/>
            </a:p>
          </c:txPr>
          <c:showLegendKey val="0"/>
          <c:showVal val="1"/>
          <c:showCatName val="1"/>
          <c:showSerName val="0"/>
          <c:showPercent val="0"/>
          <c:showBubbleSize val="0"/>
          <c:extLst>
            <c:ext xmlns:c15="http://schemas.microsoft.com/office/drawing/2012/chart" uri="{CE6537A1-D6FC-4f65-9D91-7224C49458BB}"/>
          </c:extLst>
        </c:dLbl>
      </c:pivotFmt>
      <c:pivotFmt>
        <c:idx val="1"/>
        <c:spPr>
          <a:solidFill>
            <a:srgbClr val="00B050"/>
          </a:solidFill>
        </c:spPr>
        <c:dLbl>
          <c:idx val="0"/>
          <c:layout>
            <c:manualLayout>
              <c:x val="0.23760092272202998"/>
              <c:y val="-3.1191392040772852E-2"/>
            </c:manualLayout>
          </c:layout>
          <c:spPr>
            <a:noFill/>
            <a:ln>
              <a:noFill/>
            </a:ln>
            <a:effectLst/>
          </c:spPr>
          <c:txPr>
            <a:bodyPr wrap="square" lIns="38100" tIns="19050" rIns="38100" bIns="19050" anchor="ctr">
              <a:spAutoFit/>
            </a:bodyPr>
            <a:lstStyle/>
            <a:p>
              <a:pPr>
                <a:defRPr sz="1600" b="1">
                  <a:solidFill>
                    <a:sysClr val="windowText" lastClr="000000"/>
                  </a:solidFill>
                </a:defRPr>
              </a:pPr>
              <a:endParaRPr lang="es-CO"/>
            </a:p>
          </c:txPr>
          <c:showLegendKey val="0"/>
          <c:showVal val="1"/>
          <c:showCatName val="1"/>
          <c:showSerName val="0"/>
          <c:showPercent val="0"/>
          <c:showBubbleSize val="0"/>
          <c:extLst>
            <c:ext xmlns:c15="http://schemas.microsoft.com/office/drawing/2012/chart" uri="{CE6537A1-D6FC-4f65-9D91-7224C49458BB}"/>
          </c:extLst>
        </c:dLbl>
      </c:pivotFmt>
      <c:pivotFmt>
        <c:idx val="2"/>
        <c:spPr>
          <a:solidFill>
            <a:srgbClr val="FFFF00"/>
          </a:solidFill>
        </c:spPr>
        <c:dLbl>
          <c:idx val="0"/>
          <c:layout>
            <c:manualLayout>
              <c:x val="-0.21498088257998893"/>
              <c:y val="-4.0837161817253703E-3"/>
            </c:manualLayout>
          </c:layout>
          <c:spPr>
            <a:noFill/>
            <a:ln>
              <a:noFill/>
            </a:ln>
            <a:effectLst/>
          </c:spPr>
          <c:txPr>
            <a:bodyPr wrap="square" lIns="38100" tIns="19050" rIns="38100" bIns="19050" anchor="ctr">
              <a:spAutoFit/>
            </a:bodyPr>
            <a:lstStyle/>
            <a:p>
              <a:pPr>
                <a:defRPr sz="1600" b="1">
                  <a:solidFill>
                    <a:sysClr val="windowText" lastClr="000000"/>
                  </a:solidFill>
                </a:defRPr>
              </a:pPr>
              <a:endParaRPr lang="es-CO"/>
            </a:p>
          </c:txPr>
          <c:showLegendKey val="0"/>
          <c:showVal val="1"/>
          <c:showCatName val="1"/>
          <c:showSerName val="0"/>
          <c:showPercent val="0"/>
          <c:showBubbleSize val="0"/>
          <c:extLst>
            <c:ext xmlns:c15="http://schemas.microsoft.com/office/drawing/2012/chart" uri="{CE6537A1-D6FC-4f65-9D91-7224C49458BB}"/>
          </c:extLst>
        </c:dLbl>
      </c:pivotFmt>
      <c:pivotFmt>
        <c:idx val="3"/>
        <c:spPr>
          <a:solidFill>
            <a:srgbClr val="FF0000"/>
          </a:solidFill>
        </c:spPr>
        <c:dLbl>
          <c:idx val="0"/>
          <c:layout>
            <c:manualLayout>
              <c:x val="-0.14648212226066901"/>
              <c:y val="-0.15313935681470137"/>
            </c:manualLayout>
          </c:layout>
          <c:spPr>
            <a:noFill/>
            <a:ln>
              <a:noFill/>
            </a:ln>
            <a:effectLst/>
          </c:spPr>
          <c:txPr>
            <a:bodyPr wrap="square" lIns="38100" tIns="19050" rIns="38100" bIns="19050" anchor="ctr">
              <a:spAutoFit/>
            </a:bodyPr>
            <a:lstStyle/>
            <a:p>
              <a:pPr>
                <a:defRPr sz="1600" b="1">
                  <a:solidFill>
                    <a:sysClr val="windowText" lastClr="000000"/>
                  </a:solidFill>
                </a:defRPr>
              </a:pPr>
              <a:endParaRPr lang="es-CO"/>
            </a:p>
          </c:txPr>
          <c:showLegendKey val="0"/>
          <c:showVal val="1"/>
          <c:showCatName val="1"/>
          <c:showSerName val="0"/>
          <c:showPercent val="0"/>
          <c:showBubbleSize val="0"/>
          <c:extLst>
            <c:ext xmlns:c15="http://schemas.microsoft.com/office/drawing/2012/chart" uri="{CE6537A1-D6FC-4f65-9D91-7224C49458BB}"/>
          </c:extLst>
        </c:dLbl>
      </c:pivotFmt>
      <c:pivotFmt>
        <c:idx val="4"/>
        <c:spPr>
          <a:solidFill>
            <a:schemeClr val="bg2">
              <a:lumMod val="50000"/>
            </a:schemeClr>
          </a:solidFill>
        </c:spPr>
        <c:dLbl>
          <c:idx val="0"/>
          <c:layout>
            <c:manualLayout>
              <c:x val="6.92041522491341E-3"/>
              <c:y val="-0.14905564063297602"/>
            </c:manualLayout>
          </c:layout>
          <c:spPr>
            <a:noFill/>
            <a:ln>
              <a:noFill/>
            </a:ln>
            <a:effectLst/>
          </c:spPr>
          <c:txPr>
            <a:bodyPr wrap="square" lIns="38100" tIns="19050" rIns="38100" bIns="19050" anchor="ctr">
              <a:spAutoFit/>
            </a:bodyPr>
            <a:lstStyle/>
            <a:p>
              <a:pPr>
                <a:defRPr sz="1600" b="1">
                  <a:solidFill>
                    <a:sysClr val="windowText" lastClr="000000"/>
                  </a:solidFill>
                </a:defRPr>
              </a:pPr>
              <a:endParaRPr lang="es-CO"/>
            </a:p>
          </c:txPr>
          <c:showLegendKey val="0"/>
          <c:showVal val="1"/>
          <c:showCatName val="1"/>
          <c:showSerName val="0"/>
          <c:showPercent val="0"/>
          <c:showBubbleSize val="0"/>
          <c:extLst>
            <c:ext xmlns:c15="http://schemas.microsoft.com/office/drawing/2012/chart" uri="{CE6537A1-D6FC-4f65-9D91-7224C49458BB}"/>
          </c:extLst>
        </c:dLbl>
      </c:pivotFmt>
    </c:pivotFmts>
    <c:plotArea>
      <c:layout/>
      <c:doughnutChart>
        <c:varyColors val="1"/>
        <c:ser>
          <c:idx val="0"/>
          <c:order val="0"/>
          <c:tx>
            <c:strRef>
              <c:f>'Tablas Dinamicas'!$B$20</c:f>
              <c:strCache>
                <c:ptCount val="1"/>
                <c:pt idx="0">
                  <c:v>Total</c:v>
                </c:pt>
              </c:strCache>
            </c:strRef>
          </c:tx>
          <c:dPt>
            <c:idx val="0"/>
            <c:bubble3D val="0"/>
            <c:spPr>
              <a:solidFill>
                <a:srgbClr val="00B050"/>
              </a:solidFill>
            </c:spPr>
            <c:extLst>
              <c:ext xmlns:c16="http://schemas.microsoft.com/office/drawing/2014/chart" uri="{C3380CC4-5D6E-409C-BE32-E72D297353CC}">
                <c16:uniqueId val="{0000000F-B5CD-48E6-BA0F-FA77C9B1D3D7}"/>
              </c:ext>
            </c:extLst>
          </c:dPt>
          <c:dPt>
            <c:idx val="1"/>
            <c:bubble3D val="0"/>
            <c:spPr>
              <a:solidFill>
                <a:srgbClr val="FFFF00"/>
              </a:solidFill>
            </c:spPr>
            <c:extLst>
              <c:ext xmlns:c16="http://schemas.microsoft.com/office/drawing/2014/chart" uri="{C3380CC4-5D6E-409C-BE32-E72D297353CC}">
                <c16:uniqueId val="{00000010-B5CD-48E6-BA0F-FA77C9B1D3D7}"/>
              </c:ext>
            </c:extLst>
          </c:dPt>
          <c:dPt>
            <c:idx val="2"/>
            <c:bubble3D val="0"/>
            <c:spPr>
              <a:solidFill>
                <a:srgbClr val="FF0000"/>
              </a:solidFill>
            </c:spPr>
            <c:extLst>
              <c:ext xmlns:c16="http://schemas.microsoft.com/office/drawing/2014/chart" uri="{C3380CC4-5D6E-409C-BE32-E72D297353CC}">
                <c16:uniqueId val="{00000011-B5CD-48E6-BA0F-FA77C9B1D3D7}"/>
              </c:ext>
            </c:extLst>
          </c:dPt>
          <c:dPt>
            <c:idx val="3"/>
            <c:bubble3D val="0"/>
            <c:extLst>
              <c:ext xmlns:c16="http://schemas.microsoft.com/office/drawing/2014/chart" uri="{C3380CC4-5D6E-409C-BE32-E72D297353CC}">
                <c16:uniqueId val="{00000012-B5CD-48E6-BA0F-FA77C9B1D3D7}"/>
              </c:ext>
            </c:extLst>
          </c:dPt>
          <c:dLbls>
            <c:dLbl>
              <c:idx val="0"/>
              <c:layout>
                <c:manualLayout>
                  <c:x val="0.23760092272202998"/>
                  <c:y val="-3.119139204077285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5CD-48E6-BA0F-FA77C9B1D3D7}"/>
                </c:ext>
              </c:extLst>
            </c:dLbl>
            <c:dLbl>
              <c:idx val="1"/>
              <c:layout>
                <c:manualLayout>
                  <c:x val="-0.21498088257998893"/>
                  <c:y val="-4.0837161817253703E-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5CD-48E6-BA0F-FA77C9B1D3D7}"/>
                </c:ext>
              </c:extLst>
            </c:dLbl>
            <c:dLbl>
              <c:idx val="2"/>
              <c:layout>
                <c:manualLayout>
                  <c:x val="-0.14648212226066901"/>
                  <c:y val="-0.15313935681470137"/>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5CD-48E6-BA0F-FA77C9B1D3D7}"/>
                </c:ext>
              </c:extLst>
            </c:dLbl>
            <c:spPr>
              <a:noFill/>
              <a:ln>
                <a:noFill/>
              </a:ln>
              <a:effectLst/>
            </c:spPr>
            <c:txPr>
              <a:bodyPr wrap="square" lIns="38100" tIns="19050" rIns="38100" bIns="19050" anchor="ctr">
                <a:spAutoFit/>
              </a:bodyPr>
              <a:lstStyle/>
              <a:p>
                <a:pPr>
                  <a:defRPr sz="1600" b="1">
                    <a:solidFill>
                      <a:sysClr val="windowText" lastClr="000000"/>
                    </a:solidFill>
                  </a:defRPr>
                </a:pPr>
                <a:endParaRPr lang="es-CO"/>
              </a:p>
            </c:txPr>
            <c:showLegendKey val="0"/>
            <c:showVal val="1"/>
            <c:showCatName val="1"/>
            <c:showSerName val="0"/>
            <c:showPercent val="0"/>
            <c:showBubbleSize val="0"/>
            <c:showLeaderLines val="1"/>
            <c:extLst>
              <c:ext xmlns:c15="http://schemas.microsoft.com/office/drawing/2012/chart" uri="{CE6537A1-D6FC-4f65-9D91-7224C49458BB}"/>
            </c:extLst>
          </c:dLbls>
          <c:cat>
            <c:strRef>
              <c:f>'Tablas Dinamicas'!$A$21:$A$24</c:f>
              <c:strCache>
                <c:ptCount val="3"/>
                <c:pt idx="0">
                  <c:v>Cumple</c:v>
                </c:pt>
                <c:pt idx="1">
                  <c:v>Cumple Parcialmente</c:v>
                </c:pt>
                <c:pt idx="2">
                  <c:v>No cumple</c:v>
                </c:pt>
              </c:strCache>
            </c:strRef>
          </c:cat>
          <c:val>
            <c:numRef>
              <c:f>'Tablas Dinamicas'!$B$21:$B$24</c:f>
              <c:numCache>
                <c:formatCode>General</c:formatCode>
                <c:ptCount val="3"/>
                <c:pt idx="0">
                  <c:v>16</c:v>
                </c:pt>
                <c:pt idx="1">
                  <c:v>11</c:v>
                </c:pt>
                <c:pt idx="2">
                  <c:v>5</c:v>
                </c:pt>
              </c:numCache>
            </c:numRef>
          </c:val>
          <c:extLst>
            <c:ext xmlns:c16="http://schemas.microsoft.com/office/drawing/2014/chart" uri="{C3380CC4-5D6E-409C-BE32-E72D297353CC}">
              <c16:uniqueId val="{0000000E-B5CD-48E6-BA0F-FA77C9B1D3D7}"/>
            </c:ext>
          </c:extLst>
        </c:ser>
        <c:dLbls>
          <c:showLegendKey val="0"/>
          <c:showVal val="0"/>
          <c:showCatName val="0"/>
          <c:showSerName val="0"/>
          <c:showPercent val="1"/>
          <c:showBubbleSize val="0"/>
          <c:showLeaderLines val="1"/>
        </c:dLbls>
        <c:firstSliceAng val="0"/>
        <c:holeSize val="50"/>
      </c:doughnutChart>
    </c:plotArea>
    <c:plotVisOnly val="1"/>
    <c:dispBlanksAs val="zero"/>
    <c:showDLblsOverMax val="1"/>
  </c:chart>
  <c:printSettings>
    <c:headerFooter/>
    <c:pageMargins b="0.75" l="0.7" r="0.7" t="0.75" header="0.3" footer="0.3"/>
    <c:pageSetup/>
  </c:printSettings>
  <c:userShapes r:id="rId1"/>
  <c:extLst>
    <c:ext xmlns:c14="http://schemas.microsoft.com/office/drawing/2007/8/2/chart" uri="{781A3756-C4B2-4CAC-9D66-4F8BD8637D16}">
      <c14:pivotOptions>
        <c14:dropZoneFilter val="1"/>
        <c14:dropZoneData val="1"/>
        <c14:dropZoneSeries val="1"/>
      </c14:pivotOptions>
    </c:ext>
  </c:extLst>
</c:chartSpace>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2</xdr:col>
      <xdr:colOff>908050</xdr:colOff>
      <xdr:row>9</xdr:row>
      <xdr:rowOff>120650</xdr:rowOff>
    </xdr:from>
    <xdr:ext cx="12077700" cy="6591299"/>
    <xdr:graphicFrame macro="">
      <xdr:nvGraphicFramePr>
        <xdr:cNvPr id="226936994" name="Chart 1">
          <a:extLst>
            <a:ext uri="{FF2B5EF4-FFF2-40B4-BE49-F238E27FC236}">
              <a16:creationId xmlns:a16="http://schemas.microsoft.com/office/drawing/2014/main" id="{00000000-0008-0000-0100-0000A2C886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2</xdr:col>
      <xdr:colOff>1238250</xdr:colOff>
      <xdr:row>46</xdr:row>
      <xdr:rowOff>0</xdr:rowOff>
    </xdr:from>
    <xdr:ext cx="11010900" cy="6219825"/>
    <xdr:graphicFrame macro="">
      <xdr:nvGraphicFramePr>
        <xdr:cNvPr id="117059545" name="Chart 2">
          <a:extLst>
            <a:ext uri="{FF2B5EF4-FFF2-40B4-BE49-F238E27FC236}">
              <a16:creationId xmlns:a16="http://schemas.microsoft.com/office/drawing/2014/main" id="{00000000-0008-0000-0100-0000D92FFA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2</xdr:col>
      <xdr:colOff>0</xdr:colOff>
      <xdr:row>1</xdr:row>
      <xdr:rowOff>133350</xdr:rowOff>
    </xdr:from>
    <xdr:ext cx="3762375" cy="838200"/>
    <xdr:pic>
      <xdr:nvPicPr>
        <xdr:cNvPr id="2"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xdr:col>
      <xdr:colOff>0</xdr:colOff>
      <xdr:row>1</xdr:row>
      <xdr:rowOff>133350</xdr:rowOff>
    </xdr:from>
    <xdr:ext cx="3762375" cy="838200"/>
    <xdr:pic>
      <xdr:nvPicPr>
        <xdr:cNvPr id="3" name="image1.jp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twoCellAnchor editAs="oneCell">
    <xdr:from>
      <xdr:col>0</xdr:col>
      <xdr:colOff>63500</xdr:colOff>
      <xdr:row>40</xdr:row>
      <xdr:rowOff>222250</xdr:rowOff>
    </xdr:from>
    <xdr:to>
      <xdr:col>13</xdr:col>
      <xdr:colOff>577</xdr:colOff>
      <xdr:row>42</xdr:row>
      <xdr:rowOff>228600</xdr:rowOff>
    </xdr:to>
    <mc:AlternateContent xmlns:mc="http://schemas.openxmlformats.org/markup-compatibility/2006" xmlns:a14="http://schemas.microsoft.com/office/drawing/2010/main">
      <mc:Choice Requires="a14">
        <xdr:graphicFrame macro="">
          <xdr:nvGraphicFramePr>
            <xdr:cNvPr id="6" name="Líder">
              <a:extLst>
                <a:ext uri="{FF2B5EF4-FFF2-40B4-BE49-F238E27FC236}">
                  <a16:creationId xmlns:a16="http://schemas.microsoft.com/office/drawing/2014/main" id="{B8702A16-B6C3-4AF7-AE18-84084C9521B0}"/>
                </a:ext>
              </a:extLst>
            </xdr:cNvPr>
            <xdr:cNvGraphicFramePr/>
          </xdr:nvGraphicFramePr>
          <xdr:xfrm>
            <a:off x="0" y="0"/>
            <a:ext cx="0" cy="0"/>
          </xdr:xfrm>
          <a:graphic>
            <a:graphicData uri="http://schemas.microsoft.com/office/drawing/2010/slicer">
              <sle:slicer xmlns:sle="http://schemas.microsoft.com/office/drawing/2010/slicer" name="Líder"/>
            </a:graphicData>
          </a:graphic>
        </xdr:graphicFrame>
      </mc:Choice>
      <mc:Fallback xmlns="">
        <xdr:sp macro="" textlink="">
          <xdr:nvSpPr>
            <xdr:cNvPr id="0" name=""/>
            <xdr:cNvSpPr>
              <a:spLocks noTextEdit="1"/>
            </xdr:cNvSpPr>
          </xdr:nvSpPr>
          <xdr:spPr>
            <a:xfrm>
              <a:off x="63500" y="11290300"/>
              <a:ext cx="14116050" cy="100965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0</xdr:col>
      <xdr:colOff>63500</xdr:colOff>
      <xdr:row>39</xdr:row>
      <xdr:rowOff>0</xdr:rowOff>
    </xdr:from>
    <xdr:to>
      <xdr:col>12</xdr:col>
      <xdr:colOff>88900</xdr:colOff>
      <xdr:row>40</xdr:row>
      <xdr:rowOff>158750</xdr:rowOff>
    </xdr:to>
    <mc:AlternateContent xmlns:mc="http://schemas.openxmlformats.org/markup-compatibility/2006" xmlns:a14="http://schemas.microsoft.com/office/drawing/2010/main">
      <mc:Choice Requires="a14">
        <xdr:graphicFrame macro="">
          <xdr:nvGraphicFramePr>
            <xdr:cNvPr id="10" name="Agrupación">
              <a:extLst>
                <a:ext uri="{FF2B5EF4-FFF2-40B4-BE49-F238E27FC236}">
                  <a16:creationId xmlns:a16="http://schemas.microsoft.com/office/drawing/2014/main" id="{3CFE462B-5D60-4752-9DA4-847A265DC286}"/>
                </a:ext>
              </a:extLst>
            </xdr:cNvPr>
            <xdr:cNvGraphicFramePr/>
          </xdr:nvGraphicFramePr>
          <xdr:xfrm>
            <a:off x="0" y="0"/>
            <a:ext cx="0" cy="0"/>
          </xdr:xfrm>
          <a:graphic>
            <a:graphicData uri="http://schemas.microsoft.com/office/drawing/2010/slicer">
              <sle:slicer xmlns:sle="http://schemas.microsoft.com/office/drawing/2010/slicer" name="Agrupación"/>
            </a:graphicData>
          </a:graphic>
        </xdr:graphicFrame>
      </mc:Choice>
      <mc:Fallback xmlns="">
        <xdr:sp macro="" textlink="">
          <xdr:nvSpPr>
            <xdr:cNvPr id="0" name=""/>
            <xdr:cNvSpPr>
              <a:spLocks noTextEdit="1"/>
            </xdr:cNvSpPr>
          </xdr:nvSpPr>
          <xdr:spPr>
            <a:xfrm>
              <a:off x="63500" y="10566400"/>
              <a:ext cx="14103350" cy="6604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drawings/drawing2.xml><?xml version="1.0" encoding="utf-8"?>
<c:userShapes xmlns:c="http://schemas.openxmlformats.org/drawingml/2006/chart">
  <cdr:relSizeAnchor xmlns:cdr="http://schemas.openxmlformats.org/drawingml/2006/chartDrawing">
    <cdr:from>
      <cdr:x>0.00779</cdr:x>
      <cdr:y>0.82221</cdr:y>
    </cdr:from>
    <cdr:to>
      <cdr:x>0.34712</cdr:x>
      <cdr:y>0.99432</cdr:y>
    </cdr:to>
    <cdr:pic>
      <cdr:nvPicPr>
        <cdr:cNvPr id="3" name="chart">
          <a:extLst xmlns:a="http://schemas.openxmlformats.org/drawingml/2006/main">
            <a:ext uri="{FF2B5EF4-FFF2-40B4-BE49-F238E27FC236}">
              <a16:creationId xmlns:a16="http://schemas.microsoft.com/office/drawing/2014/main" id="{8D00AEA0-2716-4B5A-8A0C-91C9372CB898}"/>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94096" y="5419436"/>
          <a:ext cx="4098327" cy="1134430"/>
        </a:xfrm>
        <a:prstGeom xmlns:a="http://schemas.openxmlformats.org/drawingml/2006/main" prst="rect">
          <a:avLst/>
        </a:prstGeom>
      </cdr:spPr>
    </cdr:pic>
  </cdr:relSizeAnchor>
</c:userShapes>
</file>

<file path=xl/drawings/drawing3.xml><?xml version="1.0" encoding="utf-8"?>
<c:userShapes xmlns:c="http://schemas.openxmlformats.org/drawingml/2006/chart">
  <cdr:relSizeAnchor xmlns:cdr="http://schemas.openxmlformats.org/drawingml/2006/chartDrawing">
    <cdr:from>
      <cdr:x>0.0033</cdr:x>
      <cdr:y>0.82996</cdr:y>
    </cdr:from>
    <cdr:to>
      <cdr:x>0.32662</cdr:x>
      <cdr:y>0.9884</cdr:y>
    </cdr:to>
    <cdr:pic>
      <cdr:nvPicPr>
        <cdr:cNvPr id="3" name="chart">
          <a:extLst xmlns:a="http://schemas.openxmlformats.org/drawingml/2006/main">
            <a:ext uri="{FF2B5EF4-FFF2-40B4-BE49-F238E27FC236}">
              <a16:creationId xmlns:a16="http://schemas.microsoft.com/office/drawing/2014/main" id="{8D00AEA0-2716-4B5A-8A0C-91C9372CB898}"/>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36368" y="5162234"/>
          <a:ext cx="3560041" cy="985431"/>
        </a:xfrm>
        <a:prstGeom xmlns:a="http://schemas.openxmlformats.org/drawingml/2006/main" prst="rect">
          <a:avLst/>
        </a:prstGeom>
      </cdr:spPr>
    </cdr:pic>
  </cdr:relSizeAnchor>
</c:userShapes>
</file>

<file path=xl/drawings/drawing4.xml><?xml version="1.0" encoding="utf-8"?>
<xdr:wsDr xmlns:xdr="http://schemas.openxmlformats.org/drawingml/2006/spreadsheetDrawing" xmlns:a="http://schemas.openxmlformats.org/drawingml/2006/main">
  <xdr:oneCellAnchor>
    <xdr:from>
      <xdr:col>0</xdr:col>
      <xdr:colOff>590550</xdr:colOff>
      <xdr:row>0</xdr:row>
      <xdr:rowOff>114300</xdr:rowOff>
    </xdr:from>
    <xdr:ext cx="1562100" cy="1152525"/>
    <xdr:pic>
      <xdr:nvPicPr>
        <xdr:cNvPr id="2" name="image2.png">
          <a:extLst>
            <a:ext uri="{FF2B5EF4-FFF2-40B4-BE49-F238E27FC236}">
              <a16:creationId xmlns:a16="http://schemas.microsoft.com/office/drawing/2014/main" id="{CCD64249-3F41-416E-B2AC-EA0EA63515FB}"/>
            </a:ext>
          </a:extLst>
        </xdr:cNvPr>
        <xdr:cNvPicPr preferRelativeResize="0"/>
      </xdr:nvPicPr>
      <xdr:blipFill>
        <a:blip xmlns:r="http://schemas.openxmlformats.org/officeDocument/2006/relationships" r:embed="rId1" cstate="print"/>
        <a:stretch>
          <a:fillRect/>
        </a:stretch>
      </xdr:blipFill>
      <xdr:spPr>
        <a:xfrm>
          <a:off x="590550" y="114300"/>
          <a:ext cx="1562100" cy="1152525"/>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ableroControl%20PlanAccion_2023_corte31122023%20FinalOA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Dinamicas"/>
      <sheetName val="1. Balance General"/>
      <sheetName val="2. Seguimiento Indicadores 2023"/>
      <sheetName val="3. Seguimiento Actividades 2023"/>
    </sheetNames>
    <sheetDataSet>
      <sheetData sheetId="0"/>
      <sheetData sheetId="1"/>
      <sheetData sheetId="2">
        <row r="3">
          <cell r="F3">
            <v>1</v>
          </cell>
          <cell r="G3">
            <v>1</v>
          </cell>
          <cell r="H3">
            <v>1</v>
          </cell>
          <cell r="J3" t="str">
            <v>Cumple</v>
          </cell>
        </row>
        <row r="4">
          <cell r="H4">
            <v>1.1100000000000001</v>
          </cell>
          <cell r="J4" t="str">
            <v>Cumple</v>
          </cell>
        </row>
        <row r="5">
          <cell r="F5">
            <v>3</v>
          </cell>
          <cell r="G5">
            <v>3</v>
          </cell>
          <cell r="H5">
            <v>1</v>
          </cell>
          <cell r="J5" t="str">
            <v>Parcialmente</v>
          </cell>
          <cell r="K5">
            <v>0.7</v>
          </cell>
        </row>
        <row r="6">
          <cell r="F6">
            <v>1</v>
          </cell>
          <cell r="G6">
            <v>1</v>
          </cell>
          <cell r="H6">
            <v>1</v>
          </cell>
          <cell r="J6" t="str">
            <v>Parcialmente</v>
          </cell>
          <cell r="K6">
            <v>0.7</v>
          </cell>
        </row>
        <row r="7">
          <cell r="F7">
            <v>1</v>
          </cell>
          <cell r="G7">
            <v>1</v>
          </cell>
          <cell r="H7">
            <v>1</v>
          </cell>
          <cell r="J7" t="str">
            <v>Parcialmente</v>
          </cell>
          <cell r="K7">
            <v>0.7</v>
          </cell>
        </row>
        <row r="8">
          <cell r="F8">
            <v>1</v>
          </cell>
          <cell r="G8">
            <v>0.85</v>
          </cell>
          <cell r="H8">
            <v>0.85</v>
          </cell>
          <cell r="J8" t="str">
            <v>No cumple</v>
          </cell>
          <cell r="K8">
            <v>0</v>
          </cell>
        </row>
        <row r="9">
          <cell r="F9">
            <v>1</v>
          </cell>
          <cell r="G9">
            <v>0.85</v>
          </cell>
          <cell r="H9">
            <v>0.85</v>
          </cell>
          <cell r="J9" t="str">
            <v>Parcialmente</v>
          </cell>
          <cell r="K9">
            <v>0.7</v>
          </cell>
        </row>
        <row r="10">
          <cell r="F10">
            <v>1</v>
          </cell>
          <cell r="G10">
            <v>1</v>
          </cell>
          <cell r="H10">
            <v>1</v>
          </cell>
          <cell r="J10" t="str">
            <v>Cumple</v>
          </cell>
        </row>
        <row r="11">
          <cell r="F11">
            <v>1</v>
          </cell>
          <cell r="G11">
            <v>0.96</v>
          </cell>
          <cell r="H11">
            <v>0.96</v>
          </cell>
          <cell r="J11" t="str">
            <v>Cumple</v>
          </cell>
        </row>
        <row r="12">
          <cell r="F12">
            <v>1</v>
          </cell>
          <cell r="G12">
            <v>0.91</v>
          </cell>
          <cell r="H12">
            <v>0.91</v>
          </cell>
          <cell r="J12" t="str">
            <v>Cumple</v>
          </cell>
        </row>
        <row r="13">
          <cell r="F13">
            <v>1</v>
          </cell>
          <cell r="G13">
            <v>1</v>
          </cell>
          <cell r="H13">
            <v>1</v>
          </cell>
          <cell r="J13" t="str">
            <v>Cumple</v>
          </cell>
        </row>
        <row r="14">
          <cell r="F14">
            <v>10</v>
          </cell>
          <cell r="G14">
            <v>17</v>
          </cell>
          <cell r="H14">
            <v>1.7</v>
          </cell>
          <cell r="J14" t="str">
            <v>Cumple</v>
          </cell>
        </row>
        <row r="15">
          <cell r="F15">
            <v>1</v>
          </cell>
          <cell r="G15">
            <v>0</v>
          </cell>
          <cell r="H15">
            <v>0</v>
          </cell>
          <cell r="J15" t="str">
            <v>No cumple</v>
          </cell>
          <cell r="K15">
            <v>0</v>
          </cell>
        </row>
        <row r="16">
          <cell r="F16">
            <v>1</v>
          </cell>
          <cell r="G16">
            <v>0.9</v>
          </cell>
          <cell r="H16">
            <v>0.9</v>
          </cell>
          <cell r="J16" t="str">
            <v>Cumple</v>
          </cell>
        </row>
        <row r="17">
          <cell r="F17">
            <v>1</v>
          </cell>
          <cell r="G17">
            <v>1.677</v>
          </cell>
          <cell r="J17" t="str">
            <v>Parcialmente</v>
          </cell>
          <cell r="K17">
            <v>0.7</v>
          </cell>
        </row>
        <row r="18">
          <cell r="F18">
            <v>1</v>
          </cell>
          <cell r="G18">
            <v>0.8</v>
          </cell>
          <cell r="H18">
            <v>0.8</v>
          </cell>
          <cell r="J18" t="str">
            <v>Parcialmente</v>
          </cell>
          <cell r="K18">
            <v>0.7</v>
          </cell>
        </row>
        <row r="19">
          <cell r="F19">
            <v>1</v>
          </cell>
          <cell r="G19">
            <v>1</v>
          </cell>
          <cell r="H19">
            <v>1</v>
          </cell>
          <cell r="J19" t="str">
            <v>Parcialmente</v>
          </cell>
          <cell r="K19">
            <v>0.7</v>
          </cell>
        </row>
        <row r="20">
          <cell r="F20">
            <v>1</v>
          </cell>
          <cell r="G20">
            <v>1</v>
          </cell>
          <cell r="H20">
            <v>1</v>
          </cell>
          <cell r="J20" t="str">
            <v>Cumple</v>
          </cell>
        </row>
        <row r="21">
          <cell r="F21">
            <v>1</v>
          </cell>
          <cell r="G21">
            <v>0.9</v>
          </cell>
          <cell r="H21">
            <v>0.9</v>
          </cell>
          <cell r="J21" t="str">
            <v>Parcialmente</v>
          </cell>
          <cell r="K21">
            <v>0.7</v>
          </cell>
        </row>
        <row r="22">
          <cell r="F22">
            <v>1</v>
          </cell>
          <cell r="G22">
            <v>1</v>
          </cell>
          <cell r="H22">
            <v>1</v>
          </cell>
          <cell r="J22" t="str">
            <v>Cumple</v>
          </cell>
        </row>
        <row r="23">
          <cell r="F23">
            <v>1</v>
          </cell>
          <cell r="G23">
            <v>0.9</v>
          </cell>
          <cell r="H23">
            <v>0.9</v>
          </cell>
          <cell r="J23" t="str">
            <v>Cumple</v>
          </cell>
        </row>
        <row r="24">
          <cell r="F24">
            <v>0.99</v>
          </cell>
          <cell r="G24">
            <v>0.99199999999999999</v>
          </cell>
          <cell r="H24">
            <v>1.002020202020202</v>
          </cell>
          <cell r="J24" t="str">
            <v>Cumple</v>
          </cell>
        </row>
        <row r="25">
          <cell r="F25">
            <v>1</v>
          </cell>
          <cell r="G25">
            <v>1</v>
          </cell>
          <cell r="H25">
            <v>1</v>
          </cell>
          <cell r="J25" t="str">
            <v>Cumple</v>
          </cell>
        </row>
        <row r="26">
          <cell r="F26">
            <v>1</v>
          </cell>
          <cell r="G26">
            <v>1</v>
          </cell>
          <cell r="H26">
            <v>1</v>
          </cell>
          <cell r="J26" t="str">
            <v>No cumple</v>
          </cell>
          <cell r="K26">
            <v>0</v>
          </cell>
        </row>
        <row r="27">
          <cell r="F27">
            <v>1</v>
          </cell>
          <cell r="G27">
            <v>0.83299999999999996</v>
          </cell>
        </row>
        <row r="28">
          <cell r="F28">
            <v>1</v>
          </cell>
          <cell r="G28">
            <v>1</v>
          </cell>
          <cell r="H28">
            <v>1</v>
          </cell>
          <cell r="J28" t="str">
            <v>Cumple</v>
          </cell>
        </row>
        <row r="29">
          <cell r="F29">
            <v>3</v>
          </cell>
          <cell r="G29">
            <v>0</v>
          </cell>
          <cell r="H29">
            <v>0</v>
          </cell>
          <cell r="J29" t="str">
            <v>Cumple</v>
          </cell>
        </row>
        <row r="30">
          <cell r="F30">
            <v>0.85</v>
          </cell>
          <cell r="G30">
            <v>0.86099999999999999</v>
          </cell>
          <cell r="H30">
            <v>1.0129411764705882</v>
          </cell>
          <cell r="J30" t="str">
            <v>Cumple</v>
          </cell>
        </row>
        <row r="31">
          <cell r="F31">
            <v>1</v>
          </cell>
          <cell r="G31">
            <v>0.85</v>
          </cell>
          <cell r="H31">
            <v>0.85</v>
          </cell>
          <cell r="J31" t="str">
            <v>Cumple</v>
          </cell>
        </row>
        <row r="32">
          <cell r="F32">
            <v>1</v>
          </cell>
          <cell r="G32">
            <v>1</v>
          </cell>
          <cell r="H32">
            <v>1</v>
          </cell>
          <cell r="J32" t="str">
            <v>Cumple</v>
          </cell>
        </row>
        <row r="33">
          <cell r="F33">
            <v>1</v>
          </cell>
          <cell r="G33">
            <v>0.9</v>
          </cell>
          <cell r="H33">
            <v>0.9</v>
          </cell>
          <cell r="J33" t="str">
            <v>Parcialmente</v>
          </cell>
          <cell r="K33">
            <v>0.7</v>
          </cell>
        </row>
        <row r="34">
          <cell r="F34">
            <v>1</v>
          </cell>
          <cell r="G34">
            <v>0.6</v>
          </cell>
          <cell r="H34">
            <v>0.6</v>
          </cell>
          <cell r="J34" t="str">
            <v>Cumple</v>
          </cell>
        </row>
      </sheetData>
      <sheetData sheetId="3"/>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ola Milena Villada Castaño" refreshedDate="45331.602182870367" createdVersion="7" refreshedVersion="7" minRefreshableVersion="3" recordCount="32" xr:uid="{ABA0F03A-6325-4471-B2D9-E096CEB13B6B}">
  <cacheSource type="worksheet">
    <worksheetSource name="Table_1"/>
  </cacheSource>
  <cacheFields count="20">
    <cacheField name="Estrategia" numFmtId="0">
      <sharedItems/>
    </cacheField>
    <cacheField name="Indicador" numFmtId="0">
      <sharedItems/>
    </cacheField>
    <cacheField name="Meta 2023 en valores absolutos" numFmtId="0">
      <sharedItems/>
    </cacheField>
    <cacheField name="Agrupación" numFmtId="0">
      <sharedItems count="3">
        <s v="Dirección General"/>
        <s v="SGTT"/>
        <s v="Secretaría General"/>
      </sharedItems>
    </cacheField>
    <cacheField name="Líder" numFmtId="0">
      <sharedItems count="11">
        <s v="OGC"/>
        <s v="DTIPLB"/>
        <s v="SGTT"/>
        <s v="DTPRI"/>
        <s v="DTPCVED"/>
        <s v="Cooperación y alianzas"/>
        <s v="OAP"/>
        <s v="SGH"/>
        <s v="SAF"/>
        <s v="OTIC"/>
        <s v="OACP"/>
      </sharedItems>
    </cacheField>
    <cacheField name="Meta acumulada programada (Trim 1+Trim 2 +Trim 3+Trim4)" numFmtId="0">
      <sharedItems containsSemiMixedTypes="0" containsString="0" containsNumber="1" minValue="0.85" maxValue="10"/>
    </cacheField>
    <cacheField name="Avance de Cumplimiento Anual" numFmtId="0">
      <sharedItems containsSemiMixedTypes="0" containsString="0" containsNumber="1" minValue="0" maxValue="17"/>
    </cacheField>
    <cacheField name="Cumplimiento acumulado con respecto al trimestre %" numFmtId="0">
      <sharedItems containsSemiMixedTypes="0" containsString="0" containsNumber="1" minValue="0" maxValue="1.7"/>
    </cacheField>
    <cacheField name="Estado de Cumplimiento Acumulado Trimestre" numFmtId="0">
      <sharedItems/>
    </cacheField>
    <cacheField name="Reporte cualitativo ¿Cumple con lo programado en el trimestre respecto a la verdadera intención del indicador?" numFmtId="0">
      <sharedItems/>
    </cacheField>
    <cacheField name="% valoración reporte cualitativo" numFmtId="9">
      <sharedItems containsSemiMixedTypes="0" containsString="0" containsNumber="1" minValue="0" maxValue="0.7"/>
    </cacheField>
    <cacheField name="% Cumplimiento final (cuantitativo + cualitativo) *" numFmtId="0">
      <sharedItems containsSemiMixedTypes="0" containsString="0" containsNumber="1" minValue="0" maxValue="1.7"/>
    </cacheField>
    <cacheField name="Estado de Cumplimiento Final" numFmtId="0">
      <sharedItems count="5">
        <s v="Cumple"/>
        <s v="Cumple Parcialmente"/>
        <s v="No cumple"/>
        <s v="Traslado PAI 2024" u="1"/>
        <s v="NA" u="1"/>
      </sharedItems>
    </cacheField>
    <cacheField name="Avance Cualitativo reportado por el área - IV trimestre 2023" numFmtId="0">
      <sharedItems longText="1"/>
    </cacheField>
    <cacheField name="Logros y dificultades reportados por el área - IV trimestre 2023" numFmtId="0">
      <sharedItems longText="1"/>
    </cacheField>
    <cacheField name="Observación OAP" numFmtId="0">
      <sharedItems longText="1"/>
    </cacheField>
    <cacheField name="Presupuesto Progamado" numFmtId="0">
      <sharedItems containsString="0" containsBlank="1" containsNumber="1" minValue="34.880000000000003" maxValue="12241.347150253336"/>
    </cacheField>
    <cacheField name="CDPs" numFmtId="0">
      <sharedItems containsString="0" containsBlank="1" containsNumber="1" minValue="34.880000000000003" maxValue="11201.252716070008"/>
    </cacheField>
    <cacheField name="Compromisos" numFmtId="0">
      <sharedItems containsString="0" containsBlank="1" containsNumber="1" minValue="34.880000000000003" maxValue="9740.7175320700098"/>
    </cacheField>
    <cacheField name="Obligaciones" numFmtId="0">
      <sharedItems containsString="0" containsBlank="1" containsNumber="1" minValue="15.352" maxValue="6569.7730590699994"/>
    </cacheField>
  </cacheFields>
  <extLst>
    <ext xmlns:x14="http://schemas.microsoft.com/office/spreadsheetml/2009/9/main" uri="{725AE2AE-9491-48be-B2B4-4EB974FC3084}">
      <x14:pivotCacheDefinition pivotCacheId="1113115677"/>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2">
  <r>
    <s v="Estrategia 1. Recolección de información relevante para la búsqueda (artículo 5.1 DL 589 de 2017)"/>
    <s v="Indicador 01. Plan de capacitación integral (Investigación humanitaria y extrajudicial participativa - forense, línea de aportantes, entre otros) ejecutado en los territorios"/>
    <s v="Meta 1. Un (1) plan de capacitación integral ejecutado en los territorios"/>
    <x v="0"/>
    <x v="0"/>
    <n v="1"/>
    <n v="1"/>
    <n v="1"/>
    <s v="Cumple"/>
    <s v="Cumple"/>
    <n v="0"/>
    <n v="1"/>
    <x v="0"/>
    <s v="El Plan Institucional de Capacitaciones, PIC, del año 2023 se formuló exclusivamente por parte de la SGH y de esta manera inicio su ejecución desde el inicio del mismo año. Para el 16 de junio, acorde instrucción de la Dirección General, mediante oficio la SGH hace entrega del total de las actividades cubiertas por dicho PIC a excepción del proceso de inducción. Así se inicia ejecución a cargo de la OGC con un objetivo inmediato que es el cumplimiento de la Capacitación integral, definida en el Plan de Acción del 2023._x000a_Durante los meses de julio a septiembre se diseñó y estructuró el Encuentro y finalmente se llevó a cabo del 18 de septiembre al 3 de noviembre de forma presencial en la ciudad de Bogotá. La evaluación del Encuentro inició el mismo 18 de septiembre y de la misma surgió un informe final enviado a la Dirección General en noviembre._x000a_Ahora bien, como parte de las actividades que debían ser contratadas por externos se adelantan los contratos , 1) 395 de 2023 con la Universidad Nacional al interior del cual se cubren las actividades de capacitación necesarias con externos; 2) Resolución 1252 con el objetivo de formar en tripulación de drones; 3) Res 1221 Curso de indicadores con la Universidad de La Sabana; 4) Res 1176 herramientas psicosociales Universidad de los Andrés; y 5) Res 1253 sensibilización en género Universidad de Los Andes."/>
    <s v="- Formación y nivelación de conocimientos de toda la UBPD._x000a_- Primer espacio de Encuentro Nacional de las y los servidores de la entidad._x000a_- Formación con externos acorde a las necesidades de capacitaciones expresadas por las áreas._x000a__x000a_Se presentaron desafíos a nivel logístico para proveer de las mejores condiciones de aprendizaje a las y los servidores que fueron subsanadas mediante el trabajo articuladas con SAF, OACP, entre otras áreas que contribuyeron al buen desarrollo del espacio"/>
    <s v="Recordamos que desde el 3er periodo se ajustó la metodología para que en lugar de ir a los territorios, todas las personas de territorio participaran de una capacitación masiva e integral, realizada en Bogotá durante 4 semanas, que cumple con los objetivos planteados inicialmente._x000a__x000a_Las jornadas de capacitación se realizaron entre el 3er y 4to periodo, adicionalmente se entrega el informe de las mismas, por lo que el indicador finaliza con el 100% de cumplimiento del alcance planteado."/>
    <n v="34.880000000000003"/>
    <n v="34.880000000000003"/>
    <n v="34.880000000000003"/>
    <n v="15.6"/>
  </r>
  <r>
    <s v="Estrategia 1. Recolección de información relevante para la búsqueda (artículo 5.1 DL 589 de 2017)"/>
    <s v="Indicador 02. Municipios priorizados a corto plazo en Plan Nacional de Búsqueda - PNB con Planes Regionales de Búsqueda -PRB formulados"/>
    <s v="Meta 2. 100% de los municipios priorizados a corto plazo en PNB con PRB formulados"/>
    <x v="1"/>
    <x v="1"/>
    <n v="1.1100000000000001"/>
    <n v="1"/>
    <n v="1.1100000000000001"/>
    <s v="Cumple"/>
    <s v="Cumple"/>
    <n v="0"/>
    <n v="1.1100000000000001"/>
    <x v="0"/>
    <s v="En consideración a las dinámicas de la territorialización de la guerra y a las unidades especiales de planificación, desde la SAPL se ha propuesto una nueva forma de distribución de los territorios como resultado del análisis de la densidad en materia del universo y hechos victimizantes determinándose los municipios que deben ser priorizados para ser abordados mediante los Planes Regionales de Búsqueda. Realizado el estudio se obtuvieron: 95 municipios con densidad alta, 116 municipios con densidad media y el resto con densidad baja._x000a__x000a_Actualmente la Entidad cuenta con:_x000a__x000a_- 18 PRB en implementación con los cuales se cubren 248 municipios: Bajo Putumayo (cobertura de 6 municipios, priorización alta) Catatumbo (cobertura de 14 municipios, priorización alta), Montes de María y Morrosquillo (cobertura de 17 municipios, priorización alta), Oriente Antioqueño (cobertura de 23 municipios, priorización alta), Canal del Dique y Norte de Bolívar (cobertura de 18 municipios, priorización media), Sur del Valle y Norte del Cauca (cobertura de 16 municipios, priorización media), Pacífico Medio (cobertura de 5 municipios, priorización media), Pacífico Nariñense (cobertura de 12 municipios, priorización media), San José del Guaviare (cobertura de 1 municipio, priorización media), Área Metropolitana de Cúcuta y Frontera (cobertura de 10 municipios, priorización baja), Caquetá Centro (cobertura de 4 municipios, priorización baja), Caquetá Norte (cobertura de 5 municipios, priorización baja), Caquetá Sur (cobertura de 20 municipios, priorización baja), Sarare (cobertura de 4 municipios, priorización baja), Sur del Huila (cobertura de 19 municipios, priorización baja), Suroriente de Cundinamarca (cobertura de 20 municipios, priorización baja), Magdalena y Nevados (cobertura de 36 municipios, priorización baja), y Sur de Nariño y Frontera (cobertura de 18 municipios, priorización muy baja). _x000a__x000a_- 13 PRB en ajuste con los que se cubren 113 municipios: Alto y Medio Atrato (cobertura de 9 municipios, priorización alta), Cordillera Central de Tolima (cobertura de 11 municipios, priorización alta), Duda Guayabero (cobertura de 4 municipios, priorización alta), Sur de Casanare (cobertura de 9 municipios, priorización alta), Alto y Medio Ariari (cobertura de 9 municipios, priorización media), Centro Oriente Meta (cobertura de 5 municipios, priorización media), Oriente de Caldas (cobertura de 8 municipios, priorización media), Sumapaz (cobertura de 10 municipios, priorización media), Villavicencio y Piedemonte (cobertura de 7 municipios, priorización media), Norte de Nariño (cobertura de 18 municipios, priorización baja), Puerto Gaitán (cobertura de 1 municipio, priorización baja), Valle del Patía y Macizo Colombiano (cobertura de 11 municipios, priorización baja), Valle de Pubenza con el que se unifican los PRB Oriente del Cauca y Centro del Cauca (cobertura de 11 municipios, priorización media).  _x000a_   _x000a_Entre los PRB en implementación y los PRB en ajustes se han cubierto 361 municipios de 1123 propuestos para cubrir en todo el territorio nacional, conforme a la nueva territorialización. Corresponde 93 municipios en PRB con priorización alta, 102 municipios cubiertos con PRB con priorización media, 148 municipios con PRB de priorización baja y 18 municipios de priorización muy baja. _x000a__x000a_- PRB formulados en este trimestre por la SPAL en la etapa de diagnóstico que se encuentra en cabeza de la SAPL, de acuerdo a los Lineamientos de formulación de los PRB, que incluye: las características de la desaparición y avances generales en materia de búsqueda en un territorio determinado a partir de la información con la que cuenta la UBPD y otra información como insumo para definir las estrategias más adecuadas según las particularidades y condiciones regionales, teniéndose en cuenta la priorización de los territorios: _x000a__x000a_1. Valle de Aburrá (cobertura de 10 municipios, priorización alta) _x000a_2. Suroeste Antioqueño (cobertura de 23 municipios, priorización alta)_x000a_3. Sur de la Guajira y Norte del Cesar (cobertura de 15 municipios, priorización media)_x000a_4. Sur del Meta (cobertura de 3 municipios, priorización media)_x000a_5. Sur de Guaviare (cobertura de 3 municipios, priorización media)_x000a_6. Puertos del Magdalena Medio (cobertura de 6 municipios, priorización alta) _x000a_7. Occidente de Cundinamarca (cobertura de 49 municipios, priorización media)_x000a_8. Norte del Huila (cobertura de 19 municipios, priorización media)_x000a_9. Del Ariguaní al Río Magdalena (cobertura de 15 municipios, priorización media) _x000a_10. Área Metropolitana de Cali (cobertura de 8 municipios, priorización media)_x000a_11. San Jorge Cordobés (cobertura de 8 municipios, priorización baja)_x000a__x000a_ Considerándose que en el trimestre anterior se había hecho referencia al PRB Sur de la Guajira y Norte del Cesar y al PRB Sur del Guaviare, se tienen en cuenta para el reporte de este trimestre 141 municipios. La priorización no está determinada ahora sobre los municipios sino sobre las regiones, lo que permitirá avanzar bajo la metodología de la búsqueda masiva con la que se buscan mayores resultados. "/>
    <s v="Logros:_x000a_- Se logró establecer  la priorización de los territorios al interior del país en concordancia con las dinámicas de la guerra y la desaparición._x000a_- Con la propuesta de los Lineamientos para la formulación e implementación de los Planes Regionales de Búsqueda se optimiza la planeación integral de las investigaciones humanitarias y extrajudiciales. _x000a_- Conocidos los Lineamientos para la elaboración de los Planes es más claro tanto para la SAPL como para las otras dependencias coordinar acciones no solo para la formulación sino para la implementación. _x000a__x000a_Retos:_x000a_- La apropiación técnica por parte de los GITT de los análisis y conclusiones del apartado de diagnóstico_x000a_- La implementación de los lineamientos para la definición de las estrategias porque requieren coordinaciones institucionales y con otros actores sociales cuyas agendas no coinciden con las propuestas con el PRB de búsqueda."/>
    <s v="El total de avance acumulado del indicador es 176 municipios incluidos en PRB sobre 159 que estaban programados para la vigencia, lo que equivale a un 111% de avance, superando la programación establecida acumulada. Por lo tanto, el indicador cierra la vigencia en nivel de cumplimiento. _x000a__x000a_Aunque inicialmente la meta para 2023 se había establecido en 159 municipios priorizados en el corto plazo en el Plan Nacional de Búsqueda que se encontraban pendientes de ser incorporados en un Plan Regional de Búsqueda, desde el mes de octubre se determinó la necesidad de modificar la metodología de priorización de los municipios, considerando la totalidad de municipios del país y asignando una priorización alta, media y baja, de acuerdo con la densidad en materia del universo de personas dadas por desaparecidas y hechos victimizantes, además de las dinámicas de la territorialización de la guerra. Esta categorización junto con la elaboración de los nuevos lineamientos de PRB, se consideró para la formulación de nuevos PRB y para el ajuste de los ya existentes. _x000a__x000a_De esta manera, al final de la vigencia se cumple la meta establecida. "/>
    <n v="443.65153655"/>
    <n v="424.88820909768714"/>
    <n v="431.0363198"/>
    <n v="212.15995753333334"/>
  </r>
  <r>
    <s v="Estrategia 1. Recolección de información relevante para la búsqueda (artículo 5.1 DL 589 de 2017)"/>
    <s v="Indicador 03. Rutas con aportantes de información implementadas"/>
    <s v="Meta 3. 3 rutas con aportantes de información implementadas (ExFarc, Fuerza Pública, ExAUC)"/>
    <x v="1"/>
    <x v="1"/>
    <n v="3"/>
    <n v="3"/>
    <n v="1"/>
    <s v="Cumple"/>
    <s v="Parcialmente"/>
    <n v="0.7"/>
    <n v="0.85"/>
    <x v="1"/>
    <s v="Respecto de los avances del cumplimiento del indicador se desarrollaron  espacios de trabajo con aportantes de información así: _x000a_1) Se realizaron dos encuentros con aportantes de información de las Fuerzas Armadas relacionados con el conflicto en el departamento de Boyacá. Los espacios contribuyeron a la recolección de información de asuntos relacionados con la ampliación de la información del contexto de la guerra en los territorios y particularmente las estrategias de desaparición; el conocimiento de lugares de interés forense; la definición de la estructura de los Batallones Tarquí, Bolívar y la Brigada I y la cartografía de su jurisdicción; establecimiento de hipótesis de localización especialmente en cementerios ampliadas por el análisis de las estrategias utilizadas por el grupo para el manejo de los CNI._x000a_2) Encuentro con ex integrante de las antes FARC-EP para recolección de información del conflicto en el Huila y sur del país, con el que se logró la precisión de sitios de interés forense y los eventos vinculados a esos lugares a través de ejercicios cartográficos; la ampliación de la dinámica de la confrontación en el Huila entre las Fuerzas Armadas y las FARC; el conocimiento y comprensión de las estrategias de secuestro, extorsión y movimientos de personas secuestradas en el Huila; la comprensión de la relación de los territorios en el sur del país de acuerdo a los intereses de los actores y los objetivos militares; el manejo de cuerpos de heridos y fallecidos en contextos de combate; la ampliación de la información de la disposición de cuerpos en el Cementerio Central de Neiva; las acciones desplegadas por el Bloque Sur de las FARC en el departamento del Huila y de la Columna Teófilo Forero y las dinámicas de la jurisdicción._x000a_También se realizó un encuentro de aporte colectivo con ex integrantes de FARC en el marco de la ruta de trabajo con la Corporación Humanitaria Reencuentros donde se trabajó en el ETCR Tierra Grata para avanzar en la documentación de casos relacionados con hechos documentados en el convenio 062, logrando acuerdos frente a nuevas acciones de visitas de localización, recopilación de información y posible vinculación al proceso de nuevas personas._x000a_3) Se realizaron encuentros con antiguos integrantes de las AUC del Bloque Calima, Valle del Cauca, los cuales contribuyeron a identificar las dinámicas de desaparición asociados al Estero San Antonio en Buenaventura, así como a localizar sitios de arrojo y disposición de cuerpos, ciclos y trayectorias. _x000a_4) Se adelantaron encuentros con antiguos miembros de la Fuerza Pública que operaron en el departamento de Nariño en los cuales ayudaron a comprender las dinámicas de desaparición asociado a ejecuciones extrajudiciales, jurisdicciones de los Batallones y prácticas implementadas por los reclutadores. _x000a_5) Se sostuvieron encuentros de recolección de información con antiguos miembros de la Columna Móvil Daniel Aldana de las FARC en la cárcel La Picota, los cuales condujeron a la realización de 13 localizaciones en el municipio de Tumaco y dos recuperaciones de personas presuntamente desaparecidas en 2 fosas en tierra en la zona rural de Tumaco; y el esclarecimiento de lo acaecido con 15 personas dadas por desaparecidas._x000a_6) Se adelantó una localización con un antiguo miembro del M-19 el cual aportó información in situ para la ubicación de una persona dada por desaparecida en el municipio de Silvia, Cauca. _x000a_7) En el municipio de Rionegro (Antioquia), entre el 27 y el 29 de septiembre de 2023, se realizó el Encuentro Colectivo con Integrantes de Fuerzas Militares que operaron, mayoritariamente, en los departamentos de Atlántico, Bolívar y Sucre. Este encuentro contó con el apoyo de la Fundación Comité de Reconciliación y participaron 26 comparecientes, 25 de los cuales son potenciales aportantes de información._x000a_8) Se desarrolló encuentro colectivo AFEUR 5 en el que asistieron ex integrantes Agrupación de Fuerzas Especiales Antiterroristas Urbanas Nro. 5 (AFEUR5), unidad militar que operó en el Valle de Aburrá. _x000a_9) En el marco del proyecto “Identidad y memorias para la búsqueda. Dinámicas y patrones de la desaparición en territorios de confrontación de los Frentes 9, 47, Aurelio Rodríguez y Jacobo Arenas de las FARC-EP. Una contribución para la búsqueda y el esclarecimiento de los firmantes de la paz en articulación con la UBPD” tuvo lugar reunión de seguimiento y planeación con los aportantes AP_549b0164004abr, AP_9f652102405abr y AP_HJASF094421DIC_x000a__x000a_Mediante memorando UBPD-3-2023-001755 de febrero de 2023 la SAPL presentó una estrategia de coordinación entre los Grupos Internos de Trabajo Territorial (GITT) y los servidores de la SAPLB para las acciones que se desarrollan con aportantes de información integrantes de Fuerzas Militares, ex integrantes de las Autodefensas Unidas de Colombia, así como ex integrantes de grupos armados sometidos a la Jurisdicción de Justicia y Paz. En este documento, se especifican dos niveles de relacionamiento con este tipo de aportantes. El primero, el relacionamiento desde nivel central, que tiene como propósito la creación de lazos de confianza de los aportantes hacia la institucionalidad; y el segundo nivel, el relacionamiento con los GITT que se da en un momento posterior con el fin de operativizar el proceso de búsqueda de las PDD. Este último relacionamiento estará en cabeza de los GITT y los referentes de las Direcciones Técnicas._x000a__x000a_La ruta de trabajo, en un esquema simplificado, se compone de las siguientes etapas:_x000a__x000a_Establecimiento de interacciones por cada tipo o agrupación de aportantes._x000a_Desarrollo de encuentros colectivos con posibles aportantes._x000a_Realización de actividades de análisis de la información recolectada en los eventos._x000a_Presentación de la información a los GITT para que desarrollen sus planes de trabajo._x000a_Entrega de la información recolectada y anonimizada para consulta de la institución, según los canales establecidos._x000a__x000a_En ejecución de esta ruta de trabajo, la SAPLB ha desarrollado labores de documentación del proceso, apoyo logístico, levantamiento de información y desarrollo de actividades grupales con los aportantes. _x000a__x000a_En virtud de estas labores desarrolladas por la UBPD en cumplimiento de su misión y en el reconocimiento de las dinámicas propias de la justicia transicional, a finales del año 2023, se diseñó un lineamiento para el trabajo extrajudicial con personas que han participado de manera directa e indirecta en las hostilidades, con el objetivo de orientar el proceso de recolección de la información  para lograr una contribución efectiva a las investigaciones humanitarias y extrajudiciales para la búsqueda de las personas dadas por desaparecidas. El documento del Lineamiento actualmente se encuentra en revisión y aprobación por parte de la Dirección General y la Subdirección General. Este documento se constituye como la ruta a seguir para garantizar y hacer efectiva la participación de los actores del conflicto. _x000a_"/>
    <s v="Logros:_x000a_- Recuperaciones efectivas de cuerpos de personas dadas por desaparecidas. _x000a_- Reconstrucción de trayectorias, dinámicas y ciclos del conflicto._x000a_- Esclarecimiento de los acaecido con personas dadas por desaparecidas vinculadas con FARC, AUC y Fuerza Pública. _x000a_- Articulación interinstitucional y con organizaciones de la sociedad civil efectiva. _x000a__x000a_Dificultades:_x000a_- La extradición de los aportantes antiguos miembros de la Columna Móvil Daniel Aldana imposibilitó el ingreso a 3 lugares referidos en la zona rural de Tumaco y la pérdida de información asociada acerca de 6 lugares de interés forense._x000a_- La situación de seguridad ha impactado de forma negativa la posibilidad de los comparecientes y aportantes de dar información y contribuir a la búsqueda de desaparecidos, hay un creciente temor por parte de algunos de ellos frente a la confidencialidad de la información y la presencia de disidencias en los territorios._x000a_- La ausencia de garantías jurídicas lleva a que muchos aportantes decidan no continuar con las rutas de trabajo construidas por la UBPD. _x000a_- Información confidencial en cárceles. Será menester para el 2024 mejorar los escenarios virtuales y presenciales que ofrece el INPEC a la UBPD para lograr generar espacio confidenciales y que permita que los aportantes tengan certidumbre del manejo de la información. "/>
    <s v="Durante la vigencia se han presentado múltiples avances en el acercamiento y desarrollo de acciones con aportantes de información ExFARC, Fuerzas Militares y exintegrantes de las AUC. Se han abordado los 3 grupos de aportantes mencionados en la meta del indicador y la UBPD ha desarrollado acciones orientadas a obtener el aporte voluntario de información de estos grupos._x000a__x000a_En este último periodo del año 2023, se menciona nuevamente la comunicación enviada en febrero de 2023 desde la Subdirección de Análisis, Planeación y Localización a los Grupos Internos de Trabajo Territorial con algunas orientaciones frente al trabajo con aportantes. Asimismo se listan unos pasos que esquematizan la ruta de trabajo con aportantes. _x000a__x000a_Finalmente, se hace referencia a la elaboración del documento de lineamientos para el trabajo extrajudicial con personas que han participado de manera directa e indirecta en las hostilidades, el cual al cierre de la vigencia se encontraba en estado de revisión. Este documento contempla la metodología de trabajo con aportantes y el paso a paso que va desde el mapeo de actores hasta la sistematización y el análisis de la información. Estos lineamientos se constituirán en los criterios estandarizados para el trabajo con aportantes y permitirán organizar la gestión al respecto con los siguientes actores del conflicto armado: Fuerza Pública y otros agentes del Estado, FARC-EP y otras guerrillas, Autodefensas Unidas de Colombia y otros grupos paramilitares, terceros civiles, delincuencia organizada al servicio de los principales actores armados del conflicto interno._x000a__x000a_La calificación final de este indicador es el cumplimiento parcial de la meta, pues se dispone de avances evidenciables en cuanto al trabajo con aportantes de los 3 grupos a los que se refiere el indicador, además de la propuesta de lineamientos al respecto pero aún no se dispone de un documento definitivo que corresponda a la ruta de trabajo con aportantes que pueda ser implementado formalmente."/>
    <n v="2182.0565468"/>
    <n v="2002.2791688967661"/>
    <n v="1941.2183520242047"/>
    <n v="890.87188202589175"/>
  </r>
  <r>
    <s v="Estrategia 1. Recolección de información relevante para la búsqueda (artículo 5.1 DL 589 de 2017)"/>
    <s v="Indicador 04. Ruta definida con comparecientes de la Jurisdicción Especial para la Paz - JEP, no determinantes ni máximos responsables"/>
    <s v="Meta 4. Una (1) ruta definida con comparecientes de la Jurisdicción Especial para la Paz - JEP, no determinantes ni máximos responsables"/>
    <x v="1"/>
    <x v="1"/>
    <n v="1"/>
    <n v="1"/>
    <n v="1"/>
    <s v="Cumple"/>
    <s v="Parcialmente"/>
    <n v="0.7"/>
    <n v="0.85"/>
    <x v="1"/>
    <s v="En virtud de estas labores desarrolladas por la UBPD en cumplimiento de su misión y en el reconocimiento de las dinámicas propias de la justicia transicional, a finales del año 2023, se diseñó un lineamiento para el trabajo extrajudicial con personas que han participado de manera directa e indirecta en las hostilidades, entre lo que se tiene en cuenta la recepción de aportes de comparecientes que no serán sancionados como máximos responsables o partícipes determinantes, con el objetivo de orientar el proceso de recolección de la información  para lograr una contribución efectiva a las investigaciones humanitarias y extrajudiciales para la búsqueda de las personas dadas por desaparecidas. El documento del Lineamiento actualmente se encuentra en revisión y aprobación por parte de la Dirección General y la Subdirección General. _x000a__x000a_Considerada la manera en la que se ha ido desplegando el trabajo de relacionamiento con dichos actores y de recolección de la información, es que se ha propuesto una metodología de trabajo en el mencionado Lineamiento con las personas que participaron en las hostilidades definida así: mapeo de actores; la apertura del proceso, donde las personas pueden acercarse a la Entidad por iniciativa propia sea natural o jurídica o ser convocados por la UBPD; el alistamiento y formalización del proceso de contribución; la construcción del plan de trabajo; la recolección de la información en desarrollo del plan de trabajo; el registro de la información; la codificación de la información; y la sistematización y análisis de la información."/>
    <s v="Retos:_x000a_- Presencia de abogados o acompañamiento psicosocial. La presencia de los abogados en los espacios de trabajo, así como de los profesionales psicosociales que destina la JEP y con quienes hay una ruta de trabajo, dificulta, en algunos casos, que la información entregada por los comparecientes/aportantes sea limitada, condicionada. La presencia de estos profesionales lleva a que el compareciente no se sitúe en un escenario de entera confidencialidad. _x000a_- Masividad de solicitudes. Actualmente, la UBPD viene recibiendo con más frecuencia, solicitudes de comparecientes para comenzar la ruta, por lo que la respuesta de la entidad podría llegar a ser insuficiente y no tener la capacidad de personal para atender los aportes de información. _x000a_- Incertidumbre sobre aportes y TOAR. La UBPD ha identificado vacíos en la comprensión de los comparecientes respecto a cómo su información entregada contribuye en sus compromisos claros concretos y programáticos (CCCP) y cómo puede también llegar a ser parte de los TOAR. En este sentido, hace falta fortalecer la pedagogía del Sistema Integral de Paz (SIP) para que estos escenarios sean de total claridad para los comparecientes/aportantes. "/>
    <s v="Desde el inicio de la vigencia se definieron unos hitos a ejecutar trimestralmente para considerar que la ruta de aportantes comparecientes de la JEP se encuentra efectivamente diseñada. En el primer y segundo trimestre se hizo referencia a los avances en cuanto a la identificación del universo de personas que suscribieron acta de compromiso y sometimiento ante la JEP, la definición del equipo de trabajo que diseñará la ruta, y la definición de criterios para identificar posibles aportantes con acta de compromiso y sometimiento ante la JEP, que contribuyan a la búsqueda del universo de personas. _x000a__x000a_Sin embargo, no se dio continuidad a las actividades planteadas como hitos a ser desarrolladas conjuntamente con la JEP, debido a que se determinó la necesidad de elaborar un documento de lineamientos para el trabajo extrajudicial con personas que han participado de manera directa e indirecta en las hostilidades, el cual al cierre de la vigencia se encontraba en  estado de revisión. Este documento contempla la metodología de trabajo con comparecientes de la JEP y el paso a paso que va desde el mapeo de actores hasta la sistematización y el análisis de la información. Estos lineamientos se constituirán en los criterios estandarizados para el trabajo con aportantes y permitirán organizar la gestión al respecto con los siguientes actores del conflicto armado: Fuerza Pública y otros agentes del Estado, FARC-EP y otras guerrillas, Autodefensas Unidas de Colombia y otros grupos paramilitares, terceros civiles, delincuencia organizada al servicio de los principales actores armados del conflicto interno._x000a__x000a_Se destaca la emisión por parte de la Unidad, de la Resolución No. 729 de julio de 2023 “Por la cual se establecen los lineamientos para la entrega de constancias de asistencia y los criterios para la expedición de acreditaciones dirigidas a la Jurisdicción Especial para la Paz –JEP, y se dictan otras disposiciones”, mediante la cual se dan las directrices al respecto de la comparecencia y contribución con información efectiva para el cumplimiento de la misión de la UBPD, por parte de los beneficiarios del régimen de condicionalidad y otras personas que la Unidad considere pertinente acreditar._x000a__x000a_La calificación final de este indicador es el cumplimiento parcial de la meta al encontrarse el documento de lineamientos en etapa de aprobación, el cual contiene el diseño de la ruta de trabajo con comparecientes de la JEP."/>
    <m/>
    <m/>
    <m/>
    <m/>
  </r>
  <r>
    <s v="Estrategia 1. Recolección de información relevante para la búsqueda (artículo 5.1 DL 589 de 2017)"/>
    <s v="Indicador 05. Ruta de priorización de fuentes de información (que tenga en cuenta el Archivo General de la Nación y fuerza pública, entre otras) diseñada participativamente e implementada"/>
    <s v="Meta 5. Una (1) ruta de priorización de fuentes de información diseñada participativamente e implementada"/>
    <x v="1"/>
    <x v="1"/>
    <n v="1"/>
    <n v="1"/>
    <n v="1"/>
    <s v="Cumple"/>
    <s v="Parcialmente"/>
    <n v="0.7"/>
    <n v="0.85"/>
    <x v="1"/>
    <s v="Durante este trimestre se adelantó la implementación de la ruta de priorización, dando cumplimiento a los hitos planteados en el tercer y cuarto trimestre. Esta Implementación consistió en el diligenciamiento de las variables indicadas en la ruta, mediante la cual se analizaron 17 fuentes de información documental o institucional según el caso._x000a__x000a_Con el resultado obtenido en la matriz de priorización, se establece el grado de dificultad para el acceso y por ende su priorización para el proceso de recolección. "/>
    <s v="Se logro consolidar la ruta de fuentes y culminar la guía, la dificultad esta dirigida en la imposibilidad de socializar e implementar estos instrumentos atendiendo a las aprobaciones pendientes de otras áreas"/>
    <s v="Durante la vigencia se logró la construcción de la ruta de priorización de las fuentes de información, cuyo paso a paso (matriz de recolección) y su respectiva ponderación esta consignado en la Guía de Recolección documentada. En la ficha del indicador se contempla la construcción participativa con otras Direcciones Técnicas, sin embargo, en las evidencias aportadas solo se identifica el trabajo conjunto al interior de la Dirección Técnica de Información, Planeación y Localización para la búsqueda.  Adicionalmente, se aclara que no fue posible la formalización de la Guía de Recolección en mención porque se ha indicado que debe alinearse con el ajuste actual del procedimiento de gestión de la información. _x000a__x000a_La calificación final del indicador es el cumplimiento parcial de la meta."/>
    <n v="38.380000000000003"/>
    <n v="38.380000000000003"/>
    <n v="38.380000000000003"/>
    <n v="15.352"/>
  </r>
  <r>
    <s v="Estrategia 1. Recolección de información relevante para la búsqueda (artículo 5.1 DL 589 de 2017)"/>
    <s v="Indicador 06. Ruta de trabajo diseñada para disponer de la información faltante del Universo de personas dadas por desaparecidas"/>
    <s v="Meta 6. Una (1) ruta de trabajo diseñada para disponer de la información faltante del Universo de personas dadas por desaparecidas"/>
    <x v="1"/>
    <x v="2"/>
    <n v="1"/>
    <n v="0.85"/>
    <n v="0.85"/>
    <s v="Cumple parcialmente"/>
    <s v="No cumple"/>
    <n v="0"/>
    <n v="0.42499999999999999"/>
    <x v="2"/>
    <s v="Como parte de las acciones planeadas para este trimestre, se desarrollo una revisión de los convenios, acuerdos, protocolos y demás instrumentos que aporten a gestionar información relevante para la búsqueda, al respecto se logro recopilar varios documento que aportan al logro de esta actividad, con los cuales se diseño un documento que resume y contiene la información relevante de las alianzas firmadas y los avances de la misma, así como extraer información clave de las entidades con las que se requiere tener relacionamientos formales para fortalecer la búsqueda._x000a__x000a_Dentro de los documentos recopilados están a capeta de convenios y contratos de la UBPD, allí reposan los documentos contractuales de convenio interadministrativos con Fiscalía General de la Nación, Instituto Nacional de Medicina Legal y Ciencias Forenses, Alta Consejería para la Paz, Registraduría General de la Nacional, el protocolo de Cooperación entre el SIVJRNR, el acuerdo de Voluntades con CICR y la ruta de acceso a la información con UARIV. https://drive.google.com/drive/folders/0AB3w9_SjN9wDUk9PVA_x000a__x000a_Por otra parte se revisó la carpeta de reuniones bilaterales con entidades relacionadas con la búsqueda, realizadas en el marco de la formulación del documento de operativización del Plan Nacional de Búsqueda, en donde se logó identificar otros actores como Ministerio de Defensa, Ministerio de Salud, Unidad de Restitución de Tierras, Agencia Nacional de Tierras, Centro Nacional de Memoria Histórica, Ministerio de Justicia y Ministerio del interior. En dichos diálogos bilaterales se relatan las necesidades en cuanto a intercambio de información relevante para la búsqueda. para lo cual se han avanzado en el relacionamiento con actores como Ministerio de Salud, Ministerio del Interior._x000a_"/>
    <s v="Se logró consolidad la información que se encontraba dispersa con lo que se pudo tener un primer estado del arte de alianzas, acuerdos, convenios para el acceso a información que pueda dar con la suerte, paradero de las personas dadas por desaparecidas. _x000a__x000a_Como dificultad de identifica que hay algunos relacionamientos no formalizados que se han dado en territorio y nivel central desde las Direcciones Técnicas como la Dirección general y que no se tiene información completa y relevante ya que varios servidores ya no se encuentran en la entidad y no hará una carpeta con los avances en los mismos."/>
    <s v="De acuerdo con el Plan de trabajo, que fue ya ajustado con la SGTT durante el tercer periodo, para el periodo final se esperaba contar con el &quot;documento de ruta de gestión de información con Entidades que permita completar las variables que componente el universo de personas dadas por desaparecidas&quot;, ya que se venían trabajando las acciones de manera permanente, pero no agrupadas dentro de una ruta o estrategia. Sin embargo, para el reporte final no fue presentado dicho documento, más allá del avance alcanzado en el segundo periodo. Aún así, se hace reporte de acciones adelantadas con entidades. Así pues el indicador finaliza en 43% de avance, quedando en estado de incumplimiento."/>
    <n v="199.57599999999999"/>
    <n v="199.57599999999999"/>
    <n v="208.27546699999999"/>
    <n v="84.436059999999998"/>
  </r>
  <r>
    <s v="Estrategia 1. Recolección de información relevante para la búsqueda (artículo 5.1 DL 589 de 2017)"/>
    <s v="Indicador 07. Documento de análisis del universo de personas dadas por desaparecidas versión 3, como aporte a la verdad, que incluya los enfoques diferenciales, étnicos y de género"/>
    <s v="Meta 7. 1 documento de análisis del universo de personas dadas por desaparecidas como aporte a la verdad, que incluya los enfoques diferenciales, étnicos y de género"/>
    <x v="1"/>
    <x v="1"/>
    <n v="1"/>
    <n v="0.85"/>
    <n v="0.85"/>
    <s v="Cumple parcialmente"/>
    <s v="Parcialmente"/>
    <n v="0.7"/>
    <n v="0.77499999999999991"/>
    <x v="1"/>
    <s v="Con base en la información depurada del Universo, se construyó el índice (outline) del documento. Este presenta una descripción de las fuentes de información integradas, la Caracterización general del Universo y un análisis de la disponibilidad y consistencia de la información. El objetivo de este documento es  realizar un diagnóstico del estado de la información integrada en el Universo y presentar un panorama general de la disponibilidad y la consistencia de la información, de manera que puedan identificarse las potencialidades de los datos tratados y las posibilidades de mejora en el corto plazo para contar con un Universo más robusto._x000a__x000a_Se cuenta con los insumos analíticos para llevar a cabo el análisis de la información. La calidad de los datos sobre el lugar y la fecha de la desaparición es discutida en el documento. Sin embargo, no fue posible finalizar la evaluación de la completitud y la calidad de las demás variables en el Universo."/>
    <s v="El principal logro fue la elaboración de los insumos analíticos (código fuente de programación para el análisis descriptivo, las tablas y los mapas). Además de ello, se elaboró una versión preliminar del informe._x000a_La dificultad más notable tuvo que ver con la insuficiencia de recursos humanos para llevar a cabo las tareas de analítica relacionadas con el Universo. Esto impidió cumplir con el plan de trabajo inicialmente previsto. No obstante, la Subdirección de Gestión de Información finalizará el documento y llevará a cabo la socialización correspondiente."/>
    <s v="Para este indicador se estableció un plan de trabajo con hitos trimestrales que finalmente concluían con la elaboración del documento de análisis sobre el Universo de PDD que presente las características de la información disponible, y su socialización interna. Según el informe reportado por el área y los soportes adjuntados, se dio continuidad a la actualización de la tabla de datos del universo, que se había previsto para el segundo trimestre al igual que el análisis de datos faltante. Aunque se cuenta con una versión del documento elaborada, no se pudo concluir las tareas de analítica relacionadas con el Universo y se encuentra pendiente finalizar la evaluación de la completitud y la calidad de las variables del Universo. Por lo tanto, queda pendiente la versión definitiva del documento y la respectiva socialización._x000a__x000a_La calificación final del indicador es el cumplimiento parcial de la meta. "/>
    <n v="441.84699899999998"/>
    <n v="441.84699899999998"/>
    <n v="308.03943199999998"/>
    <n v="182.69276600000001"/>
  </r>
  <r>
    <s v="Estrategia 2. Identificación, caracterización, exploración de posibles lugares de ubicación de personas vivas o fallecidas que puedan corresponder a personas dadas por desaparecidas (artículo 5.3.a. y c. y 10 del DL 589 de 2017)"/>
    <s v="Indicador 08. Metodología para la caracterización e intervención de cementerios de la UBPD formulada y aplicada en los cementerios priorizados "/>
    <s v="Meta 8. Una (1) metodología para la caracterización e intervención de cementerios de la UBPD formulada y aplicada en los cementerios priorizados "/>
    <x v="1"/>
    <x v="2"/>
    <n v="1"/>
    <n v="1"/>
    <n v="1"/>
    <s v="Cumple"/>
    <s v="Cumple"/>
    <n v="0"/>
    <n v="1"/>
    <x v="0"/>
    <s v="Considerando que se cuenta con el Manual metodológico sobre intervención de cementerios y su respectiva Guía, se estima que este indicador ha tenido un comportamiento favorable. Así las cosas, la entidad cuenta con una la metodología institucional interdisciplinaria para caracterizar de una manera multidimensional los cementerios con el fin de establecer el número de CNI y CINR ingresados históricamente a los cementerios. _x000a_Ahora bien, es necesario que se formule una estrategia pedagógica que impulse la apropiación del Manual y sus respectivas herramientas por parte de todxs lxs servidores de la entidad puesto que se ha evidenciado que algunos GITT se encuentran aplicando la totalidad de las dimensiones propuestas, lo cual asegura un enfoque integral en el abordaje y la intervención, mientras que otros GITT se encuentran aplicando la metodología de manera parcial. "/>
    <s v="- La UBPD cuenta con una metodología institucional, oficial e interdisciplinaria para intervenir cementerios con el fin de aportar a la búsqueda: Manual Metodológico sobre intervención de cementerios para la búsqueda de personas dadas por desaparecidas con su respectiva Guía. Ambos documentos fueron elaborados por la Dirección Técnica de Información, Planeación y Localización para la Búsqueda y la Dirección Técnica de Prospección, Recuperación e Identificación. De igual manera, fueron aprobados el Documento PAH-FT-008 V1 Informe Narrativo Caracterización Cementerio y la Matriz &quot;Variables sistematización información documental CNI y CINR en cementerios 2023&quot;. _x000a_- Todos los documentos fueron codificados dentro del Sistema Integrado de Gestión, publicados y socializados en conjunto con la Oficina Asesora de Planeación. Dentro de las dificultades identificadas es posible anotar que se requiere realizar una estrategia pedagógica y de apropiación del Manual puesto que es necesario que todxs lxs servidores públicos de los GITT conozcan, aprendan y apliquen esta metodología en su integralidad. Se requiere, de igual manera, que lxs servidores del nivel nacional también conozcan, adquieran y asuman la metodología propuesta por el Manual. _x000a_- Si bien varios GITT han venido atendiendo la metodología propuesta en el Manual y agotando las distintas dimensiones requeridas para abordar e intervenir los cementerios de manera integral, se ha evidenciado que varios GITT no conocen ni están aplicando las orientaciones y lineamientos incluidos en el Manual. Esto tiene repercusiones en la intervención diferenciada entre GITT, puesto que no se atiende la metodología para caracterizar de una manera multidimensional los cementerios con el fin de establecer el número de CNI y CINR ingresados históricamente a los cementerios, así como establecer su posible ubicación, y formular estrategias de intervención forense que posibiliten la recuperación de aquellos que correspondan a personas dadas por desaparecidas en el marco del conflicto armado_x000a_- A partir de la lectura de los Informes Narrativos sobre Hipótesis y Hallazgos y los Planes Antropológicos Operativos Forenses, se destaca el aumento de la participación de las personas que buscan en las intervenciones realizadas por parte de la DTPRI. Del tercer trimestre al cuarto se registra un aumento de 118% al pasar de 11 a 24 personas. De igual manera, las organizaciones aumentaron de 1 a 4._x000a_- Una dificultad que es necesario señalar es que no se cuenta con mecanismo/base/registro que permita identificar la participación de las organizaciones, familias o personas que buscan en las acciones de recuperación en cementerios. Actualmente, es necesario consultar los Informes Narrativos sobre Hipótesis y Hallazgos y los Planes Antropológicos Operativos Forenses para identificar este dato. Se requiere que ambas direcciones generen un reporte al respecto.&quot;_x000a_- La intervención de cementerios se ha incrementado por parte de la DTPRI. Se resalta que a partir del mismo número de prospecciones fue posible incrementar las recuperaciones, y por lo tanto, el número de cuerpos recuperados._x000a_- Es posible identificar un incremento en el número de lugares confirmados y de lugares descartados entre el tercer y el cuarto trimestre._x000a_- La SGTT cuenta con tres posibles bienes inmuebles que podrían ser designadas de manera definitiva a la UBPD para contar con un lugar para la disposición, preservación y dignificación de los CNI en Colombia, así como para el abordaje integral de los cuerpos. La SAE se encuentra revisando y estableciendo el saneamiento jurídico, administrativo y financiero de los tres bienes inmuebles para determinar aquel que cumple con las condiciones para ser designado."/>
    <s v="Se observa el cumplimiento del avance reportado. Los 3 documentos relacionados fueron oficializados en el sistema integrado de gestión, entre ellos el manual que se aplicó como metodología en los cementerios priorizados, lo cual concluye en una metodología general de la UBPD para futuras intervenciones, una vez analizadas las lecciones aprendidas en dicha priorización._x000a__x000a_Se reportó un aumento en las acciones de intervención y en la participación de personas que buscan, y el punto principal es que ya la UBPD cuenta con la metodología de intervención._x000a__x000a_El indicador finaliza con 100% de cumplimiento, aun así, se recomienda tener muy presentes las sugerencias planteadas por los responsables en cuanto a la socialización de la metodología y obligatoriedad de su aplicación:_x000a__x000a_ &quot;- Si bien varios GITT han venido atendiendo la metodología propuesta en el Manual y agotando las distintas dimensiones requeridas para abordar e intervenir los cementerios de manera integral, se ha evidenciado que varios GITT no conocen ni están aplicando las orientaciones y lineamientos incluidos en el Manual. Esto tiene repercusiones en la intervención diferenciada entre GITT, puesto que no se atiende la metodología para caracterizar de una manera multidimensional los cementerios con el fin de establecer el número de CNI y CINR ingresados históricamente a los cementerios, así como establecer su posible ubicación, y formular estrategias de intervención forense que posibiliten la recuperación de aquellos que correspondan a personas dadas por desaparecidas en el marco del conflicto armado&quot;"/>
    <m/>
    <m/>
    <m/>
    <m/>
  </r>
  <r>
    <s v="Estrategia 2. Identificación, caracterización, exploración de posibles lugares de ubicación de personas vivas o fallecidas que puedan corresponder a personas dadas por desaparecidas (artículo 5.3.a. y c. y 10 del DL 589 de 2017)"/>
    <s v="Indicador 09. Estrategia de abordaje de los lugares reportados por diversas fuentes (distintos a cementerios) incluidos en el Registro Nacional de Fosas, Cementerios Ilegales y Sepulturas -RNFCIS, diseñada e implementada"/>
    <s v="Meta 9. 1 estrategia de abordaje de los lugares reportados por diversas fuentes (distintos a cementerios) incluidos en RNFCIS, diseñada e implementada"/>
    <x v="1"/>
    <x v="3"/>
    <n v="1"/>
    <n v="0.96"/>
    <n v="0.96"/>
    <s v="Cumple"/>
    <s v="Cumple"/>
    <n v="0"/>
    <n v="0.96"/>
    <x v="0"/>
    <s v="A partir del plan de trabajo establecido para la implementación de la estrategia de abordaje de los lugares reportados por diversas fuentes (distintos a cementerios) incluidos en el Registro Nacional de Fosas, Cementerio Ilegales y Sepulturas -RNFCIS, la DTPRI realizo los siguientes avances durante el cuarto trimestre de la vigencia:_x000a__x000a_La DTPRI realizó la implementación de la  Estrategia de abordaje de lugares (distintos a cementerios) reportados por diversas fuentes incluidos en el Registro Nacional de Fosas, Cementerios Ilegales y Sepulturas -RNFCIS- para fortalecer el abordaje de los lugares distintos a cementerios, presentando los siguientes avances y resultados sobre las variables que permiten fortalecer el abordaje de estos lugares:_x000a__x000a_1.La DTPRI con el apoyo de la Oficina Asesora Jurídica lideró la implementación de la IAH-GU-004-V1- Guía Orientadora para el Acceso a Lugares dando respuesta de manera oportuna a la expedición de los memorandos de acceso a lugares diferentes a cementerios._x000a_2.La Dirección de Información, localización y planeación realizó la actualización del Informe de investigación humanitaria y extrajudicial para el abordaje de áreas de interés forense en campo abierto._x000a_3.En cuanto a los procedimientos del área, la DTPRI realizó mesas de trabajo con la OAP para su debida actualización, los cuales construyeron nuevas versiones del Procedimiento de prospección y/o recuperación, seguimiento a la identificación y entrega digna, Instructivo de Atención al reporte de un hallazgo fortuito y la Guía de correlación de información post mortem, que actualmente se encuentran en revisión final por parte del director de la DTPRI para su debida publicación._x000a_4.Se realizó una mejor distribución del trabajo para el desarrollo de las investigaciones humanitarias y extrajudiciales_x000a_5.Se fortaleció los GITT mediante la incorporación de nuevos equipos forenses_x000a__x000a_A partir de la estrategia de despliegue y fortalecimiento territorial promovida por la Dirección General, se describen los avances de la planificación de la búsqueda obtenidos durante el segundo semestre de la vigencia 2023:_x000a__x000a_La participación  del equipo forense en territorio permitió planificar y coordinar de forma directa las acciones humanitarias de ubicación, prospección y recuperación en articulación con los investigadores integrales de cada una de los Grupos Internos de Trabajo territorial, permitiendo diálogos constantes y la realización de mesas técnicas en las que se evalúan detalles importantes para materializar las acciones de búsqueda, de acuerdo con las particularidades que puede presentar cada misión en términos de acceso, situaciones de orden público y lugares de intervención.  _x000a__x000a_Se agilizó la implementación de acciones humanitarias de prospección y recuperación mediante la construcción de Planes Operativos Antropológico Forenses directamente en las sedes de los GITT. Se optimizó el uso de recursos, a partir de la disminución de los costos de desplazamientos y comisiones._x000a__x000a_Acceso a lugares: La DTPRI durante el cuarto trimestre continúo liderando con el apoyo de la Oficina Asesora Jurídica, la IAH-GU-004-V1- Guía Orientadora para el Acceso a Lugares (la cual tiene como objetivo establecer una herramienta de trabajo para facilitar la comprensión y aplicación del trámite de autorización de acceso a lugares en los cuales se autoriza el ingreso). Se brindó apoyo en la revisión y proyección de treinta y cuatro (34) actos administrativos de autorización de acceso a lugares. Durante este período se logró la recuperación de ochenta y nueve (89) cuerpos de presuntas personas dadas por desaparecidas, asociadas en las referidas autorizaciones de acceso a lugar emitidas._x000a__x000a_Proyección de lugares con potencial de intervención - Plan de intervención de lugares: A partir de la estrategia de despliegue y fortalecimiento territorial promovida por la Dirección General, la DTPRI junto con los forenses de territorio han participado activamente aportando su conocimiento técnico forense, en el desarrollo de los diferentes Planes Regionales de Búsqueda y medidas cautelares, mediante la elaboración de planes de intervención de lugares de interés forense (planes operativos antropológicos forenses) para la recuperación de cuerpos, insumos que han contribuido a  la proyección de los lugares a intervenir a corto y mediano plazo:_x000a__x000a_PRB Montes de María y Morrosquillo: Campamento Patascoy- Carmen De Bolívar [Bolívar]_x000a_PRB Montes de María y Golfo de Morrosquillo y el PRB La Mojana, Sabana y San Jorge: Corregimiento Pichilín Y Vereda Hasmon - Municipio Morroa, Sucre_x000a_PRB Cordillera Central: Cementerio Municipal San Bonifacio Ibagué- Tolima _x000a_PRB Cordillera Central: Riomanso, Pinales y San José de las Hermosas Tolima_x000a_PRB- Sabana de Bogotá: Cementerio Jardines de Paz Bogotá_x000a_PRB subregión Eje Cafetero (en construcción), Parque Cementerio La Ofrenda S.A. de la ciudad de Pereira, Risaralda_x000a_PRB Cordillera Central: Finca San Isidro Tolima_x000a_PRB Sur Oriente de Cundinamarca: Veredas Terama y Junín Centro. Cundinamarca_x000a_PRB de Barrancabermeja Región: Barrancabermeja Santander_x000a_PRB de Búsqueda Catatumbo: En Hacarí Norte De Santander._x000a_Plan Nacional de Búsqueda: El Playón (Santander)_x000a_PRB Oriente Antioqueño: Cementerio Municipio De Cocorná, Antioquia_x000a_PRB Oriente Antioqueño: Municipio De Granada,  Antioquia_x000a_PRB Oriente Antioqueño: Vereda Santa Ana En El Municipio De Urrao, Antioquía_x000a_PRB Oriente Antioqueño: Vereda Juan XXIII, Municipio De San Carlos, Antioquia_x000a_PRB Oriente Antioqueño: Vereda Mesones De Argelia, Antioquia._x000a_PRB Pacífico Medio: Cementerio Citronela Buenaventura, Valle Del Cauca_x000a_PRB Sur del Guaviare (en formulación): Cementerio El Retorno, municipio de El Retorno, Guaviare_x000a_PRB del Meta, subregión Centro Oriente: Cementerio municipal San Carlos de Guaroa, municipio de San Carlos de Guaroa – Meta_x000a_PRB Caquetá Sur: Caquetá, municipio de Valparaíso, Corregimiento de Playa Rica, vereda Bello Horizonte._x000a_PRB Bajo Putumayo: San Miguel, Putumayo_x000a_PRB Pacífico Nariñense: Cementerio Municipal De Barbacoas (Nariño)_x000a_PRB Búsqueda Pacífico Nariñense: La Comunidad De Bocas De Curay Del Consejo Comunitario Acapa Del Municipio De Francisco Pizarro, Nariño _x000a_PRB Occidente Del Valle Del Cauca: Municipio de Calima El Darién: Valle del Cauca_x000a_PRB Pacífico Nariñense: Cementerio Municipal De Caunapí, Corregimiento De Llorente, San Andrés De Tumaco (Nariño)_x000a_PRB Pacífico Nariñense: Cementerio La Guayacana, San Andrés De Tumaco (Nariño)_x000a_        _x000a_Implementación del Plan de Intervención de lugares: Durante el cuarto trimestre del año se intervinieron 68 lugares distintos a cementerios mediante acciones de prospección y recuperación asociados a Planes Regionales de búsqueda, Plan Nacional de búsqueda y Autos preferidos por la JEP:_x000a__x000a_1.PRB Sur del Valle del Cauca y Norte del Cauca: Vereda La Mina, Resguardo de Jambaló, Vereda Río Claro, Resguardo Munchique Los Tigres Cauca: 3 lugares intervenidos_x000a_2.PRB Alto y Medio Atrato: Mojarrita, Churina, Quebrada Blanca, Piedra Honda Chocó: 4 lugares intervenidos_x000a_3.PRB Nordeste de Antioquia: Vereda La Mariposa, San Cristóbal - Remedios Antioquia: 3 lugares intervenidos_x000a_4.PRB - Bajo Putumayo: Sector Puerto Amor, Inspección El Placer Sitio, Puente Puerto Amor -Guaduales, Sector Puerto Amor -Campamento municipio de Valle del Guamuez: 3 lugares intervenidos_x000a_5.PRB Sur de Nariño y Frontera: corregimiento San José de La Victoria- vereda La Estrella Nariño: 1 lugar intervenido_x000a_6.PRB Suroeste y Occidente (en construcción): Sector Peña de la India,                                                                                                                                                                                                 Vereda las Cuevas y Sector las lágrimas - - Frontino Antioquia: : 2 lugares intervenidos_x000a_7.PRB - Ariguaní al Río Magdalena: Finca Betania César Copey: 1 lugar intervenido_x000a_8.PRB Oriente del Cauca: Vereda Loma Amarilla – Cauca. 1 lugar intervenido_x000a_9.PRB Montes de María y Morrosquillo: Sitios 1  ubicado en la vereda Hasmón (Municipio de Morroa) Sucre y Cerro Patascoy Sucre: 3 lugares intervenidos_x000a_10.PRB Meta: Vereda San Roque, municipio de san Juanito Meta: 1 lugar intervenido_x000a_11.PRB Cordillera Central: vereda Las hermosas, Finca San Isidro Chaparral Tolima: 1 lugar intervenido_x000a_12.PRB Occidente de Cundinamarca: Vereda El Escritorio - Guaduas Cundinamarca: 1 lugar intervenido_x000a_13.PRB Pacífico Nariñense: Comunidad de Bocas de Curay del consejo comunitario acapa Tumaco Nariño 1 lugar intervenido_x000a_14.PRB Occidente del Valle: Predio la Concha Vereda La Guaira Calima el Darien Valle del Cauca 1 lugar intervenido_x000a_15.PRB Barranca Región: Barrio Kenedy Barrancabermeja Santander 1 lugar intervenido_x000a_16.PRB Sur del Huila: Vereda La Montosa.  Acevedo Huila 1 lugar intervenido_x000a_17.PRB Occidente Antioqueño: Vereda San Miguel Finca El Totumo sector Membrillal – Pequ y Verada San Miguel Finca Puerto Adentro - Peque Antioquia: 2 lugares intervenidos._x000a_18.PRB Subregión de San Juan (en construcción): Gingarabá, Guarato y Santa Rita Río Iro – Chocó: 3 lugares intervenidos._x000a_19.PRB Catatumbo: Vereda: Colegio La Pista Río de Oro, Sector aeropuerto, Vereda Aposentos Bajos Hacarí y Vereda El Cobre  Hacarí Norte de Santander: 5 lugares intervenidos._x000a_20.PRB Meta: San Carlos de Guaroa – Meta: 1 lugar intervenido_x000a_21.PRB Bajo Putumayo: Vereda Nueva Risaralda – Putumayo: 1 lugar intervenido_x000a_22.PRB Meta: vereda Alto Cumaral finca El Mirador El Dorado: 3 lugares intervenidos._x000a_23.PRB Cordillera Central: Finca Versalles, Finca el Danubio y Finca Pinales Tolima: 3 lugares intervenidos._x000a_24.PRB Oriente de Cundinamarca: Junin – Cundinamarca 1 lugar intervenido_x000a_25.PRB Centro de Antioquia:. Vereda Cuevas Frontino y Vereda Santa Ana Urrao Antioquia: 2 lugares intervenidos_x000a_26.Plan Nacional de Búsqueda: Batallón de Contrainteligencia Bogotá 1 lugar intervenido_x000a_27.PRB Barranca Región: Kenedy - Pozo Barrancabermeja Santander 1 lugar intervenido_x000a_28.PRB Alto y medio Atrato: Opogadó- Doguadó /Campo abierto Bojaya, egoroquera  Bojaya y unión baquiaza  Bojaya Chocó: 3 lugares intervenidos._x000a_29.PRB Oriente Antioqueño: Vereda Santa Inés, Vereda La Estrella Boscosa San  Carlos, Vereda San Miguel Sector Libano San Carlos Antioquia: 6 lugares intervenidos._x000a_30.PRB Sur del Valle y Norte del Cauca: Resguardo Indígena Canoas Vereda Vilachí - Vereda Paez Cauca Santander de Quilichao: 3 lugares intervenidos_x000a_31.PRB Montes de María y Morrosquillo: Finca Potosí y Blanca Vélez Sucre: : 2 lugares intervenidos._x000a_32.PRB Bajo Putumayo: Sector Puerto Amor, Inspección El Placer Putumayo: 1 lugar intervenido_x000a__x000a_Como resultado, la DTPRI realizó 65 prospecciones, 19 acciones de recuperación y 19 cuerpos recuperados. En la matriz de lugares intervenidos se detalla la calificación de los 69 lugares intervenidos durante el tercer trimestre de la vigencia:  41 lugares quedaron como presuntos, 14 confirmados y 13 descartado, los cuales se encuentran en proceso de registro dentro del RNFCIS._x000a__x000a_Se adelantaron labores administrativas para la suscripción de los contratos N. 390, 409 y 410  para la adquisición de equipos requeridos (Radioteléfonos corto alcance, Distanciómetros, GNSS de Mano, teléfonos satelitales, minutos de voz, herramientas e insumos, señal RTX ) para realizar las labores de prospección, recuperación e identificación de cuerpos de personas dadas por desaparecidas en el marco de la misionalidad de la UBPD."/>
    <s v="Se presentaron los siguientes logros y dificultades durante el período:_x000a__x000a_-Participación de la DTPRI, en la contratación de personal forense para el fortalecimiento del despliegue territorial._x000a_-Consolidación y disponibilidad permanente de equipos forenses en territorio._x000a_-Fortalecimiento, apoyo y capacitación en temas forenses: entrevista forense con fines de identificación, identificación humana y toma de muestras biológicas a familiares; a través de encuentro Nacional de servidores (as) públicos UBPD realizadas de manera presencial, a todos los Grupos Internos de trabajo Territorial._x000a_- Impulso de las investigaciones humanitarias a partir de la realización de prospecciones no intrusivas en territorio a cargo de los Antropólogos profesionales contratados para cada uno de los GITT._x000a_-Se evidencia articulación constante con las demás áreas y seguimiento a los planes operativos internos de cada técnico, con esta información se nutre el componente de aprendizaje; adicionalmente de esta forma podemos garantizar el desarrollo de la operación, y, además, generar alertas tempranas y planes de respuesta eficaces ante cualquier contingencia o situación que no esté permitiendo el progreso esperado._x000a_-Durante el trimestre se realizaron la intervención de los Cementerios Central de Cúcuta  fase IV y V,  Cementerio de San Bonifacio Ibagué Cementerio de Cocorná Antioquia, Cementerio Municipal de Apartadó – Antioquia y Cementerio Parque La Ofrenda - Pereira  implementando un  abordaje integral (interdisciplinar e incluso interinstitucional), conjuga en su orden, la recuperación, sus hallazgos, verificados en  pro de la identidad fehaciente (verificación de Id) en un mismo escenario dinámico y aplicando la ruta de Id, con mínimo dos grupos trabajo articulados consecutivamente (campo y laboratorio) aplicando una metodología en pro del objetivo y toma de decisiones concluyentes según tríage definido por el equipo de la misión. con esta metodología y su resultado, se espera abordar diferentes escenarios complejos como parte de los proyectos estratégicos de la UBPD._x000a_-En el marco de la construcción del universo de las personas dadas por desaparecidas del Plan Regional de Búsqueda- PRB del Meta, subregión Alto y Medio Ariari, se contemplaban realizar acciones humanitarias de prospección con fines de recuperación en tres áreas de interés forense en la vereda Alto Cumaral del municipio de El Dorado (01 al 07 de octubre 2023). Sin embargo, por temas de seguridad la comisión tuvo que cancelarse, siguiendo los protocolos de Prevención y Protección sugeridos por la Oficina a cargo. La comisión inició el 01/10/2023 y culminó el 03/10/2023 y no se pudieron realizar las acciones de prospección que se tenían contempladas en tres áreas de interés forense._x000a_-Problemas de seguridad en el departamento del Cauca: Generación de sistema de alertar tempranas para la gestión del riesgo: La Defensoría del Pueblo emitió la Alerta de inminencia 036 de 2023 para 12 municipios ubicados en el norte del departamento del Cauca. De acuerdo con esta entidad, en estos municipios los grupos armados ilegales, específicamente la disidencias de las FARC están generando hechos que ponen en riesgo a la población civil, desconociendo el Derecho Internacional humanitario. El escenario del riesgo se encuentra relacionado con el aumento de hurtos a vehículos y la instalación de retenes ilegales en municipios del Norte del Cauca._x000a_-En el marco de PRB Caquetá Norte, se contemplaban realizar acciones humanitarias de prospección no intrusiva en las veredas El Convenio, El Café - Puerto Camelias, El Billar, Cristales, Monte Adentro, Las Ánimas en el Bajo Caguán, sin embargo, por temas de seguridad la comisión tuvo que cancelarse._x000a_-Problemas de seguridad en la subregión del Baudó y Chocó: Paro armado en la subregión del chocó, adicionalmente las autoridades han denunciado fuego cruzado, tránsito constante de  actores armados, restricciones de movilidad y la imposibilidad para llevar a cabo actividades en la región."/>
    <s v="Durante la vigencia se dio cumplimiento a gran parte del plan de trabajo establecido para el logro de la meta, iniciando con la realización de un diagnóstico del proceso de intervención de lugares desarrollado hasta inicios de la vigencia 2023 y su socialización, la actualización de procedimientos y la capacitación a los servidores de la entidad frente a dichos procedimientos, la proyección de lugares con potencial de intervención, la definición de planes de intervención y su implementación.  _x000a__x000a_Los temas asociados con la actualización de procedimientos y la respectiva capacitación brindada no fueron finalizados en su totalidad debido a que en el 2023 se ajustó el mapa de procesos de la entidad y se adelantó la revisión exhaustiva de todos los documentos del Sistema de Gestión, tarea que se espera concluir en el primer trimestre de 2024.  _x000a__x000a_A pesar de esta situación, se logró desarrollar el análisis de la potencialidad de intervención de diferentes sitios y se adelantaron los planes operativos antropológicos forenses a partir de los cuales se logró la intervención de 188 lugares a campo abierto, y a su vez se realizaron 159 acciones de prospección, 78 acciones de recuperación y se recuperaron 78 cuerpos._x000a__x000a_La calificación final del indicador es el cumplimiento de la meta._x000a__x000a_Es importante tener en cuenta que esta gestión continuará realizándose en el marco del Plan de Acción 2024 mediante el producto 3 denominado &quot;Seguimiento a los Planes de intervención de sitios de interés forense priorizados por los GITT&quot;, asociado a la línea estratégica 1. Investigación Humanitaria y Extrajudicial._x000a_"/>
    <n v="10255.566897538889"/>
    <n v="9713.8600455992073"/>
    <n v="4501.3213163408036"/>
    <n v="883.0213787785018"/>
  </r>
  <r>
    <s v="Estrategia 2. Identificación, caracterización, exploración de posibles lugares de ubicación de personas vivas o fallecidas que puedan corresponder a personas dadas por desaparecidas (artículo 5.3.a. y c. y 10 del DL 589 de 2017)"/>
    <s v="Indicador 10. Estrategia que contribuya a la agilización de procesos de identificación de cuerpos que posiblemente corresponden a personas dadas por desaparecidas - PDD, diseñada y en implementación"/>
    <s v="Meta 10. 1 estrategia que contribuya a la agilización de procesos de identificación de cuerpos que posiblemente corresponden a PDD, diseñada y en implementación"/>
    <x v="1"/>
    <x v="3"/>
    <n v="1"/>
    <n v="0.91"/>
    <n v="0.91"/>
    <s v="Cumple"/>
    <s v="Cumple"/>
    <n v="0"/>
    <n v="0.91"/>
    <x v="0"/>
    <s v="A partir del plan de trabajo establecido para la implementación de la estrategia que contribuya a la agilización de procesos de identificación de cuerpos que posiblemente corresponden a personas dadas por desaparecidas - PDD, la DTPRI realizo los siguientes avances durante el cuarto trimestre de la vigencia:_x000a__x000a_1.Se dio continuidad a la fase de análisis forense de la información recolectada de la Regional Noroccidente provenientes de la Unidad Básica de Medellín del proyecto Impulso al proceso de identificación de Cadáveres no Identificados (CNI) en Colombia. Durante el cuarto trimestre se analizaron novecientos ochenta (980) casos y se definieron para cada uno de ellos planes de acción consolidando un total de treinta y un (31) matrices. De estos setecientos veinticinco (725) cumplieron con uno o varios de los siguientes criterios que fueron preestablecidos por el Grupo de Identificación de la Dirección de Prospección, Recuperación e Identificación para ser impulsados y se proponen las siguientes propuestas de planes de acción:_x000a__x000a_-Durante la revisión de los casos analizados, se apreció la necesidad de depurar y complementar en el SIRDEC diversos datos relacionados al expediente de necropsia de varios de los casos estudiados, como son: 1) hipótesis de identidad , 2) señales particulares (tanto físicas como odontológicas), 3) alias, 4) número de documentos de identidad (cédula, pasaporte, tarjeta de identidad, etc.), 5) descripción de prendas y accesorios que se encuentran en la ventana de seguimientos y no en su correspondiente módulo, 6) el no ingreso de la información relativa al posible último lugar de disposición del cuerpo o la información de la posible persona o entidad (funeraria) a la que se le entregó, 7) ubicación e ingreso de fotografías de filiación, 8) ubicación e ingreso de tarjetas decadactilares como de posibles cruces, 9) ubicación e ingreso de Actas de Levantamiento y de Entrega, 10) reingreso de tarjetas decadactilares que no fueron ingresadas al SIRDEC con la calidad de imagen adecuada, 11) procesamiento de información relativa a: prendas, accesorios y señales particulares, que se encuentran en las tarjetas decadactilares, 12) estado del cuerpo, 13) búsqueda de las fotos de filiación de algunos casos (en especial de la mayoría de los cuerpos que fueron “identificados”), 13) información de muestras biológicas procesadas, 14) resultados de posibles cruces genéticos, etc._x000a__x000a_-En esa medida se sigue considerando que dos (02) acciones a corto/mediano plazo corresponde a: 1) la verificación de la trazabilidad de los documentos (actas (levantamiento y entrega), necropsias, fotografías, tarjetas decadactilares, etc.) que se encuentran dentro de estos expedientes, y 2) la búsqueda de todos los documentos que puedan complementar los estudios forenses y avances en la identificación del cuerpo. Luego de estas dos acciones es posible realizar el ingreso o la corrección de la información proveniente para cada caso que se encuentra ingresado en la plataforma SIRDEC._x000a__x000a_2.Apoyo técnico en la construcción de Proyectos de Cooperación relacionados con la estrategia de impulso: Durante el cuarto trimestre la DTPRI dio continuidad junto con la Oficina de Cooperación Internacional de la UBPD y con Programa Justicia Inclusiva de USAID, se aprobaron los términos de referencia de las siguientes estrategias encaminados al impulso de los procesos de identificación humana para ejecutar en la vigencia 2024:_x000a__x000a_-COMPONENTE 1. MEJORA DE LA CALIDAD Y ANÁLISIS DE LA INFORMACIÓN.: Resultado 1: Recolectar información de necropsias indirectas en los municipios focalizados para ser ingresadas al SIRDEC._x000a__x000a_-COMPONENTE 2. FORTALECIMIENTO PRESENCIA INSTITUCIONAL DE LA UBPD EN TERRITORIO A TRAVÉS DE PILOTO MÓVIL: Acciones de pedagogía sobre el mandato de la Unidad, orientación sobre la ruta de búsqueda humanitaria y extrajudicial, recepción de solicitudes de búsqueda para ser incluidas en el registro de solitudes de la UBPD, acompañamiento y asesoría a los familiares de las víctimas en su interacción e interlocución con los equipos que intervienen en cada una de las etapas de la búsqueda y la toma de muestras a familiares de personas dadas por desaparecidas previa coordinación con el GITT._x000a__x000a_3.Relacionamiento con el INMLCF: Durante el cuarto trimestre se dio continuidad al diseño y la formulación del Proyecto de Fortalecimiento a la estrategia de impulso a la identificación con el INMLCF, especialmente en 2 de las 5 líneas de acción definidas:_x000a__x000a_-Fortalecimiento SIRDEC: Contratación de 3 ingenieros para apoyar el Capítulo Especial y los servicios de interoperabilidad entre ambas entidades y la inclusión de nuevos requerimientos de software._x000a_-Localización y procesamiento de necrodactilias: 3 técnicas que se encargaron de la digitación, escaneo y mejora de las necrodactilias, 1 dactiloscopista que se encargó de apoyar la búsqueda de impresiones en el CCT (Centro de Consulta Técnica) de la Registraduría Nacional Del Estado Civil.Fueron entregadas 13 cajas con 2.048 casos por parte del INMLCF de los cuales se logró abordar 1.364 casos, lo que corresponde al 67% de las necrodactilias entregadas por el INMLCF. Entre el 15 noviembre y 27 de diciembre de 2023. En la última fase, búsqueda de impresiones en el CCT (Centro de Consulta Técnica) de la Registraduría Nacional del Estado Civil, el dactiloscopista se encargó de evaluar, seleccionar e imprimir las tarjetas que son aptas para búsqueda en el sistema y con mayor probabilidad de éxito para ser sometidas en el CCT. El dactiloscopista (que no tuvo usuario en AFIS) se apoyó en servidores de la Regional Noroccidente para someter las necrodactilias. En caso de hit positivo, el dactiloscopista del convenio realizó un cotejo preliminar entre la necrodactilia y la decadactilar del hit obtenido. Posteriormente, el perito del INMLCF realizó el informe de identificación y el dactiloscopista cargo la necrodactilia en el SIRDEC. Se realiza seguimiento el SIRDEC para este tipo de casos._x000a__x000a_Como parte del relacionamiento con el INMLCF,  se han llevado a cabo reuniones entre la UBPD y el INMLCF durante el mes de noviembre  para adelantar la implementación de las estrategias para intervenir los procesos que requieren ser fortalecidos en cuanto a identificación de personas desaparecidas se refiere, a partir de estos encuentros se establecieron las siguientes necesidades de abordaje para corto plazo por parte de la UBPD y el INMLCF: Reentrenamiento en procesos y procedimientos relacionados con las actividades y perfiles de cada disciplina (antropología, odontología, medicina, genética) del INMLCF, perfiles de acceso al SIRDEC y SIFMELCO de acuerdo a la actividad pericial y Acceso al BPGD nacional, para genetistas  del Grupo Interno de Trabajo de Identificación Humana  de la DTPRI._x000a__x000a_Adquisición de equipos de tecnología para la búsqueda y la identificación: Se priorizó la adquisición de equipos de genética con sus respectivas licencias para los laboratorios de Cali, Bogotá, Villavicencio y Medellín y equipos de rayos X para la Regional Nororiente en Bucaramanga, Regional Noroccidente ubicada en Medellín, la Seccional Meta en Villavicencio y la Unidad Básica de Tumaco, con el propósito de apoyar el examen de los cadáveres el proceso de necropsia médico legal. _x000a__x000a_Como parte del Proyecto Fortalecimiento a la estrategia de impulso a la identificación con el INMLCF que se implementó durante la vigencia 2023, la UBPD adjudico recursos para el fortalecimiento tecnológico de dicha estrategia, Insumos de toma de muestras biológicas y de huellas dactilares, y el fortalecimiento del Instituto Nacional de Medicina Legal y Ciencias Forenses mediante la adquisición de reactivos, equipos y licenciamiento para los equipos de cómputo asociados a los analizadores genéticos, para uso de los casos asociados con la UBPD_x000a__x000a_4.Se realizaron mesas de trabajo con la Oficina Asesora de Planeación para finalizar la actualización de los procedimientos y guías metodológicas, las cuales se encuentran en proceso de aprobación por el director técnico de Prospección para realizar su debida socialización al interior de la Unidad:_x000a__x000a_Procedimiento de prospección y/o recuperación, seguimiento a la identificación y entrega digna (aborda parte de la ruta de Personas Encontradas sin Vida)_x000a_Guía de correlación de información post mortem_x000a_Guía Jornada integral de Toma de Muestras Biológicas de Referencia._x000a_Guía de Seguimiento a la Identificación_x000a_Instructivo de Atención al reporte de un hallazgo fortuito_x000a__x000a_5.Durante el cuarto trimestre la DTPRI recibió de parte del Instituto Nacional de Medicina Legal y Ciencias Forenses (INMLCF) treinta y ocho (38) informes periciales de cuerpos entregados por la UBPD, de los cuales seis (6) informes periciales corresponden a cuerpos identificados y treinta y dos (32) no identificados. Los informes de cuerpos identificados (6) se encuentran en proceso de planeación de entrega digna a familiares para realizar en el primer trimestre del 2024. Adicional, los referentes del grupo de identificación humana apoyaron labores relacionadas con emisiones de certificados de defunción, solicitudes de registro civiles de defunción y su respectivos seguimientos, orientaciones acerca de recepción y traslado del cuerpo al sitio de la entrega digna, así mismo se realizaron virtualmente explicaciones a los GITT y familiares sobre los análisis y resultados consignados en los informes periciales medico legales emitidos por el INMLCF de 10 entregas dignas realizadas en las ciudades de Curumaní César, Villavicencio Meta (2), Patía Popayán, Neiva Florencia, Manizales Caldas, Pereira, Cúcuta, Labateca Norte de Santander, Tumaco Nariño_x000a__x000a_6.Durante el cuarto trimestre los GITT han realizado toma de muestras biológicas en jornadas integrales de tomas de muestras masivas y no masivas, por parte de la UBPD, su ingreso y la realización de cruces en el Banco de Perfiles Genéticos de Desaparecidos -BPGD. La DTPRI realizó la consolidación del total de muestras reportadas por los GITT: En total se han tomado 1.514 muestras biológicas correspondientes a 757 muestradantes - familiares de casos de PDD y PEV._x000a__x000a_7.Durante el cuarto trimestre la DTPRI en articulación con los GITT y la Direcciones Técnicas de la UBPD, realizaron la construcción, emisión y aprobación de catorce (14) reportes de lo acaecido correspondientes a ocho (8) personas dadas por desaparecidas recuperadas por la UBPD e identificadas por el INMCLF entregadas dignamente a familiares, cuatro (4) corresponden a personas dadas por desaparecidas recuperadas e identificadas por la UBPD  a través de la metodología de verificación de correspondencia de información Post Mortem, abordaje multidimensional e interdisciplinar realizado por los expertos de identificación de la Dirección Técnica de Prospección, recuperación e identificación en el Cementerio de Arauca y entregadas dignamente a familiares y los dos (2) restantes corresponden a personas encontradas con vida identificadas por la UBPD._x000a__x000a_8.Durante el cuarto trimestre la Dirección Técnica de prospección, recuperación e identificación realizó el proceso de verificación de identidad a tres (3) casos de personas encontrada con vida de casos trabajados con los Grupos Internos de Trabajo Territorial (GITT) Villavicencio, Florencia y GITT Mocoa por medio cotejo dactiloscópico con informes de verificación elaborados y aprobados"/>
    <s v="Se presentaron los siguientes logros y dificultades durante el período:_x000a__x000a_-En el marco del proyecto “Impulso al proceso de identificación de cadáveres en condición de no identificados en Colombia”, Una de la dificultades principales para el completo desarrollo de esta estrategia es la falta de, presumiblemente, cientos o miles de expedientes de necropsia de cuerpos no identificados en la Regional Noroccidente, ya que cómo se señaló al principio de este informe a la fecha se logró un avance de más del 90% de los análisis para los casos que se encuentran en el instrumento diagnóstico de esta regional, aun así no hay ningún registro de casos provenientes del departamento del Chocó, y muy pocos para el departamento de Córdoba (once (11) casos). Así mismo, desde la UBPD no se ha tenido acceso a todos los expedientes de los cuerpos no identificados para todas las Unidades Básicas hasta el 01 de diciembre del 2016, fecha final de la competencia de la Unidad, como por ejemplo la Unidad Básica de Medellín de la cual solo se tuvieron casos hasta el 2006.    -Hacer una indagación con las autoridades pertinentes, posiblemente Fiscalías para el hallazgo y posible procesamiento de las necrodactilias que fueron tomadas a los cuerpos no identificados e identificados, durante el levantamiento del cadáver, en especial para los que están enmarcados en la década de los 80’s8, ya sea para impulsar posibles identificaciones como para verificar aquellas que al parecer solo se hicieron por reconocimiento visual._x000a__x000a_- Durante el año 2023, se adelantó en más del 90% con el análisis de la información del Instrumento de Recolección de los casos de la Regional Noroccidente, estableciendo sus respectivos planes de acción e impulso a la identificación, así como del diligenciamiento de la matriz de solicitudes con el INMLCF. Terminando para la fecha del 30 de noviembre las Unidades Básicas de Medellín, Itagüí, Chigorodó, Apartadó, Barbosa y Puerto Boyacá. Quedan pendientes para la vigencia 2024, las Unidades Básicas de Rionegro (301 casos), Bello (230 casos) y Montería (11 casos).-Establecer con el Instituto y la Fiscalía, un mecanismo para recabar toda la información documental posible (especialmente fotografías y tarjetas decadactilares), de los cuerpos identificados no reclamados como de los cuerpos no identificados que fueron incinerados, ya que los mismos son de vital importancia para una futura verificación de identidad como para desarrollar procesos de identificación sin cuerpo._x000a__x000a_En el marco del relacionamiento con el INMLCF, se han podido evidenciar los siguientes logros y dificultades:_x000a__x000a_Dentro de la planeación de la intervención del Cementerio central de Cúcuta, se dio continuidad con las fases IV y V de intervención e implementación de la verificación de cadáveres in situ, mediante el examen interdisciplinario sobre cuerpos que ya han tenido necropsia previa. Metodología que tienen como objetivo agilizar procesos de verificación antes asumidos por el INMLCF disminuyendo la congestión en los laboratorios de identificación y reduciendo los tiempos para las Entregas Dignas._x000a__x000a_De acuerdo con lo anterior, durante el cuarto trimestre se implementó dicha metodología en cuatro cementerios más, el resultado fue el siguiente: _x000a__x000a_-Cementerio de Cúcuta Fase IV: Se recuperaron tres (3) cuerpos correspondientes a muestras óseas enviadas al INMLCF para su procesamiento e Ingreso al BPGD._x000a__x000a_-Cementerio San Bonifacio- Ibagué: Se recuperaron diez (10) cuerpos correspondientes a muestras óseas enviadas al INMLCF para su procesamiento e Ingreso al BPGD._x000a__x000a_-Cementerio de Cúcuta Fase V: Se recuperó un (1) cuerpos correspondientes a muestras óseas enviadas al INMLCF para su procesamiento e Ingreso al BPGD._x000a__x000a_-Cementerio de Cocorná – Antioquia: Se recuperaron catorce (14) cuerpos correspondientes a muestras óseas enviadas al INMLCF para su procesamiento e Ingreso al BPGD._x000a__x000a_-Cementerio Parque La Ofrenda – Pereira: Un (1) cuerpo con correspondencia información Post mortem positiva._x000a__x000a_-Cementerio Municipal de Apartadó – Antioquia: Un (1) cuerpo con correspondencia positiva e identificado, cuyo cuerpo quedo almacenado en el lugar de disposición asignados por el Cementerio._x000a__x000a_A partir de las experiencias derivadas de la aplicación de esta metodología, y su resultado, se espera abordar diferentes escenarios complejos como parte de los proyectos estratégicos de la UBPD para mitigar la cantidad de cadáveres que el INMLCF está analizando o tiene pendiente por analizar. _x000a__x000a_Finalmente, a corte del 31 de diciembre de 2023, se logró el cumplimiento de la meta proyectada, quedando el indicador en óptimo con un avance del 91%."/>
    <s v="De acuerdo con el plan de trabajo establecido para el diseño e implementación de la estrategia que contribuya a la agilización de procesos de identificación de cuerpos que posiblemente corresponden a PDD, en general se dio cumplimiento a las acciones definidas, excepto en lo relacionado con la socialización a las entidades del estado que intervienen en la búsqueda en Colombia, de las macroacciones resultado del análisis forense hecho en el 2022, de los datos de la Regional Oriente y de la Regional Sur de la Fiscalía, enmarcado en la estrategia de impulso al proceso de identificación a cuerpos no identificados. _x000a__x000a_La calificación final del indicador es el cumplimiento de la meta._x000a__x000a_Es importante tener en cuenta que esta gestión continuará realizándose en el marco del Plan de Acción 2024 mediante el producto 4 denominado &quot;Estrategia para la optimización de los procesos de identificación de personas dadas por desaparecidas (impulso)&quot;, asociado a la línea estratégica 1.Investigación Humanitaria y Extrajudicial."/>
    <n v="8067.861998561666"/>
    <n v="4217.3893312651708"/>
    <n v="1135.6324243830452"/>
    <n v="193.94565491817755"/>
  </r>
  <r>
    <s v="Estrategia 3. Coordinación interinstitucional y alianzas (artículo 5.3.d. y e; y 5.5 del DL 589 de 2017"/>
    <s v="Indicador 11. Personas que buscan, que solicitan o requieren acompañamiento psicosocial, para las cuales la UBPD coordina dicho acompañamiento con entidades competentes así como con organizaciones sociales y organismos internacionales"/>
    <s v="Meta 11. Coordinación con las entidades competentes así como con organizaciones sociales y organismos internacionales, del acompañamiento psicosocial al 100% de las personas que buscan, que solicitan o requieren el apoyo"/>
    <x v="1"/>
    <x v="4"/>
    <n v="1"/>
    <n v="1"/>
    <n v="1"/>
    <s v="Cumple"/>
    <s v="Cumple"/>
    <n v="0"/>
    <n v="1"/>
    <x v="0"/>
    <s v="En la implementación del Protocolo del relacionamiento con la UARIV, durante el tercer trimestre, se derivaron 12 requerimientos de articulación interinstitucional para el acompañamiento psicosocial a las familias y la logística para la participación en desarrollo de acciones humanitarias de prospección, recuperación y entrega digna, los cuales contaron con respuesta positiva de esta entidad. _x000a__x000a_El pasado 20 de diciembre la UBPD y el Ministerio de Salud y Protección Social adelantaron la formalización del  Memorando de Entendimiento, el cual se encuentra  orientado a establecer los lineamientos para la articulación y coordinación interinstitucional entre el Ministerio y la UBPD para la atención psicosocial y salud integral de las personas que participan en el proceso de búsqueda humanitaria y extrajudicial, con enfoque psicosocial, territorial, diferencial y de género._x000a__x000a_Expuesto lo anterior, se da por cumplido este indicador."/>
    <s v="LOGROS: _x000a_1. Ante todas las derivaciones realizadas a la Unidad para las Víctimas, se contó con respuesta positiva de la citada entidad._x000a_2. Se formalizó el memorando de entendimiento con el Ministerio de salud. _x000a__x000a_DIFICULTADES:_x000a_1. La respuesta sobre las derivaciones realizadas al Ministerio de Salud para la Atención psicosocial no fueron positivas en su totalidad debido a la falta de cobertura en todo el territorio nacional, lo cual se acordó resolver con la complementariedad de la UARIV."/>
    <s v="El objetivo de este indicador es lograr que las personas que buscan y que requieren atención psicosocial logren ser remitidas y atendidas a través de las entidades responsables y organizaciones que colaboran en este tipo de atención. En ese sentido, en el cuarto trimestre se logró derivar 12 solicitudes de atención psicosocial remitidas por los GITT, las cuales terminaron con una respuesta positiva. Adicionalmente, pero no menos importante, se felicita el gran esfuerzo de haber logrado la formalización del memorando de entendimiento con el Ministerio de de Salud y Protección social, pues se entiende que esto permite avanzar más ágilmente en la atención y participación de las personas y familias que buscan. Respecto a lo demás, los soportes, dan cuenta de los anteriores avances. Dado lo anterior, y teniendo en cuenta el objetivo de este indicador, se califica en estado de cumplimiento."/>
    <m/>
    <m/>
    <m/>
    <m/>
  </r>
  <r>
    <s v="Estrategia 3. Coordinación interinstitucional y alianzas (artículo 5.3.d. y e; y 5.5 del DL 589 de 2017"/>
    <s v="Indicador 12. Planes regionales de búsqueda - PRB, incluidos en la priorización territorial de los actores de cooperación internacional, que cuentan con financiación de actividades por parte de la cooperación internacional"/>
    <s v="Meta 12. Acciones de cooperación con financiación de actividades en soporte a diez (10) planes regionales de búsqueda -PRB que se encuentren dentro de la priorización territorial de los actores de cooperación"/>
    <x v="0"/>
    <x v="5"/>
    <n v="10"/>
    <n v="17"/>
    <n v="1.7"/>
    <s v="Cumple"/>
    <s v="Cumple"/>
    <n v="0"/>
    <n v="1.7"/>
    <x v="0"/>
    <s v="Durante el Cuarto Trimestre se realizó la formulación y ajuste de fichas de proyectos así:_x000a_1. Proyecto Estrategia para el fortalecimiento en el relacionamiento con personas que buscan, organizaciones y demás grupos de interés, que permita el desarrollo de acciones pedagógicas y de contacto en torno al mandato de la UBPD. Proyecto con OIM en el marco del proyecto Restaurando Nuestro Futuro con USAID._x000a__x000a_2. Intervención focalizada en los departamentos y municipios priorizados de por el Programa Justicia Inclusiva – USAID, de los en los 79 municipios, 14 impactan directamente al Plan Regional de Montes de María y Morrosquillo y 23 municipios que a la fecha se encuentra cubiertos por las oficinas territoriales y están priorizados dentro del Plan Nacional de Búsqueda._x000a__x000a_3. Promoviendo el trabajo de la UBPD en Norte de Santander, en el marco del programa MSI Colombia Transforma - USAID para contar con 4 investigadores que apoyaran los PRB del GITT Cúcuta con especial énfasis en los casos/solicitudes sobre Frontera._x000a__x000a_4. Proyecto Impulso a la búsqueda e identificación de personas dadas por desaparecidas a través del abordaje de escenarios complejos por parte de la UBPD y el fortalecimiento del INMLCF, en el marco del Fondo MPTF."/>
    <s v="Se logró gestionar la participación de la directora general en varios eventos importantes: _x000a__x000a_1. En el marco del proyecto entre la UBPD y la Agencia Catalana de Cooperación, se gestionó la visita de la directora al Resguardo Indígena Pianulpí, donde se entregaron los productos agrícolas de la comunidad Awá y la ORIPAP como símbolo de energía para no rendirse en la búsqueda de los desaparecidos en la zona del pie de monte costero nariñense. _x000a__x000a_2. En el contexto del acuerdo de colaboración entre USAID Justicia Inclusiva y la UBPD, se habilitó un espacio en el que el antropólogo Fondebrider, acompañado de la directora de la UBPD, visitaron las acciones humanitarias de prospección para la recuperación de cuerpos de personas desaparecidas en los Montes de María, departamento de Sucre. _x000a__x000a_3. Además, se gestionó la participación de la directora en la entrega digna después del proceso de identificación realizado por Medicina Legal. Esta entrega contó con el apoyo de la Cooperación Catalana, el PNUD Colombia y el Colectivo Orlando Fals Borda, y se llevó a cabo en una comunidad perteneciente a un consejo comunitario de Tumaco. Según la investigación realizada por Rodrigo, allí fue donde Rodrigo fue enterrado. _x000a__x000a_4. También se gestionó un encuentro entre la directora de la UBPD y Karla Quintana, investigadora visitante en El Colegio de México y ex comisionada Nacional de Búsqueda de Personas en México. Karla Quintana es una experta internacional en jurisdicción especializada en resolución de conflictos para la paz. _x000a__x000a_5. Por último, con el apoyo del Instituto para las Transiciones Integrales LATAM, se gestionó la participación de la directora en un panel titulado &quot;La Búsqueda de los Desaparecidos en México y Colombia: trayectorias y desafíos&quot;. En este evento también participó Rodrigo Uprinmy, cofundador e investigador del Centro de Estudios de Derecho, Justicia y Sociedad, y columnista del Espectador. _x000a__x000a_En el cumplimiento de las acciones mencionadas, pudieron haber surgido algunas dificultades, como: _x000a__x000a_1. Formulación y ajuste de las fichas de proyectos: _x000a__x000a_Coordinación con múltiples organizaciones involucradas en los proyectos, lo que podría haber requerido un esfuerzo adicional para garantizar la alineación y la colaboración efectiva. _x000a_Restricciones de recursos financieros, técnicos o humanos, que dificultaron la formulación y el ajuste de las fichas de proyectos en el periodo establecido. _x000a__x000a_2. Participación de la directora general en espacios: _x000a_Coordinación de agendas y logística para garantizar la participación de la directora en los diferentes espacios mencionados. _x000a_Limitaciones en la comunicación y entendimiento cultural durante las visitas a comunidades indígenas y otros contextos específicos._x000a_"/>
    <s v="El Indicador finaliza su desarrollo en la vigencia con un sobrecumplimiento, pues queda al 170%, por lo que cierra en estado &quot;Cumple&quot;._x000a__x000a_Desde el proceso se lideraron convenios que impactaron directamente las acciones humanitarias de 17 planes regionales de búsqueda durante 2023._x000a__x000a_Los proyectos o convenios con que cierra el cuarto trimestre son:_x000a__x000a_1. Proyecto con OIM en el marco del proyecto Restaurando Nuestro Futuro con USAID._x000a__x000a_2. Programa Justicia Inclusiva – USAID, de los en los 79 municipios, 14 impactan directamente al Plan Regional de Montes de María y Morrosquillo y 23 municipios que a la fecha se encuentra cubiertos por las oficinas territoriales y están priorizados dentro del Plan Nacional de Búsqueda._x000a__x000a_3. Norte de Santander, en el marco del programa MSI Colombia Transforma - USAID para contar con 4 investigadores que apoyaran los PRB del GITT Cúcuta con especial énfasis en los casos/solicitudes sobre Frontera._x000a__x000a_4. Proyecto Impulso a la búsqueda e identificación de personas dadas por desaparecidas a través del abordaje de escenarios complejos por parte de la UBPD y el fortalecimiento del INMLCF, en el marco del Fondo MPTF."/>
    <n v="538.16181020496742"/>
    <n v="527.2898134937742"/>
    <n v="525.90428357545886"/>
    <n v="378.02350454282185"/>
  </r>
  <r>
    <s v="Estrategia 3. Coordinación interinstitucional y alianzas (artículo 5.3.d. y e; y 5.5 del DL 589 de 2017"/>
    <s v="Indicador 13.1 Lineamientos generales definidos para el seguimiento del Plan Nacional de Búsqueda"/>
    <s v="Meta 13.1  Un (1) documento de lineamientos generales definido para el seguimiento del Plan Nacional de Búsqueda"/>
    <x v="0"/>
    <x v="6"/>
    <n v="1"/>
    <n v="0"/>
    <n v="0"/>
    <s v="No Cumple"/>
    <s v="No cumple"/>
    <n v="0"/>
    <n v="0"/>
    <x v="2"/>
    <s v="Se dará continuidad al documento de lineamientos generales definido para el seguimiento del Plan Nacional de Búsqueda, en el Plan de Acción 2024 asociado al Producto No. 30 denominado &quot;Sistema Integral de Seguimiento y Monitoreo a la Planeación de la Búsqueda Humanitaria y Extrajudicial  (PNB, PRB, PAT (Planes de acción territoriales), que se encuentra vinculado a la línea estratégica No. 6 Soporte para la búsqueda. _x000a__x000a_Se encuentra pendiente recibir de la Subdirección General Técnica y Territorial el informe del estado de avance del Plan Nacional de Búsqueda y de los Planes de Regionales Búsqueda con corte a 31 de diciembre de 2023."/>
    <s v="Se encuentra pendiente recibir de la Subdirección General Técnica y Territorial el informe del estado de avance del Plan Nacional de Búsqueda y de los Planes de Regionales Búsqueda con corte a 31 de diciembre de 2023."/>
    <s v="Se dará continuidad al documento de lineamientos generales definido para el seguimiento del Plan Nacional de Búsqueda, en el Plan de Acción 2024 asociado al Producto No. 30 denominado &quot;Sistema Integral de Seguimiento y Monitoreo a la Planeación de la Búsqueda Humanitaria y Extrajudicial  (PNB, PRB, PAT (Planes de acción territoriales), que se encuentra vinculado a la línea estratégica No. 6 Soporte para la búsqueda. "/>
    <n v="750.92594097999995"/>
    <n v="670.94189723574209"/>
    <n v="621.48026938840667"/>
    <n v="210.44959479619337"/>
  </r>
  <r>
    <s v="Estrategia 4. Participación activa e incluyente de las familias, pueblos, comunidades y organizaciones que apoyan la búsqueda (artículo 5.4 DL 589 de 2017)"/>
    <s v="Indicador 14. Estrategia diseñada de contacto y respuesta a las familias y organizaciones"/>
    <s v="Meta 14. Una (1) estrategia diseñada de contacto y respuesta a las familias y organizaciones"/>
    <x v="1"/>
    <x v="4"/>
    <n v="1"/>
    <n v="0.9"/>
    <n v="0.9"/>
    <s v="Cumple"/>
    <s v="Cumple"/>
    <n v="0"/>
    <n v="0.9"/>
    <x v="0"/>
    <s v="Para continuar con la gestión de este indicador, desde la Dirección Técnica de Participación se articularon varias estrategias en el último trimestre del año, las cuales se mencionan a continuación:_x000a__x000a_1. En el mes de noviembre se realizó el diseño y construcción de la ficha de solicitud de recursos para aplicar al programa Restaurando Nuestro Futuro (ROF por sus siglas en inglés) de USAID, presentando el proyecto denominado: &quot;Estrategia para el fortalecimiento en el relacionamiento con personas que buscan, organizaciones y demás grupos de interés, que permita el desarrollo de acciones pedagógicas y de contacto en torno al mandato de la UBPD&quot;, para que el donante pudiera comprender la iniciativa, los impactos y el detalle de los costos. El 2 de enero 2024, el Equipo de Cooperación Internacional &amp; Alianzas Estratégicas de la UBPD, confirmó que no fue aprobada (se anexan soportes)._x000a__x000a_2. Se realizó seguimiento a la propuesta de &quot;Unidad Móvil&quot;, para la que en el mes de agosto, se presentó ante la Oficina de Planeación y la Dirección general, un documento con los insumos sobre las necesidades identificadas y la justificación de las mismas, para lograr la materialización de este  mecanismo de impacto nacional (se anexan soportes). Encontrándose como respuesta final que en 2024 se revisará la viabilidad económica de la misma._x000a__x000a_3. En el mes de noviembre se hizo la Remisión de las necesidades de servicios e insumos tecnológicos para el 2024, contemplando que Servicio al Ciudadano hace parte del equipo de trabajo de la Dirección de Participación, en ese sentido se realizaron los requerimientos necesarios que se identificaron en términos de fortalecimiento en la atención de los canales, especialmente telefónicos y de la estrategia de contacto masivo. (se anexan soporte)._x000a__x000a_Expuesto lo anterior, sobre el cuarto ítem de esta meta: &quot;Socialización interna, retroalimentación y ajustes finales de la estrategia&quot;, se concretó el documento de Estrategia de contacto y respuesta a las familias y organizaciones; la propuesta que implica una implementación estratégica de proyectos orientados a fortalecer los mecanismos de participación y relacionamiento con las personas que buscan, organizaciones y diferentes grupos de interés, que permita el desarrollo de acciones pedagógicas, acceso a la información, modelos de contactabilidad permanente a través de los canales de atención dispuestos por la Entidad, que contribuyan al proceso de búsqueda, la generación de confianza y la aplicación de los enfoques diferenciales, étnicos, territoriales y de género, a través de dos componentes: i) Proyecto BUSquemos diseñado e implementado y ii) Estrategia    de    contacto    permanente    establecida    para    brindar    y    recibir información para la búsqueda._x000a__x000a_Finalmente, es menester resaltar que sigue siendo para la UBPD prioritario, articular y llevar a cabo una &quot;Estrategia contacto permanente con familias, personas, organizaciones, colectivos, movimientos y plataformas que buscan&quot;, es así como éste es uno de los cuatro productos estratégicos de la Participación para el Plan de Acción 2024, siendo los Productos N°19 y N°20 de la línea 5 del Marco estratégico de mencionado Plan."/>
    <s v="LOGROS:_x000a_- Creación del Documento &quot;Estrategia de contacto y respuesta a las familias y organizaciones&quot;_x000a_- Acogida de algunas propuestas establecidas en 2023, para el Plan de Acción 2024._x000a__x000a_DIFICULTADES:_x000a_- Concretar la viabilidad de las propuestas planteadas por asignación de presupuesto."/>
    <s v="El objetivo de este indicador ha cambiado conforme a las prioridades definidas por la Dirección General y la exploración de nuevas alternativas para avanzar en la respuesta institucional a las solicitudes de búsqueda. Por eso en el tercer trimestre, se llegó a un acuerdo con la dirección técnica de participación para ajustar el indicador, tanto en nombre como en los dos últimos hitos definidos. Por tanto, para el cuarto trimestre se esperaba que la dirección técnica tuviera definida la &quot;Socialización interna, retroalimentación y ajustes finales de la estrategia (100%)&quot;. Si bien no logró del todo la socialización interna de esta estrategia, si se definió, en el marco de la planeación estratégica y plan de acción 2024, dos productos que le dan continuidad a este asunto, a saber, i) Proyecto BUSquemos diseñado e implementado y ii) Estrategia    de    contacto    permanente    establecida    para    brindar    y    recibir información para la búsqueda. En ese sentido, el avance reportado por la dependencia del 90% es correcto y consecuente ante los hitos establecidos. Así mismo los soportes dan cuenta de la estrategia planteada y su continuidad para la vigencia 2024."/>
    <n v="1748.6830579699999"/>
    <n v="1511.1636958357865"/>
    <n v="1437.7462060108883"/>
    <n v="498.29005467636904"/>
  </r>
  <r>
    <s v="Estrategia 4. Participación activa e incluyente de las familias, pueblos, comunidades y organizaciones que apoyan la búsqueda (artículo 5.4 DL 589 de 2017)"/>
    <s v="Indicador 16. Informes sobre los avances de la búsqueda en el marco de los planes regionales de búsqueda -PRB entregados a los familiares (DL 589 de 2017 Art. 5 Nral 6)"/>
    <s v="Meta 16. 100% de informes sobre los avances de la búsqueda en el marco de los PRB entregados a los familiares (DL 589 de 2017 Art. 5 Nral 6)"/>
    <x v="1"/>
    <x v="2"/>
    <n v="1"/>
    <n v="1.677"/>
    <n v="1.677"/>
    <s v="Cumple"/>
    <s v="Parcialmente"/>
    <n v="0.7"/>
    <n v="0.85"/>
    <x v="1"/>
    <s v="Durante el cuarto trimestre de 2023, se realizaron 92 informes a familiares sobre el estado de la búsqueda realizados a través de servicio al ciudadano, de los cuales 42 se emitieron en octubre, 47 en noviembre y 21 en el mes de diciembre. Por otra parte se realizaron 20 entregas dignas y 2 reencuentros a las cuales se les realizó informe de lo acaecido para entregar a los familiares."/>
    <s v="Durante el trimestre se logro dar respuesta efectiva a las solicitudes de información realizadas por los familiares, lo que permite cumplir con el deber de dar reportes detallados de la información que se va consiguiendo y que aporta a la construcción de un reporte de lo acaecido._x000a__x000a_Se continua con la dificultad de definir y cumplir con la entrega del informe de lo acaecido una vez realizada la entrega digna y el reencuentro, para lo cual las Direcciones Técnicas encargadas del proceso vienen trabajando."/>
    <s v="Los informes presentados posicionan el avance del indicador en estado sobrecumplimiento, alcanzando un 167,7% de avance sobre el planteamiento inicial.  Es decir, el indicador cumple pero sobre una proyección de informes inicial, no sobre TODOS los informes que se deben haber entregado._x000a__x000a_Aunque el cumplimiento del indicador sobrepasa ampliamente lo proyectado, es necesario reiterar observaciones previas como:_x000a__x000a_- El número de entregas dignas y reencuentros en el periodo es mayor, es decir, no a todas estas acciones humanitarias se les dio cierre con el respectivo informe, por lo que urgen definiciones como entidad, en cuanto al plazo que tienen los equipos para elaborar y entregar dichos informes._x000a_- Teniendo en cuenta el punto anterior se debe definir o dar lineamiento respecto al procedimiento de informe de lo acaecido, (quiénes?, cuándo? cómo?, mínimos del informe?)con un estándar que garantice su componente interdisciplinario, la contribución a la verdad y no repetición, con conclusiones sobre búsqueda masiva y particular._x000a_- Definir los plazos de construcción de los informes de acciones humanitarias de entrega digna y reencuentro que no han sido entregados a los familiares y/o personas que buscan, además, llevar el registro de dichos casos para poder hacer efectivo seguimiento, se debe avanzar en el rezago._x000a__x000a_Teniendo en cuenta las revisiones cualitativas y cuantitativas del indicador, el indicador finaliza en estado &quot;cumple parcialmente&quot; con un 85% de cumplimiento.  (para el caso de la fórmula, al tener un sobrecumplimiento tan alto como el planteado, se toma como máximo solo el 100% del reporte cuantitativo de la dependencia responsable)"/>
    <m/>
    <m/>
    <m/>
    <m/>
  </r>
  <r>
    <s v="Estrategia 4. Participación activa e incluyente de las familias, pueblos, comunidades y organizaciones que apoyan la búsqueda (artículo 5.4 DL 589 de 2017)"/>
    <s v="Indicador 17. Ruta de fortalecimiento de la estrategia de participación, incorporando resultados de la caracterización de los grupos de interés, diseñada e implementada"/>
    <s v="Meta 17. 1 ruta de fortalecimiento de la estrategia de participación, incorporando resultados de la caracterización de los grupos de interés, diseñada e implementada"/>
    <x v="1"/>
    <x v="4"/>
    <n v="1"/>
    <n v="0.8"/>
    <n v="0.8"/>
    <s v="Cumple parcialmente"/>
    <s v="Parcialmente"/>
    <n v="0.7"/>
    <n v="0.75"/>
    <x v="1"/>
    <s v="En el último trimestre del año 2023, desde la Dirección de Participación, se generó la versión final del documento &quot;Guía para la Incorporación de las Estrategias de Participación y los Enfoques Diferenciales, Étnicos y de Género, desde la Interseccionalidad en los Planes Regionales de Búsqueda&quot;, con el cual se espera que los GITT evidencien que la construcción y el desarrollo participativo de los PRB y Planes Operativos tienen la potencialidad de vincular en distintos niveles y formas a sectores de la sociedad colombiana cuyo compromiso solidario y aporte en la búsqueda es fundamental para alcanzar los objetivos trazados para la UBPD. (se anexa como evidencia). Ahora bien, es importante resaltar que es posible que esta guía deba actualizarse para el 2024 dependiendo de los ajustes de los lineamientos del PRB elaborados por la Dirección de Información, la cual será socializada con todos los/as servidores/as de la UBPD._x000a__x000a_De otra parte, frente a las observaciones de la OAP se debe indicar que en la actualidad, la UBPD identificó 18 grupos de interés de acuerdo con el análisis previamente realizado por la Oficina de Gestión del Conocimiento. La guía, incorpora los grupos de interés como las corporaciones públicas, entidades públicas cercanas a la búsqueda, entidades territoriales, ex integrantes combatientes, grupos religiosos, OCMP y personas que buscan. (soporte anexados en el reporte del segundo trimestre del año). Por ello, por ejemplo, recoge las recomendaciones para el trabajo articulado con Organizaciones, Colectivos, Movimientos y Plataformas quienes recomendaron diseñar estrategias que permitan fortalecer la articulación, necesitan mayor información y actualización de los planes regionales de búsqueda y esperan que la UBPD informe constantemente de las acciones humanitarias y extrajudiciales que impulsa. Este punto, la guía lo resuelve orientando a los grupos internos en los criterios de construcción de los planes regionales o en la definición del universo de personas dadas por desaparecidas, entre otros._x000a__x000a_Finalmente, en el mes de noviembre se generó un documento de revisión de las recomendaciones de los informes de caracterización de cara a la estrategia. Sin embargo, es importante reiterar que las recomendaciones no tienen que condicionar la estrategia, ni la misma fue diseñada en función de dichas recomendaciones."/>
    <s v="LOGROS:_x000a_- Documento &quot;Guía para la Incorporación de las Estrategias de Participación y los Enfoques Diferenciales, Étnicos y de Género, desde la Interseccionalidad en los Planes Regionales de Búsqueda&quot;."/>
    <s v="Este indicador queda en un nivel de &quot;Cumple parcialmente&quot; dado que el indicador lo que buscaba era que se definiera e implementara una ruta de fortalecimiento de la estrategia de participación, bajo el análisis o incorporación de los resultados de caracterización de los grupos de interés de la vigencia 2022. No obstante, en su lugar se relaciona la Guía para la Incorporación de las Estrategias de Participación y los Enfoques Diferenciales, Étnicos y de Género, desde la Interseccionalidad en los Planes Regionales de Búsqueda. No queda claro si este documento es fruto de los documentos reportados y anexados en el tercer trimestre de &quot;Estrategia de participación e incorporación de los enfoques diferenciales, étnicos y de género para el proceso de búsqueda de las personas dadas por desaparecidas&quot; y &quot;Criterios para la incorporación de las estrategias de participación y los enfoques diferenciales, étnicos y de género, en los planes regionales de búsqueda – UBPD&quot;.  En todo caso, y conforme a lo reportado, sí se incluyó la caracterización de 18 grupos de interés de acuerdo con el análisis previamente realizado por la Oficina de Gestión del Conocimiento. En ese orden, si bien la guía da criterios a los grupos internos de trabajo por ejemplo, para la construcción de los planes regionales o  la definición del universo de personas dadas por desaparecidas, entre otros, ésta no es equivalente a un ruta de fortalecimiento que como mínimo define objetivos, agrupa fases o etapas de un proceso y da los pasos a seguir de forma lógica frente a un tema a tratar. De esa manera, el indicador se califica como parcialmente desde la valoración cualitativa de planeación, siendo esta consecuente con el 80% reportado por la dependencia."/>
    <m/>
    <m/>
    <m/>
    <m/>
  </r>
  <r>
    <s v="Estrategia 4. Participación activa e incluyente de las familias, pueblos, comunidades y organizaciones que apoyan la búsqueda (artículo 5.4 DL 589 de 2017)"/>
    <s v="Indicador 18. Planes Regionales de Búsqueda - PRB y Planes Operativos - PO construidos y retroalimentados participativamente con las familias, organizaciones y personas que buscan, incorporando los Enfoques Diferenciales, Étnicos y de Género"/>
    <s v="Meta 18. 100 % de PRB y Planes Operativos construidos y retroalimentados participativamente con las familias, organizaciones y personas que buscan, incorporando los Enfoques Diferenciales, Étnicos y de Género"/>
    <x v="1"/>
    <x v="2"/>
    <n v="1"/>
    <n v="1"/>
    <n v="1"/>
    <s v="Cumple"/>
    <s v="Parcialmente"/>
    <n v="0.7"/>
    <n v="0.85"/>
    <x v="1"/>
    <s v="Toda vez que, desde el 20 de octubre del 2023, empezaron a regir los “Lineamientos para la formulación e implementación  de los planes regionales de búsqueda”, los PRB en todo el territorio nacional deben contemplan el análisis de las condiciones de vulnerabilidad, discriminación y accesibilidad que afectan el goce efectivo de derechos de las personas que buscan o contribuyen, como insumo para definir acciones afirmativas en el marco del proceso de búsqueda y diferenciales según elementos identitarios. Por lo que, se tiene en consideración:_x000a__x000a_1. El establecimiento, a partir de la información de las solicitudes de búsqueda recibidas y documentadas por la UBPD, de las características de las personas y organizaciones que buscan, teniendo en cuenta enfoques diferenciales y elementos identitarios que requieran un tratamiento diferencial (pertenencia a organizaciones políticas, sociales, étnicas, excombatientes, defensores de derechos humanos, etc.)._x000a_2. La identificación de los territorios étnicos en la región y sus autoridades y, de ser posible, el número de PDD con pertenencia étnica (tener en cuenta los protocolos de relacionamiento étnico)._x000a_3. El establecimiento de las necesidades de implementar enfoques diferenciales respecto a las personas que contribuyen a la búsqueda (por ejemplo, a partir de la identidad de género, sexo, orientación sexual, pertenencia étnica, discapacidad, edad, curso de vida o condiciones económicas)._x000a__x000a_Para el caso específico de las organizaciones de familiares y organizaciones acompañantes y representantes, se cuenta con la Red de Apoyo, cuyas actividades y resultados se enmarcan en los términos de la estrategia de participación e incorporación de los enfoques diferenciales, étnicos y de género, de tal forma que se articula para que el proceso y los resultados sean incorporados a los Planes Regionales de Búsqueda y Operativos, según corresponda, contribuyendo de esta manera, desde la misma organización y pueblos étnicos, al impulso de la investigación humanitaria desde la participación activa y solidaria. _x000a__x000a_Así las cosas, los PRB en fase de implementación que tienen en consideración lo consignado en los “Lineamientos para la formulación e implementación  de los planes regionales de búsqueda” de cara a la participación de las familias, organizaciones y personas que buscan,  incorporando los Enfoques Diferenciales, Étnicos y de Género son:_x000a__x000a_Bajo Putumayo_x000a_Catatumbo_x000a_Cordillera Central de Tolima_x000a_Montes de María y Morrosquillo_x000a_Oriente Antioqueño_x000a_Canal del Dique y Norte de Bolívar_x000a_Norte del Cauca_x000a_Pacifico Medio_x000a_Pacifico Nariñense_x000a_San José del Guaviare_x000a_Valle de Pubenza y Tierradentro_x000a_Área Metropolitana de Cúcuta y Frontera_x000a_Caquetá Centro_x000a_Caquetá Norte_x000a_Caquetá Sur_x000a_Sarare_x000a_Sur del Huila_x000a_Suroriente de Cundinamarca_x000a_Valle del Magdalena y Nevados_x000a_Sur de Nariño y Frontera"/>
    <s v="Debido a que desde la Dirección General y la Subdirección General Técnica y Territorial, se aprobaron los “Lineamientos para la formulación e implementación de los planes regionales de búsqueda” elaborados por la Subdirección de análisis, planeación y localización para la búsqueda, los PRB, existentes y nuevos surtieron un proceso de ajuste que respondiera a las acciones humanitarias y extrajudiciales de búsqueda definidas en los nuevos lineamientos. Lo que permitió incorporar el enfoque territorial al proceso de búsqueda de personas dadas por desaparecidas, teniendo en cuenta las particularidades regionales, la manifestación espacial del conflicto armado y la dinámica de la desaparición (intensidad, formas, distribución, temporalidad, etc.) e impactos diferenciales en cada territorio, entre otros."/>
    <s v="Con el cambio de los  “Lineamientos para la formulación e implementación de los planes regionales de búsqueda” elaborados por la Subdirección de análisis, planeación y localización para la búsqueda, se tiene que los 20 PRBs reportados en el cuarto periodo se encuentran en fase de implementación, lo cual quiere decir que cumplen con los requisitos definidos en dicho documento de cara a la participación de las familias, organizaciones y personas que buscan,  incorporando los Enfoques Diferenciales, Étnicos y de Género, sin embargo, la medición inicial del indicador era diferente por lo que la calificación final se ve afectada cualitativamente._x000a__x000a_Sin embargo, es necesario tener en cuenta que en los PRBs formulados con posterioridad a la emisión de los nuevos lineamientos, no se identifica que dicha formulación haya sido participativa con familias y organizaciones que buscan. Es decir, se observa un cambio en la metodología definitiva de PRBs que no permite evidenciar la participación en la construcción de los PRBs, por lo cual y teniendo en cuenta las revisiones cualitativas y cuantitativas del indicador, queda en estado &quot;cumple parcialmente&quot; con un 85% de cumplimiento._x000a_"/>
    <n v="6421.060709585714"/>
    <n v="6361.8642163787672"/>
    <n v="6215.1280319999996"/>
    <n v="3268.5211500000005"/>
  </r>
  <r>
    <s v="Estrategia 4. Participación activa e incluyente de las familias, pueblos, comunidades y organizaciones que apoyan la búsqueda (artículo 5.4 DL 589 de 2017)"/>
    <s v="Indicador 19. Servidores y servidoras de la UBPD priorizados cuentan con capacitación en lineamientos de enfoque psicosocial en la ruta de búsqueda y participación"/>
    <s v="Meta 19. 100% de los servidores y servidoras de la UBPD priorizados cuentan con capacitación en lineamientos de enfoque psicosocial en la ruta de búsqueda y participación"/>
    <x v="2"/>
    <x v="7"/>
    <n v="1"/>
    <n v="1"/>
    <n v="1"/>
    <s v="Cumple"/>
    <s v="Cumple"/>
    <n v="0"/>
    <n v="1"/>
    <x v="0"/>
    <s v="En el marco del Primer Encuentro Nacional de Servidores y Servidoras, espacio de capacitación alrededor de los lineamientos de participación y de incorporación de los enfoques se presentó y socializó la &quot;GUIA DE RECOMENDACIONES DESDE EL ENFOQUE PSICOSOCIAL PARA BUENAS PRÁCTICAS EN LA BÚSQUEDA HUMANITARIA EN LA UBPD&quot;, en  las 4 jornadas realizadas (las semanas del 5, 12 y 27 de octubre y 3 de noviembre), se dispuso material de lectura que permitió acercar a los participantes a la guía, haciendo especial énfasis en el decálogo de orientaciones para la incorporación del enfoque psicosocial en la búsqueda. De igual manera el 5, 12 y 27 de octubre se socializó y resolvieron inquietudes sobre la guía, con los y las participantes. "/>
    <s v="Logros:_x000a_- Se concluyó la etapa de revisión y validación de la &quot;Guía de recomendaciones desde el enfoque psicosocial para la buenas practicas en la búsqueda humanitaria&quot;. _x000a_- Todos los participantes en el encuentro nacional de servidores accedieron a los mensajes claves para la incorporación del enfoque psicosocial en la búsqueda humanitaria. _x000a_- Los participantes en los espacios del encuentro nacional participantes en los días 5, 12 y 27 de octubre asistieron a la presentación de la guía y sus orientaciones practicas. _x000a__x000a_Dificultades:_x000a__x000a_-En la planeación del espacio para realizar la presentación de la Guía, sin embargo se subsanaron con el encuentro nacional de servidores de la UBPD."/>
    <s v="De acuerdo con el reporte del cuarto trimestre, el indicador mantiene su clasificación de avance en nivel de óptimo, toda vez que respecto al hito programado, se logró avanzar en la capacitación y socialización de la &quot;GUIA DE RECOMENDACIONES DESDE EL ENFOQUE PSICOSOCIAL PARA BUENAS PRÁCTICAS EN LA BÚSQUEDA HUMANITARIA EN LA UBPD&quot; en el marco de  las 4 jornadas realizadas del Encuentro de servidores y servidoras (las semanas del 5, 12 y 27 de octubre y 3 de noviembre), se dispuso material de lectura que permitió acercar a los participantes a la guía. Adicionalmente, se logró resolver las dudas y dejar claro a los servidores los mensajes claves para la incorporación del enfoque psicosocial en la búsqueda humanitaria. Dichas acciones se constituyen como avance definitivo para el indicador, entendiendo los riesgos presentados en los trimestres anteriores, relacionados con los recursos para realizar las capacitaciones, pues a pesar del cambio del plan de acción y cronograma inicialmente planteado, con esto se logró avanzar en el objetivo del indicador que es socializar los lineamientos de enfoque psicosocial en la ruta de búsqueda y participación para fortalecer las competencias de las/los servidoras/es priorizados."/>
    <m/>
    <m/>
    <m/>
    <m/>
  </r>
  <r>
    <s v="Estrategia 4. Participación activa e incluyente de las familias, pueblos, comunidades y organizaciones que apoyan la búsqueda (artículo 5.4 DL 589 de 2017)"/>
    <s v="Indicador 20. Datos en gobierno de datos (Sistema de Información Misional -SIM en uso, tableros de indicadores asociados a la búsqueda) y modelo de analítica de datos implementado"/>
    <s v="Meta 20. 100% de los datos en gobierno de datos (SIM en uso, tableros de indicadores asociados a la búsqueda) y modelo de analítica de datos implementado"/>
    <x v="1"/>
    <x v="1"/>
    <n v="1"/>
    <n v="0.9"/>
    <n v="0.9"/>
    <s v="Cumple"/>
    <s v="Parcialmente"/>
    <n v="0.7"/>
    <n v="0.8"/>
    <x v="1"/>
    <s v="Durante el cuarto trimestre se crearon y modificaron los documentos que se señalarán mas adelante, estos se enviaron a la oficina asesora de planeación para su articulación al sistema integrado de gestión. Estos documentos están en etapa de estudio y aprobación, ya se realizó reunión con la Oficina Asesora de Planeación, donde también se contó con el acompañamiento del asesor de Dirección General para temas de información, de esta reunión se indicaron observaciones las cuales se implementaron en las nuevas versiones de los documentos a saber: _x000a__x000a_1. Política de gobierno y administración de información para la búsqueda_x000a_1.1. Ciclo de vida de los datos_x000a_2. Manual de calidad de datos y metadatos_x000a_3. Procedimiento gestión de calidad de información para la búsqueda_x000a_3.1. Flujograma procedimiento de calidad de datos completo_x000a__x000a_En lo que respecta al lago de datos y su proceso de migración, actualmente se está realizando un análisis de los tipos de archivo existentes, donde se evidenciará la duplicación de archivos, el tamaño de los archivos, si tienen OCR entre otras propiedades. Paralelamente al proceso de migración, se ha desarrollado un script de OCR (reconocimiento de caracteres) para Spark (SOFTWARE PARA LENGUAJE DE INFORMACIÓN). Esto para realizar el copiado de la información a otro data lake temporal. Actualmente se han pasado alrededor de 77 Gb de información._x000a__x000a_Para la actividad de Publicar las herramientas del SIM en virtud de la publicación de información, se solicitó a la oficina de tecnologías la generación de backups y restauración de los mismos en un servidor donde podremos realizar tableros de control para la calidad del dato como los demás tableros que se necesiten en la Unidad de Búsqueda._x000a__x000a_En el marco de la línea de base inteligencia artificial, necesidades y casos de analítica avanzada se entrega presentación realizada por el contratista."/>
    <s v="Las dificultades sobresalientes es la limitación de recursos en el área de TI. La infraestructura de red hace que se demoren este tipo de procesos. La falta de máquinas virtuales disponibles y sus características hacen que tengamos que mirar diferentes opciones para salir adelante con la programación y lograr la migración rápidamente._x000a__x000a_El proceso de migración de datos desde Stratio ha sido particularmente desafiante. Inicialmente, se intentó usar un script de Python con rsync para la transferencia de datos. Sin embargo, debido a las configuraciones de Stratio y las restricciones de acceso root, este método no fue viable. Luego, se propuso una alternativa utilizando scp, pero nuevamente nos encontramos con limitaciones de permisos y restricciones de Stratio que impidieron su uso. _x000a__x000a_A pesar de estos desafíos, se han logrado avances significativos. Sin embargo, las velocidades inestables de transferencia de datos, con tiempos muy largos hacen que todo sea más demorado. También nos encontramos con reinicios inesperados de Stratio y cambios en las direcciones IP de las MV, lo que ha requerido la reinstalación de paquetes y la solicitud repetida de permisos._x000a_"/>
    <s v="Según la programación establecida para la meta del indicador, durante la vigencia se alcanzaron avances parciales en cuanto a la identificación y ajuste de procedimientos de gobierno de datos, incluyendo la identificación de actores. Al cierre de la vigencia no se dispone de versiones aprobadas de los procedimientos y por lo tanto no se dio cumplimiento a la socialización esperada, generando rezago en la operativización del gobierno de datos en la entidad. _x000a__x000a_En el transcurso del año se informó acerca de la disposición de tableros de control que suplen necesidades de información de los GITT, y se mencionaron avances en el diseño de tableros de control con la información misional que permita la consulta de datos precisos sobre la gestión institucional (Solicitudes de Búsqueda, Registro Nacional de Fosas y Cementerios, Acciones Humanitarias y Participación). Los tableros de control pueden ser consultados en este enlace: http://aplicaciones.ubpdbusquedadesaparecidos.co:8001/inicio/  Sin embargo, hace falta aclarar si estos tableros fueron socializados y validados por parte de los usuarios de la información al interior de la entidad._x000a__x000a_En cuanto a la evaluación de herramientas del SIM para publicación de información se informó en trimestres anteriores acerca del reporte de incidencias pendientes por ser resueltas y la revisión de la completitud de la información migrada. Asimismo, se mencionó la importancia de evaluar los 61 controles de cambio propuestos por la unión temporal en la etapa de estabilización del sistema y las solicitudes realizadas a la OTIC sobre la necesidad de backups. Sin embargo, no queda claro el resultado de la evaluación realizada._x000a__x000a_En cuanto a la implementación del modelo de analítica de datos no se reportan avances, solo se adjunta una presentación con una propuesta realizada por un contratista._x000a_ _x000a_De acuerdo con lo anterior, la calificación final del indicador es el cumplimiento parcial de la meta."/>
    <n v="689.52662666666663"/>
    <n v="676.29007344701415"/>
    <n v="701.14561839999999"/>
    <n v="400.22367026666666"/>
  </r>
  <r>
    <s v="Estrategia 5. Fortalecimiento Institucional"/>
    <s v="Indicador 22. Política institucional de género, que incorpore la prevención de violencias basadas en género, aprobada y en implementación"/>
    <s v="Meta 22. 1 política institucional de género, que incorpore la prevención de violencias basadas en género, aprobada y en implementación"/>
    <x v="1"/>
    <x v="4"/>
    <n v="1"/>
    <n v="1"/>
    <n v="1"/>
    <s v="Cumple"/>
    <s v="Cumple"/>
    <n v="0"/>
    <n v="1"/>
    <x v="0"/>
    <s v="Durante el último semestre del 2023 se realizó la publicación y socialización de la segunda versión de la Política Interna de Género, así como del protocolo &quot;La Ruda&quot; que ofrece un marco de acción a las y los servidores de la UBPD ante las posibles Violencias Basadas en género que puedan ocurrir en el entorno laboral. Los instrumentos mencionados fueron adoptados institucionalmente a través de la Resolución No. 1300 del 11 de diciembre de 2023._x000a__x000a_Con el propósito de socializar los dos instrumentos en el marco del &quot;25N Día Internacional por la Eliminación de las Violencias contra las Mujeres&quot;, se realizó una campaña de comunicación interna a través del correo institucional, las pantallas de difusión internas y la intranet, dando así cumplimiento a las metas propuestas en el indicador."/>
    <s v="LOGROS:_x000a_- Publicación y socialización de la segunda versión de la Política Interna de Género_x000a_- Publicación y socialización del protocolo &quot;La Ruda&quot;"/>
    <s v="El indicador queda aún en la categoría de cumple dado que actualmente existe una política institucional de género que fue aprobada en el segundo trimestre del año. Además existe una ruta de atención y orientación institucional ante posibles hechos de acoso sexual y/o discriminación por razón del sexo en el ámbito laboral. También, se logró la profundización de la socialización de la política a través del espacio del &quot;Primer Encuentro Nacional de Servidoras y Servidores de la UBPD&quot;, en el que se realizó la socialización de la Política con los Grupos Internos de Trabajo Territorial. Por último, en el último trimestre se realizó la publicación y socialización de la segunda versión de la Política Interna de Género, así como del protocolo &quot;La Ruda&quot; que ofrece un marco de acción a las y los servidores de la UBPD ante las posibles Violencias Basadas en género que puedan ocurrir en el entorno laboral. Por lo demás, los anexos son consecuentes con ese avance"/>
    <m/>
    <m/>
    <m/>
    <m/>
  </r>
  <r>
    <s v="Estrategia 5. Fortalecimiento Institucional"/>
    <s v="Indicador 23. Avance en el desarrollo e implementación del Programa de Gestión Documental (PGD)"/>
    <s v="Meta 23. 100% de avance en el desarrollo e implementación del Programa de Gestión Documental (PGD)"/>
    <x v="2"/>
    <x v="8"/>
    <n v="1"/>
    <n v="0.9"/>
    <n v="0.9"/>
    <s v="Cumple"/>
    <s v="Cumple"/>
    <n v="0"/>
    <n v="0.9"/>
    <x v="0"/>
    <s v="Durante el cuarto trimestre de la actual vigencia, se realizaron las siguientes acciones:_x000a__x000a_1. Frente al proceso de los Programas Específicos del Programa de Gestión Documental, este trimestre se complementaron y se enviaron a la Oficina Asesora de Planeación, con el fin de proceder a su revisión, aprobación y publicación._x000a__x000a_- Programa específico de Documentos Vitales y Esenciales_x000a_- Programa específico de Reprografía_x000a_- Programa específico de Normalización de formas y formularios_x000a_- Programa especifico de Documentos Electrónicos_x000a__x000a_2. La publicación del Manual del Sistema Integrado de Conservación se cumplió en el primer trimestre del 2023._x000a__x000a_3. Para el cuarto trimestre de la vigencia 2023, se realizaron las siguientes actividades del Plan de Conservación Documental:_x000a__x000a_3.1 Programa de capacitación y sensibilización:_x000a_- Se realizó capacitación de limpieza en área de archivo para el personal de servicios generales el 18 de octubre de 2023._x000a_- Se realizo capacitación del Manual del Sistema Integrado de Conservación para toda la entidad, el 02 de noviembre de 2023._x000a_- Se realizo capacitación de limpieza en área de archivo para el personal nuevo de servicios generales el 18 de diciembre de 2023._x000a_- Se socializo pieza comunicativa de Componentes del Plan de Conservación Documental - 30/11/2023_x000a_- Se socializo pieza comunicativa de Almacenamiento soportes gran formato y Tarjetas FTA - 14/12/2023_x000a__x000a_3.2 Programa de Saneamiento Ambiental:_x000a_- Se realizó limpieza de áreas y documentos en: Subdirección de Gestión Humana, SAF - Gestión Financiera y Contable, Secretaria General - Gestión Contractual y la Subdirección de Gestión de Información para la Búsqueda. _x000a_- Se realizo la fumigación para la desratización, desinsectación y desinfección ambiental; en los archivos de nivel central de la UBPD._x000a__x000a_3.3 Programa de monitoreo y control de Condiciones Ambientales:_x000a_- Se participo en la capacitación uso y funcionamiento del software para la lectura de datos de los datalogers instalados en la Subdirección de Gestión Humana y la Subdirección de Gestión de Información para la Búsqueda._x000a_- Se realizó el reporte de los dataloger para el monitoreo de la temperatura y humedad relativa de los archivos de la Subdirección de Gestión Humana y la Subdirección de Gestión de Información para la Búsqueda._x000a_- Se realizo la toma de muestras microbiológicas y se reporto informe técnico de resultados junto a los formatos de Control de Monitoreo de Condiciones Ambientales GDO-FT-015._x000a__x000a_3.4 Programa de Almacenamiento y Realmacenamiento:_x000a_- Se realizo la recepción de la ficha técnica del Mylar y se recibió por parte de la SAF la entrada de los insumos (mylar y entretela) a almacén._x000a_- Se realizo la solicitud a la SAF, para determinar el  espacio en la SGIB para la instalación del mueble de almacenamiento de las tarjetas FTA. Se realizo pieza comunicativa con información sobre el almacenamiento y conservación de los soportes de gran formatos y las tarjetas FTA._x000a__x000a_3.5 Programa de Inspección y Mantenimiento:_x000a_- Se realizaron las visitas de seguimiento a los archivos y se diligenciaron los Formatos GDO-FT-013 de Inspección de instalaciones físicas y sistemas de almacenamiento._x000a_- Se elaboraron y anexaron al expediente los informes: Bimestral Oct y Nov de 2023, Informe final diciembre 2023._x000a__x000a_4. Se realizaron las siguientes actividades relacionadas con la definición de estrategias del Plan de Preservación Digital a Largo del Manual del Sistema Integrado de Conservación Documental de la UBPD: _x000a__x000a_4.1 Se realizó la versión final del documento de las estrategias de preservación con el fin de abordar de manera proactiva los riesgos de preservación digital atendiendo lo establecido en el Acuerdo 06 de 2014 del Archivo General de la Nación._x000a__x000a_4.2 Se elaboraron los Informes bimestrales de agosto-septiembre, octubre-noviembre de avance de implementación del Plan de Preservación Digital_x000a__x000a_5. Durante el mes de diciembre en conjunto con la Oficina Asesora de Tecnologías de la información y las Comunicaciones, se solicitó a la Oficina Asesora de Planeación, la publicación del formato de Matriz de Activos de Información que incluye la tabla de control de acceso, en el Modelo de Operación por Procesos_x000a__x000a_6. Se remitió la versión final del documento de etiquetado de información._x000a_ _x000a_- Se apoyó la publicación por parte de la Oficina Asesora de Comunicaciones y Pedagogía y se remitió por correo una pieza comunicativa de infografía de Etiquetado de información._x000a_- Se envió el texto e imagen para la pieza comunicativa (Fondo de Escritorio) a la Oficina Asesora de Comunicaciones y pedagogía de la estrategia de etiquetado de información_x000a__x000a_7. Durante el tercer trimestre de la actual vigencia, dando cumplimiento al Plan de Capacitación Institucional , se realizaron las siguientes capacitaciones en materia de gestión documental para todos los (as) servidores (as) de la UBPD, en el marco de los lineamientos dados y la normatividad archivística vigente._x000a__x000a_7.1 Capacitación del uso y funcionamiento del sistema SIDOBU 19/10/2023, 17/11/2023 y 19/12/2023_x000a__x000a_7.2 Por otro lado, se realizaron las siguientes asistencias técnicas durante el cuarto trimestre:_x000a__x000a_Nivel Central _x000a__x000a_- Asistencia Técnica- SAF Logística 14/11/2023_x000a_- Asistencia Técnica- Dirección General 14/11/2023_x000a_- Asistencia técnica gestión documental- Oficina Asesora Jurídica / Procesos Disciplinarios 14/12/2023_x000a__x000a_Asistencias técnicas sobre el uso y funcionamiento de SIDOBU a nivel central :_x000a__x000a_- Asistencia Técnica Secretaría General 05/10/2023_x000a_- Asistencia Técnica SAF-Gestión Administrativa 02/10/2023, 11/10/2023, 12/10/2023, 13/10/2023, 25/10/2023, 07/11/2023, 09/11/2023, 14/11/2023, 15/11/2023, 17/11/2023, 27/11/2023_x000a_- Asistencia Técnica SAF-Gestión Documental  02/10/2023_x000a_- Asistencia Técnica Subdirección de  análisis, planeación y localización para la búsqueda 02/10/2023_x000a_- Asistencia Técnica Oficina de Gestión de Conocimiento 03/10/2023, 07/11/2023_x000a_- Asistencia Técnica Oficina de tecnologías de la información y las comunicaciones 03/10/2023_x000a_- Asistencia Técnica SAF: Gestión Logística  03/10/2023, 04/10/2023, 17/10/2023, 25/10/2023, 26/10/2023, 08/11/2023_x000a_- Asistencia Técnica SAF: Gestión de Comisiones  04/10/2023, 10/10/2023, 15/11/2023, 17/11/2023_x000a_- Asistencia Técnica SAF: Gestión Financiera y Contable 10/10/2023_x000a_- Asistencia Técnica Subdirección de Gestión Humana 20/10/2023, 27/11/2023_x000a_- Asistencia Técnica Gestión Contractual 23/10/2023_x000a_- Asistencia Técnica Dirección General 26/10/2023, 16/11/2023_x000a_- Asistencia Técnica OTIC 02/11/2023, 05/12/2023_x000a_- Asistencia Técnica Dirección de Información 09/11/2023, 10/11/2023_x000a_- Asistencia Técnica DTPRI 14/11/2023_x000a_- Asistencia Técnica Subdirección de General Técnica y Territorial 28/11/2023, 05/12/2023_x000a__x000a_Nivel Territorial_x000a__x000a_Asistencias técnicas sobre el uso y funcionamiento de SIDOBU a nivel territorial:_x000a__x000a_- Asistencia técnica al Grupo interno de Trabajo Territorial en Nariño - Satélite Tumaco 03/10/2023_x000a_- Asistencia técnica al Grupo interno de Trabajo Territorial en Tolima 24/10/2023, 31/10/2023_x000a_- Asistencia técnica al Grupo interno de Trabajo Territorial en Antioquia 25/10/2023_x000a_- Asistencia técnica al Grupo interno de Trabajo Territorial en Magdalena Medio Regios 01/11/2023, 02/11/2023_x000a_- Asistencia técnica al Grupo interno de Trabajo Territorial en Bogotá 02/10/2023, 05/12/2023_x000a_- Asistencia técnica Grupo Interno de Trabajo Territorial en Cesar 11/12/2023_x000a_- Asistencia técnica a Grupo interno de Trabajo Territorial en Guaviare 12/12/2023_x000a_- Asistencia técnica a Grupo interno de Trabajo Territorial en Casanare12/12/2023_x000a__x000a_8. Durante el cuarto  trimestre de la actual vigencia, se han realizado visitas de seguimiento  a los archivos de gestión:_x000a__x000a_Nivel Central_x000a_-Oficina Asesora Jurídica/ Gestión Contractual 21/11/2023_x000a_-Oficina Asesora de Comunicaciones y Pedagogía/  22/11/2023._x000a_-Dirección General 27/11/2023_x000a_-Oficina Asesora Jurídica/ Procesos Disciplinarios 27/11/2023_x000a_-Subdirección de Talento Humano 06/12/2023_x000a__x000a_Nivel Territorial_x000a_- GITT Arauca 05/12/2023_x000a_- GITT Eje Cafetero 20/12/2023_x000a_- Satélite la Dorada 20/12/2023_x000a__x000a__x000a_9. Reporte de incidencias, novedades administrativas y requerimientos asociados al uso y funcionamiento de SIDOBU._x000a__x000a_9.1. Durante el cuarto trimestre de la actual vigencia se efectuó la atención de 265 casos reportados por los usuarios de la entidad a través de la mesa de servicio de la OTIC - UBPD, _x000a__x000a_9.2. Durante el tercer trimestre de la actual vigencia se realizaron tres (3) sesiones de capacitaciones sobre uso y funcionamiento de sistema SIDOBU, una sesión mensual en Octubre, Noviembre y Diciembre para servidores y contratistas de toda la entidad. _x000a_ _x000a_9.3. Durante el tercer trimestre de la actual vigencia se realizó el seguimiento y control a las 8 incidencias reportadas entre Octubre, Noviembre y Diciembre en conjunto con el proveedor del sistema SGDEA-SIDOBU de conformidad con las reuniones semanales programadas._x000a__x000a_9.4. Adicionalmente se realizó la activación e inactivación en el SGDEA de 303 novedades administrativas (incapacidades, retiros, ingresos, actualización de encargos) y 4.491 configuraciones de roles y permisos conforme solicitud de las áreas, oficinas y grupos internos de trabajo de la UBPD._x000a__x000a_9.5 Por otro lado, durante el tercer trimestre de la actual vigencia se realizaron noventa y cinco (95) asistencias técnicas relacionados con el sistema SIDOBU, así:. _x000a__x000a_Nivel Central_x000a_Asistencias técnicas sobre el uso y funcionamiento de SIDOBU a nivel central :_x000a__x000a_- Asistencia Técnica Secretaría General 05/10/2023_x000a_- Asistencia Técnica SAF-Gestión Administrativa 02/10/2023, 11/10/2023, 12/10/2023, 13/10/2023, 25/10/2023, 07/11/2023, 09/11/2023, 14/11/2023, 15/11/2023, 17/11/2023, 27/11/2023_x000a_- Asistencia Técnica SAF-Gestión Documental  02/10/2023, 11/10/2023_x000a_- Asistencia Técnica Subdirección de  análisis, planeación y localización para la búsqueda 02/10/2023_x000a_- Asistencia Técnica Dirección de participación, contacto con las víctimas y enfoques diferenciales 19/10/2023_x000a_- Asistencia Técnica Oficina de Gestión de Conocimiento 03/10/2023, 07/11/2023_x000a_- Asistencia Técnica Oficina de tecnologías de la información y las comunicaciones 03/10/2023_x000a_- Asistencia Técnica Subdirección de gestión de información para la búsqueda 11/10/2023_x000a_- Asistencia Técnica SAF: Gestión Logística  03/10/2023, 04/10/2023, 10/10/2023, 17/10/2023, 19/10/2023, 23/10/2023, 25/10/2023, 26/10/2023, 08/11/2023_x000a_- Asistencia Técnica SAF: Gestión de Comisiones  04/10/2023, 10/10/2023, 15/11/2023, 17/11/2023_x000a_- Asistencia Técnica SAF: Gestión Financiera y Contable 10/10/2023, 18/10/2023_x000a_- Asistencia Técnica Subdirección de Gestión Humana 20/10/2023, 27/11/2023_x000a_- Asistencia Técnica Gestión Contractual 23/10/2023_x000a_- Asistencia Técnica Oficina Control Interno 31/10/2023_x000a_- Asistencia Técnica Dirección General 26/10/2023, 16/11/2023_x000a_- Asistencia Técnica OTIC 02/11/2023, 05/10/2023, 05/12/2023_x000a_- Asistencia Técnica Dirección de Información 09/11/2023, 10/11/2023_x000a_- Asistencia Técnica DTPRI 14/11/2023_x000a_- Asistencia Técnica Subdirección de General Técnica y Territorial 28/11/2023, 05/12/2023_x000a__x000a_Asistencias técnicas sobre el uso y funcionamiento de SIDOBU a nivel territorial:_x000a__x000a_- Asistencia técnica al Grupo interno de Trabajo Territorial en Nariño - Satélite Tumaco 03/10/2023_x000a_- Asistencia técnica al Grupo interno de Trabajo Territorial en Tolima 24/10/2023, 31/10/2023_x000a_- Asistencia técnica al Grupo interno de Trabajo Territorial en Antioquia 25/10/2023_x000a_- Asistencia técnica al Grupo interno de Trabajo Territorial en Magdalena Medio Regios 01/11/2023, 02/11/2023_x000a_- Asistencia técnica al Grupo interno de Trabajo Territorial en Bogotá 02/10/2023, 05/12/2023_x000a_- Asistencia técnica Grupo Interno de Trabajo Territorial en Cesar 11/12/2023_x000a_- Asistencia técnica a Grupo interno de Trabajo Territorial en Guaviare 12/12/2023_x000a_- Asistencia técnica a Grupo interno de Trabajo Territorial en Casanare12/12/2023_x000a_"/>
    <s v="1. Se ha dado cumplimiento a las actividades de implementación del Plan de Conservación Documental y Plan de Preservación Digital a Largo Plazo. Se enviaron la totalidad de los programas específicos para su publicación con OAP._x000a_2. Se envío la Política de Preservación Digital a Largo Plazo para publicación con la OAP._x000a_3. Gestión Documental presenta un déficit de personal, dado que actualmente solo cuenta con 2 funcionarios de planta (Técnico unidad especial grado 1 y Experto Técnico 3) y cuatro (4) contratistas, por tanto, no es posible dar cubrimiento total de las actividades asignadas al grupo._x000a_4. Aun cuando se han realizado capacitaciones sobre diligenciamiento de formato FUID, las instrucciones no son atendidas por parte de los servidores y contratistas de la UBPD_x000a_5. Para el cuarto trimestre se logró avanzar en las visitas de seguimiento a los archivos de gestión tanto de nivel central como territorial, teniendo en cuenta que esta actividad presenta un atraso dado a que no se contó con el personal suficiente para el desarrollo de esta actividad el anterior trimestre."/>
    <s v="De acuerdo con el reporte realizado, el indicador no logra cumplir la meta anual al 100%, principalmente ante las dificultades de personal para realizar visitas de seguimiento a los archivos de gestión y las capacitaciones del FUID. No obstante, se cumplió y documentó muy bien la realización de las demás actividades programadas en el programa de gestión documental. Por tanto, desde la perspectiva cualitativa, y teniendo en cuenta que los efectos de personal son factores que no se pueden solucionar a corto plazo, se deja el indicador en la calificación de cumple. Por último, se observa una buena documentación y soportes del avance del indicador."/>
    <n v="334.49899066814999"/>
    <n v="304.09322800000001"/>
    <n v="280.23676599999999"/>
    <n v="173.33783299999999"/>
  </r>
  <r>
    <s v="Estrategia 5. Fortalecimiento Institucional"/>
    <s v="Indicador 24. Oportunidad en la respuesta de las PQRSD que son atendidas por la UBPD"/>
    <s v="Meta 24. 99% de oportunidad en la respuesta de las PQRSD que son atendidas por la UBPD"/>
    <x v="2"/>
    <x v="8"/>
    <n v="0.99"/>
    <n v="0.99199999999999999"/>
    <n v="1.002020202020202"/>
    <s v="Cumple"/>
    <s v="Cumple"/>
    <n v="0"/>
    <n v="1.002020202020202"/>
    <x v="0"/>
    <s v="Atendiendo a lo dispuesto en la Constitución y la Ley, tal y como se ha indicado, el Derecho de Petición es un derecho fundamental que tiene toda persona para presentar solicitudes respetuosas a las autoridades por motivos de interés general o particular y a obtener su pronta resolución._x000a__x000a_Para ello, la Dirección de Participación, Contacto con las Víctimas y Enfoques Diferenciales a través de Servicio al Ciudadano, realizó el efectivo seguimiento y control a las peticiones, quejas, reclamos, sugerencias y denuncias (PQRSD) formuladas a través de los canales de atención (presencial, telefónico y virtual), velando por el estricto cumplimiento de los términos de respuesta, de acuerdo con la normativa vigente y la reglamentación interna establecida para tal fin._x000a__x000a_De acuerdo con lo anteriormente descrito, bajo los mecanismos de control y seguimiento, esta dependencia, realizó de manera mensual un reporte sobre la oportunidad y asignación de las peticiones, quejas, reclamos, sugerencias y/o denuncias que recibió la Entidad en el cual se valoró: _x000a__x000a_i) Listado de cada una de las dependencias de nivel central y territorial a las cuales les fue asignado una PQRSD._x000a_ii) Número de peticiones resueltas en términos y fuera de términos_x000a_iii) Número de peticiones abiertas o sin respuesta en términos y fuera de términos y por último_x000a_iv) Porcentajes acumulados de oportunidad en la respuesta, esto implica que los datos presentados contienen de manera acumulada los registros de enero hasta diciembre de 2023._x000a__x000a_Esta información fue remitida vía correo electrónico los primeros días de cada mes con corte al mes anterior, con un ejecutivo análisis de corte cualitativo y adjunto un reporte cuantitativo. Esta actividad, permitió el seguimiento mensual a la oportunidad de las respuestas para la toma de acciones inmediatas. _x000a__x000a_Para el presente seguimiento, que corresponde a un corte trimestral de la información del 01/10/2023 al 29/12/2023, la Unidad de Búsqueda de Personas dadas por Desaparecidas, recibió 445 requerimientos que incluyeron peticiones de interés general y particular, peticiones de documentos, peticiones de información, peticiones entre autoridades, quejas, reclamos y traslados por competencia (Ver columna C y E de la Matriz de Excel adjunta). _x000a__x000a_De las 445 PQRSD recibidas en el último trimestre del año 2023 se indica:_x000a__x000a_412 requerimientos fueron gestionados y cuentan con una respuesta (Columna AB de la Matriz de Excel adjunta)._x000a_4 requerimientos correspondieron a respuestas extemporáneas (Fuera de términos) (Columna AE de la Matriz de Excel adjunta)._x000a_408 requerimientos correspondieron a respuestas dentro de los términos de Ley.  (Columna AE de la Matriz de Excel adjunta)._x000a__x000a_En este orden de ideas, a efecto de determinar el porcentaje de oportunidad de las respuestas, se tomaron los datos de manera acumulada, esto implica que las cifras presentadas contienen de manera consolidada los registros desde enero hasta diciembre de 2023; por lo cual los resultados para el trimestre corresponden al 99,03%._x000a__x000a_Este valor se determinó de la siguiente manera: _x000a__x000a_Se evidenciaron 1650 PQRSD de enero a diciembre de 2023, de las cuales:_x000a__x000a_1617 requerimientos fueron gestionados y cuentan con una respuesta (Columna AB de la Matriz de Excel adjunta)._x000a_16 requerimientos correspondieron a respuestas extemporáneas (Fuera de términos) (Columna AE de la Matriz de Excel adjunta)._x000a_1601 requerimientos correspondieron a respuestas dentro de los términos de Ley.  (Columna AE de la Matriz de Excel adjunta)._x000a__x000a_Aplicando la regla de tres se observó un porcentaje del 99,03%"/>
    <s v="Se logra para el trimestre valorado el indicador esperado sobre el 99% de oportunidad en las respuestas a los derechos de petición formulados en sus diferentes modalidades. Dar continuidad en los procesos de acompañamiento realizado a las dependencias ha sido efectivo, teniendo como resultado una óptima gestión en la materia, así como los mecanismos de control y seguimiento, como lo son las alertas a los términos de respuesta de PQRSD que han permitido tomar acción preventiva para ser oportuna la gestión. Sobre los vencimientos identificados se observó una causa directa asociada a la suscripción de la comunicación un día posterior a la fecha de vencimiento en la mayoría de los casos. _x000a__x000a_Se ha evitado la materialización de riesgos asociados a daño antijurídico, alertando de manera permanente sobre la gestión de las respuestas y la remisión de los informes trimestrales sobre la gestión."/>
    <s v="El indicador queda en categoría de cumple dado que se logró la meta anual definida. Lo anterior, se sustenta en la muy buena explicación del resultado del indicador la cual dice: &quot;Se evidenciaron 1650 PQRSD de enero a diciembre de 2023, de las cuales: 1617 requerimientos fueron gestionados y cuentan con una respuesta (Columna AB de la Matriz de Excel adjunta). 16 requerimientos correspondieron a respuestas extemporáneas (Fuera de términos) (Columna AE de la Matriz de Excel adjunta). 1601 requerimientos correspondieron a respuestas dentro de los términos de Ley. (Columna AE de la Matriz de Excel adjunta). Aplicando la regla de tres se observó un porcentaje definitivo en la oportunidad del 99,03%&quot;. Así mismo, se observa que se mantuvieron criterios técnicos para establecer el avance del indicador, así como los efectos de todas las actividades coordinadas entre el nivel central y territorial para responder las PQRSD a las que por ley la UBPD debe responder. Por último, los soportes son consistentes con las cifras reportadas y los niveles de confidencialidad de la información que en estos casos se debe guardar."/>
    <n v="135.77699999999999"/>
    <n v="109.7175"/>
    <n v="109.7175"/>
    <n v="83.340767"/>
  </r>
  <r>
    <s v="Estrategia 5. Fortalecimiento Institucional"/>
    <s v="Indicador 25. Implementación del plan estratégico de gestión humana"/>
    <s v="Meta 25. 100% del plan estratégico de gestión humana implementado"/>
    <x v="2"/>
    <x v="7"/>
    <n v="1"/>
    <n v="1"/>
    <n v="1"/>
    <s v="Cumple"/>
    <s v="Cumple"/>
    <n v="0"/>
    <n v="1"/>
    <x v="0"/>
    <s v="Durante el cuarto trimestre se realizaron las siguientes acciones:_x000a__x000a_En el Plan de Bienestar Social y estímulos: se remitieron mensualmente los correos recordando los cumpleaños de los/las servidores/as; se realizaron actividades manuales, talleres de cocina, se realizaron talleres dirigidos a los prepensionados del nivel central y territorial, se realizaron actividades denominadas Stand interactivos tanto en territorio como en el nivel central, donde se impartieron charlas sobre hábitos saludables, se realizaron caminatas ecológicas, se comunico el correo recordando el viernes de cuidado, se realizaron vacaciones recreativas dirigida a los hijos de los/as servidores/as del nivel central, se realizó la campaña de riesgo cardiovascular, se realizó una reunión sobre clima laboral, se llevó a cabo la actividad de Halloween para hijos/as y mascotas de los/as servidores/as, se expidió la circular 018 de 2023 - Lineamientos para el desarrollo de funciones de forma excepcional fuera de las sedes de la UBPD, se envío correo recordando los valores institucionales, se realizó desayuno de bienvenida para los servidores que ingresaron el último cuatrimestre, se realizaron las novenas navideñas en el nivel central, se realizó un  taller de liderazgo con el equipo del Nivel Directivo. _x000a__x000a_En el Plan de Seguridad y Salud en el trabajo: se culminó la documentación del Programa de Vigilancia Epidemiológico (PVE), se aplicó la bareria de riesgo psicosocial a nivel nacional, se realizaron diferentes capacitaciones orientadas a la intervención de los riesgos tales como: Pausas activas, Spa de manos, Prevención visual, Primeros auxilios en las sedes de: Pasto, Sincelejo, Barrancabermeja, Valledupar, Popayán y La Dorada,Se acompañaron misiones humanitarias en terreno, brindando asesoría en tareas críticas como: Alturas, Espacios confinados y excavaciones, se llevó a cabo el simulacro de evacuación a nivel Nacional y se remitieron piezas de comunicación sobre  prevención de emergencias, se realizaron las diferentes capacitaciones en desórdenes osteomusculares y se llevaron a cabo las inspecciones de puesto de trabajo de los colaboradores que se encuentran en riesgo alto, se llevó a cabo el monitoreo de las condiciones de salud de los servidores/as por medio de los exámenes médicos ocupacionales, se llevaron a cabo las sesiones ordinarias de COPASST._x000a__x000a_Estrategia de Cuidado: se realizaron  actividades de cuidado con varias dependencias de la UBPD, abordando los temas de: Comunicación para la Paz - trabajo colaborativo y gestión de diferencias; Apoyo emocional; Acompañamiento a la Misión Humanitaria (Alistamiento y Descompresión); Apoyo a los procesos de Prevención y protección; CLIO-Clima organizacional; Seguimiento planes operativos de cuidado, se realizaron sesiones de cuidado individual a través de la Línea de Habla y Escucha por parte del Operador Feedback Experience SAS con una cobertura de 29 personas y 69 atenciones. se realizaron talleres transversales sobre: biorregulación mente cuerpo, higiene del sueño, gestión del estrés y manejo del tiempo, las emociones y la enfermedad. _x000a__x000a_En el pago de nómina: se liquidó, validó y gestionó el pago de las nóminas de los meses de octubre, noviembre, diciembre y prima de navidad, para los servidores de planta y de supernumerarios; así mismo, se gestionó el pago de catorce (14) liquidaciones definitivas en total de servidores de planta y supernumerarios en los meses de octubre a diciembre de 2023. Se realizó la revisión y gestión del pago a los aportes a la seguridad de los meses de octubre a diciembre de 2023 mediante planillas tipo E, para los empleados de planta y supernumerarios. Se otorgaron, comunicaron y pagaron vacaciones a noventa y nueve (99) servidores de la UBPD, para lo que se hizo necesario solicitar formatos de programación de vacaciones y hacer seguimiento y revisión de los mismos; se proyectaron cinco (5) resoluciones de interrupción, cuatro (4) de aplazamiento de vacaciones por necesidad del servicio. Le fueron otorgadas a los servidores ciento cincuenta y cinco (55) incapacidades de 1 y 2 días, treinta y ocho (38) incapacidades de tres o más días y dos (2) licencias de maternidad; de las licencias mayores a tres días y las licencias de maternidad, se está surtiendo el proceso de transcripción, radicación y cobro según corresponda._x000a__x000a_En el plan de vinculación:  se revisaron y tramitaron para los cargos vacantes del periodo requerido. Se proyectaron y tramitaron 58 acreditaciones de requisitos para trámite de firma, en lo relacionado con ingresos, cambios de cargo y encargos. Se tramitaron 37 vinculaciones de personal. Se tramitaron 12 renuncias de personal. Se comunicó a los 466 servidores/as la Resolución 277 del 2023 “Por la cual se adopta la actualización del Manual Específico de Funciones y de Competencias Laborales para los empleos de la Planta de Personal de la Unidad de Búsqueda de Personas dadas por Desaparecidas en el contexto y en razón del conflicto armado – UBPD y se dictan otras disposiciones” "/>
    <s v="Logros:_x000a__x000a_  *Cumplimiento del 100% del cronograma de las actividades de bienestar_x000a_  *Aplicación al  93 % de la Población la batería de riesgo psicosocial._x000a_  *Acompañamiento psicosocial oportuno a las personas con necesidades emocionales individuales y con ello la orientación para su atención y seguimiento.  _x000a_  *Proyectar y gestionar los actos administrativos de Distribución de Planta de Personal, Creación, conformación y eliminación de Grupos Internos de Trabajo de la UBPD._x000a_  *Actualización del manual de políticas contables._x000a_  *Recuperar la cartera por concepto de cobro de incapacidades, licencia de maternidad y licencia de paternidad por valor de $130.577.288, vigencia 2023. _x000a__x000a_ Retos:_x000a_  *Aumentar los cupos para las actividades enviadas toda vez que tiene buena acogida pero los cupos son limitados.  _x000a_  *Fortalecer el sistema de bienestar y cuidado avanzado en su operativización en articulación con Prevención y Protección, para lograr una percepción de mejora en la calidad de vida laboral de los/las         servidores/as._x000a_  * Fortalecer las herramientas de planeación y articulación con el propósito institucional bajo la metodología del PHVA en el marco del sistema de bienestar y cuidado, incluyendo los elementos del sistema de gestión de seguridad y salud en el trabajo, apoyo emocional, bienestar social, estímulos y las orientaciones de la oficina de prevención y protección."/>
    <s v="El indicador queda en categoría de cumple dado que se logró la meta definida. Lo anterior, se debe al cumplimiento de las actividades proyectadas en los componentes del plan estratégico de gestión humana para el año. Adicionalmente, la metodología de cálculo formulada y diligenciada nos muestra el avance desagregados de cada componente.  Se exalta los logros obtenidos este año en cuento al cumplimiento del 100% del cronograma de las actividades de bienestar, la aplicación al 93 % de la Población la batería de riesgo psicosocial, el acompañamiento psicosocial oportuno a las personas con necesidades emocionales individuales y con ello la orientación para su atención y seguimiento y la recuperación de la cartera por concepto de cobro de incapacidades, licencia de maternidad y licencia de paternidad por valor de $130.577.288. Respecto a los soportes, estos son consecuentes con los reportes cualitativos."/>
    <n v="591.73280260999991"/>
    <n v="570.67946017761869"/>
    <n v="309.18789963"/>
    <n v="169.30565372184498"/>
  </r>
  <r>
    <s v="Estrategia 5. Fortalecimiento Institucional"/>
    <s v="Indicador 27. Ruta de fortalecimiento del relacionamiento entre el nivel central y territorial, incorporando resultados de la caracterización de los GITT y los resultados del modelo de relacionamiento, diseñada e implementada"/>
    <s v="Meta 27. 1 ruta de fortalecimiento del relacionamiento entre el nivel central y territorial, incorporando resultados de la caracterización de los GITT y los resultados del modelo de relacionamiento, diseñada e implementada"/>
    <x v="1"/>
    <x v="2"/>
    <n v="1"/>
    <n v="1"/>
    <n v="1"/>
    <s v="Cumple"/>
    <s v="No cumple"/>
    <n v="0"/>
    <n v="0.5"/>
    <x v="2"/>
    <s v="Debido a la reorganización instituciona en el marco de la estrategia de fortalecimiento al territorio, la SGTT avanzó en el proceso de formular propuestas para la implementación de un modelo desconcentrado que tendrá como elementos principales la organización regional, la ampliación del numero de personas de planta en territorio, así como la presencia en territorio de equipos forenses que apoyen las misiones humanitarias. Para esto se creó un documento de conformación regional, el cual pretende ser la estrategia de fortalecimiento._x000a__x000a_Se ampliaron los equipos de territorio, se  pusieron en funcionamiento los nuevos grupos territoriales, de acuerdo con la resolución de territorio, se realizó el ajuste del manual de funciones, se dio la incorporación de personal forense en algunos territorios , quedando pendiente la implementación de las oficinas regionales dado que no se alcanzó a emitir la nueva resolución de organización del territorio que incorpora las oficinas regionales."/>
    <s v="El principal logro de esta acción se evidencia en la materialización del fortalecimiento institucional con la ampliación de los equipos de territorio, tanto en numero de sedes como en numero de servidores y contratistas con presencia en los mismos, así como la descentralización y desconcentración del trabajo  y la relación centro territorio._x000a__x000a_La implementación del modelo requiere el cumplimiento de las normas de la función publica, transformaciones institucionales, asignaciones presupuestales, procesos contractuales, lo que dificulto la materialización total de las acciones propuestas para avanzar en esta ruta de relacionamiento entre el centro y el territorio."/>
    <s v="En coherencia con la acción de mejora del Sistema Integrado de Gestión, aunque se reporta avance en actividades relacionadas, no se cuenta con la ruta diseñada e implementada en su totalidad, por lo cual no se puede dar por cumplido el indicador:_x000a__x000a_&quot;Es necesario adoptar medidas prioritarias que permitan cumplir con la acción planteada para llevar a buen término la implementación de la ruta._x000a_Con el fin de abordar esta acción en la Entidad y realizar seguimiento institucional de la acción planteada, fue contemplada como producto del plan de acción institucional del 2024 y se realizará seguimiento permanente por este instrumento, a partir del plan de trabajo planteado por la SGTT.&quot;_x000a__x000a_Teniendo en cuenta las revisiones cualitativas y cuantitativas del indicador, el indicador queda en estado de incumplimiento con un 50% de avance._x000a__x000a_Se dispone de un documento borrador de la ruta pero no se alcanzó una versión final de la misma y por lo tanto no se logró su implementación."/>
    <n v="557"/>
    <n v="496.25825648930822"/>
    <n v="496.25825648930822"/>
    <n v="154.38268525205444"/>
  </r>
  <r>
    <s v="Estrategia 5. Fortalecimiento Institucional"/>
    <s v="Indicador 28. Implementación del PETI de acuerdo con lo planeado en la vigencia 2023"/>
    <s v="Meta 28. 100% de implementación del PETI de acuerdo con lo planeado en la vigencia 2023"/>
    <x v="0"/>
    <x v="9"/>
    <n v="1"/>
    <n v="0.83299999999999996"/>
    <n v="0.83299999999999996"/>
    <s v="Cumple parcialmente"/>
    <s v="Cumple"/>
    <n v="0"/>
    <n v="0.83299999999999996"/>
    <x v="1"/>
    <s v="PRY 16: Evolución Gobierno de TI:   Para este trimestre, se realizó la evaluación de los indicadores del PETI, divulgaciones en la entidad  del resultado de los indicadores y adicionalmente se esta completando el informe PETI  para ser actualizado en internet _x000a_PRY 19: Evolución del  Sistema de Seguridad de la Información: se adelanto la actualización de los activos de información y los riegos de los procesos con activos críticos, se evaluaron los controles implementados y se actualizo la documentación relacionada al SSI cumpliendo  un avance  del  83%, _x000a_PRY 20: Implementar el Plan de Recuperación ante Desastres DRP: Documento GTI-PL-002 Plan de Recuperación de Desastres  se recibieron observación por parte de la OAP, por lo cual fue actualizado por la OTIC dando respuesta a dichas observaciones quedando pendiente la aprobación por la OAP._x000a_PYR 24 Uso y  Apropiación: se cumplió con las actividades relacionadas en el cronograma proyectado para el plan de uso y apropiación. _x000a_PYR 30 Fortalecimiento y evolución de la Infraestructura TI: _x000a_Se incrementó el ancho de banda en siete (7) sedes: Barranquilla, Medellín, Barrancabermeja, Cúcuta, Villavicencio, Cali e Ibagué, canales a 45 Mbps para sus enlaces principales._x000a_Aumento capacidades de CPU, RAM y almacenamiento de las máquinas virtuales (Admón. BW, Impresión y Monitoreo)_x000a_Se logró generar el proceso que derivó en el contrato 408-2023 para el fortalecimiento de la infraestructura hiper convergente._x000a_Se realizó la adquisición de 23 impresoras portátiles para cada una de las sedes territoriales y atender las necesidades de impresión durante las comisiones de servicio._x000a_Se realizaron las gestiones necesarias para poner en funcionamiento el nuevo sitio web de la entidad unidadbusqueda.gov.co_x000a_Ampliación del servicio de WIFI adicional para Bogotá instalado, Cali  y Arauca_x000a_6 planes móviles ilimitados de voz y datos para la dirección, como contingencia y apoyo a eventos con 3 equipos MIFI._x000a_PRY 31: Fortalecimiento y evolución de la ciclo de vida de los sistemas de información implementados en ambiente productivo en la UBPD: _x000a_-Puesta en marcha del Sistema de Información Misional &quot;Busquemos&quot;. _x000a_-Universo PDD:Publicación en la página web de la UBPD del listado actualizado de personas reportadas como desaparecidas._x000a_-Implementación exitosa del tablero de control, para la gestión integral del presupuesto del Programa Anual de Adquisiciones (PAA) de la OTIC. _x000a_-Portal web UBPD : Actualización y puesta en funcionamiento del nuevo portal de la unidad._x000a_-Administración de Base de datos:  se continuo con la actualización de  inventarios de las bases de datos en los diferentes servidores y los usuarios._x000a_-Gestión casos Aranda: Atención de casos asignados en la herramienta, sobre diferentes actividades que los usuarios solicitan. _x000a_PRY 35 Evolución de los servicios TIC: se culmino el proceso de contratación de las adquisiciones del PAA "/>
    <s v="RY 16: Presentación del PETI en el Comité de Gestión realizado el pasado 16 de marzo de 2023_x000a_ _x000a_PYR 24: Logros: El proyecto se gestiona bajo el desarrollo de las actividades planificadas, lo cual evidencia un 21% de avance real, con soporte en la herramienta Plan view de gestión de proyectos_x000a__x000a_Dificultades:_x000a_PYR 30: _x000a__x000a_PRY 31: Se realiza la entrega del ambiente productivo de autocuidado con ajustes solicitados. Se soportan los diferentes ambientes productivos en la UBPC. Se sigue con el proceso de estabilización de Gestionemos._x000a__x000a_PRY 35:  Logros: Realizar la gestión contractual de las adquisiciones que hacen parte del PRI por parte de cada responsable asignado, de acuerdo con las fechas planificadas en Plan view._x000a__x000a_Dificultades: Demoras en la validación de Estudios previos y de resultados de estudios de mercado_x000a_Reprocesos en la validación y registro de información jurídica posterior a la radicación de los mismos y en consecuencia demoras en la publicación del proceso en SECOP"/>
    <s v="El indicador queda en la categoría de cumple parcialmente, dado que, de acuerdo con la proyección de metas por proyecto del PETI, se esperaba el avance definitivo de los proyectos 16,19, 20,24,28, 30,31 y 35. Sin embargo, y de acuerdo con el avance cualitativo, solo hubo avances en algunos proyectos. No se logró ningún avance en el proyecto 28 y se obtuvieron avances menores al proyectado en los proyectos 20 y 30. Adicionalmente, se ajustó el reporte de tercer trimestre que no se había realizado y los avances ahora son consecuentes con la segunda pestaña de proyección y reporte de avance de los proyectos del PETI. Por último, se revisaron los soportes de los proyectos y estos son consecuentes con lo reportado en lo cualitativo y cuantitativo._x000a__x000a_Es importante tener en cuenta que en 2024 se dará continuidad a la gestión del PETI en el marco del producto 26 del Plan de Acción 2024, denominado: &quot;Marco estratégico de tecnologías, comunicaciones y seguridad de la información implementado&quot;."/>
    <n v="12241.347150253336"/>
    <n v="11201.252716070008"/>
    <n v="9740.7175320700098"/>
    <n v="6569.7730590699994"/>
  </r>
  <r>
    <s v="Estrategia 5. Fortalecimiento Institucional"/>
    <s v="Indicador 29. Avance en el plan de sostenimiento de las Sedes y puntos de atención de la UBPD"/>
    <s v="Meta 29: 100% de avance en el plan de sostenimiento de las sedes y puntos de atención para 2023"/>
    <x v="2"/>
    <x v="8"/>
    <n v="1"/>
    <n v="1"/>
    <n v="1"/>
    <s v="Cumple"/>
    <s v="Cumple"/>
    <n v="0"/>
    <n v="1"/>
    <x v="0"/>
    <s v="Durante el cuarto  trimestre de la presente vigencia se cuenta con 23 sedes implementadas completamente adecuadas para el funcionamiento de la misionalidad de la UBPD, las sedes están siendo atendidas a través de siete contratos de arrendamiento firmados en los meses de noviembre y diciembre de 2022, los cuales incluyen el mantenimiento permanente. "/>
    <s v="1.  A 31 de diciembre de 2023 se mantiene la totalidad de las sedes en territorio y de nivel central completamente funcionales para el cumplimiento misional de la entidad, atendiendo, con los contratistas, cada uno de los requerimientos de mantenimiento que se han presentado._x000a_2. Para esta fecha se encuentran en ejecución siete contratos de arrendamiento de inmuebles para las sedes de la entidad en territorio, mismos que estarán vigentes hasta noviembre de 2024."/>
    <s v="Este indicador nace como consecuencia de la estrategia institucional del fortalecimiento de las acciones de búsqueda en el territorio. Por tanto, su seguimiento es consecuente con el indicador del proyecto de inversión de fortalecimiento de la UBPD de sedes adecuadas. En ese caso, lo que se busca conforme a la formulación definitiva por parte del responsable de este indicador, es medir el avance en el plan de sostenimiento de todas las sedes y puntos de atención de la UBPD durante la vigencia conforme a los ajuste y lineamientos establecidos por la lata dirección. En ese sentido, se observa conforme al reporte cualitativo y el soporte de la matriz de seguimiento de requerimiento de mantenimiento de sedes, el cumplimiento de la meta anual dado se mantiene la totalidad de las sedes en territorio y de nivel central completamente funcionales respondiendo los requerimientos de mantenimiento que se han presentado por los grupos territoriales y los siete contratos de arrendamiento a la fecha. En ese orden de ideas el indicador queda como cumplido en la calificación."/>
    <m/>
    <m/>
    <m/>
    <m/>
  </r>
  <r>
    <s v="Estrategia 5. Fortalecimiento Institucional"/>
    <s v="Indicador 30. Sedes nuevas puestas en funcionamiento"/>
    <s v="Meta 30. 3 Sedes nuevas puestas en funcionamiento"/>
    <x v="2"/>
    <x v="8"/>
    <n v="3"/>
    <n v="0"/>
    <n v="0"/>
    <s v="No Cumple"/>
    <s v="Cumple"/>
    <n v="0"/>
    <n v="0"/>
    <x v="2"/>
    <s v="_x000a__x000a_1. En el cuarto trimestre se adelantaron visitas a 14 inmuebles por cada una de las 3 sedes, candidatos para ser arrendados para el funcionamiento de la entidad. _x000a_2. Se realizo el comité de selección de inmuebles en el cual inicialmente se aprobó un inmueble para cada una de las 3 sedes, sin embargo, desde la OAJ se propuso actualizar las fichas técnicas para efectuar nuevo estudio de mercado y de esta forma contemplar otras posibilidades para el arrendamiento de las sedes."/>
    <s v="Logros: Se logro la visita de 42 inmuebles y se preseleccionaron 3 uno por cada sede. _x000a_Dificultades: No se logró la contratación de las sedes, toda vez que, la OAJ solicito realizar la modificación de las fichas técnicas para así realizar nuevamente un estudio de mercado que permita tener una visión más ampliada en cuanto a las posibles modalidades contratación."/>
    <s v="Este indicador nace como consecuencia de la estrategia institucional del fortalecimiento de las acciones de búsqueda en el territorio. Por tanto, su seguimiento es consecuente con el indicador del proyecto de inversión de fortalecimiento de la UBPD de sedes adecuadas. En ese caso, lo que se busca conforme a la formulación definitiva por parte del responsable de este indicador, medir la entrada progresiva de nuevas sedes a nivel nacional, que para esta vigencia se materializa inicialmente en 3 nuevas sedes territoriales (Pereira, Neiva y Bucaramanga). Sin embargo, esta vigencia no se logró el objetivo de dejar en funcionamiento las 3 sedes definitivas aunque se avanzó bastante en las visita de 14 inmuebles por cada sede y el ajuste de las fichas técnicas para el estudio de mercado que permita el arriendo correspondiente. En ese sentido, el indicador queda clasificado como &quot;no cumple&quot;."/>
    <m/>
    <m/>
    <m/>
    <m/>
  </r>
  <r>
    <s v="Estrategia 5. Fortalecimiento Institucional"/>
    <s v="Indicador 31. Avance en el cumplimiento de requisitos del SIG"/>
    <s v="Meta 31. 85% de avance en el cumplimiento de requisitos del SIG"/>
    <x v="0"/>
    <x v="6"/>
    <n v="0.85"/>
    <n v="0.86099999999999999"/>
    <n v="1.0129411764705882"/>
    <s v="Cumple"/>
    <s v="Cumple"/>
    <n v="0"/>
    <n v="1.0129411764705882"/>
    <x v="0"/>
    <s v="Se realizaron mesas de trabajo con los líderes de los sistemas o modelos de gestión que integran el Sistema Integrado de Gestión de la UBPD, que tuvieron como finalidad identificar los requisitos que serán abordados, las normas técnicas referentes y aplicar las  autoevaluaciones. Conforme al ejercicio realizado en la revisión de los requisitos de los sistemas de Gestión a continuación se relaciona el porcentaje de avance: _x000a_- Modelo de Operación por proceso: 85%_x000a_- Sistema de Gestión Ambiental: 84,2 %_x000a_- Sistema de Gestión de Seguridad y Salud en el Trabajo: 93,25%_x000a_- Sistema de Gestión Documental: 91,7 %_x000a_- Sistema de Gestión de Seguridad de la Información: 83%_x000a_- Sistema de Control Interno: 80%_x000a_El promedio total del Sistema Integrado de Gestión es del 86,1%"/>
    <s v="Mejorar la gestión de la Entidad mediante una correcta planeación, implementación, optimización de recursos, evaluación y seguimiento permanente del Sistema Integrado de Gestión de la UBPD, que promueva la innovación y el aprendizaje organizacional en temas ambientales, seguridad y salud en el trabajo, seguridad de la información y organización del acervo documental, contemplando el rediseño del Modelo de Operación por Procesos."/>
    <s v="El indicador finaliza en estado &quot;Cumple&quot; con el 101% del desarrollo de actividades alcanzado sobre las proyectadas, es importante recordar que para la vigencia se comprometió un avance esperado del 85% y la medición final de los requisitos de los sistemas arrojó en promedio el 86%, como se observa en el reporte:_x000a__x000a_&quot;- Modelo de Operación por proceso: 85%_x000a_- Sistema de Gestión Ambiental: 84,2 %_x000a_- Sistema de Gestión de Seguridad y Salud en el Trabajo: 93,25%_x000a_- Sistema de Gestión Documental: 91,7 %_x000a_- Sistema de Gestión de Seguridad de la Información: 83%_x000a_- Sistema de Control Interno: 80%_x000a_El promedio total del Sistema Integrado de Gestión es del 86,1%&quot;"/>
    <m/>
    <m/>
    <m/>
    <m/>
  </r>
  <r>
    <s v="Estrategia 5. Fortalecimiento Institucional"/>
    <s v="Indicador 32. Avance en el rediseño del mapa de procesos de la entidad"/>
    <s v="Meta 32. 100% de avance en el rediseño del mapa de procesos de la entidad"/>
    <x v="0"/>
    <x v="6"/>
    <n v="1"/>
    <n v="0.85"/>
    <n v="0.85"/>
    <s v="Cumple parcialmente"/>
    <s v="Cumple"/>
    <n v="0"/>
    <n v="0.85"/>
    <x v="1"/>
    <s v="El rediseño del Modelo de Operación por Procesos (MOP) tuvo como punto de partida el diagnóstico de los procesos, procedimientos y documentos asociados, donde fueron identificados los documentos a unificar, a eliminar, o aquellos que requerían un cambio de tipo documental o traslado a otro proceso. Como parte del análisis del estado actual del MOP, se propuso un nuevo modelo de operación que da respuesta a las orientaciones estratégicas establecidas por la dirección general, en términos de: planificación y articulación interinstitucional e intersectorial para la búsqueda; sensibilización, comunicación e información para la búsqueda; implementación de las acciones humanitarias para la búsqueda; procesos de gestión para la búsqueda, y evaluación y seguimiento de la búsqueda. _x000a__x000a_Para abordar la actualización del MOP, se planteó una metodología con el fin de identificar entradas, actividades a desarrollar de acuerdo a las orientaciones de la dirección general, resultados, cuellos de botella, puntos críticos y la propuesta de actualización de la Oficina Asesora de Planeación, la cual fue socializada a la dirección general y al nivel directivo de la Entidad. Para su implementación se realizaron 13 mesas de trabajo con las 3 direcciones técnicas misionales, las 2 subdirecciones técnicas misionales, la Oficina Asesora Jurídica, la Oficina Asesora de Comunicaciones y Pedagogías, la Oficina de Tecnología y Comunicaciones, la Oficina Asesora de Planeación, la Subdirección Administrativa, la Subdirección de Gestión Humana, el Grupo de Trabajo de Gestión Financiera y la Oficina de Gestión de Conocimiento. _x000a__x000a_Para realizar la restructuración de los documentos del MOP, se realizaron 124 mesas de trabajo donde se identificó la necesidad de diseñar o actualizar 80 documentos, como resultado de estas mesas: 23 documentos se encuentran en construcción, 43 documentos se encuentran en revisión por parte de la Oficina Asesora de Planeación, y 14 se han finalizado."/>
    <s v="Logros: La reingeniería del Modelo de Operación por Procesos ha permitido diseñar la ruta del proceso de búsqueda, a partir de un trabajo articulado con los diferentes procesos, priorizando la labor misional en el territorio, la identificación de los principales resultados orientados a dar una respuesta a las personas que buscan, integración de nuevos métodos de trabajo para la búsqueda y la optimización de las secuencias de trabajo que agregan valor a la búsqueda. Lo anterior, con el objetivo de dar respuestas oportunas a las personas buscan a las personas dadas por desaparecidas en el contexto y en razón del conflicto armado y abordar las nuevas orientaciones dadas por la dirección general._x000a__x000a_El nuevo Modelo de Operación por Procesos que viene adelantando la UBPD permite igualmente, realizar avances analíticos del proceso de búsqueda, plantear una metodología para llevar a cabo la investigación forense, orientar el abordaje de los planes territoriales y los planes operativos de búsqueda e incorpora la participación como aporte estratégico para la búsqueda._x000a__x000a_"/>
    <s v="El alcance del indicador contemplaba un rediseño del mapa de procesos de la UBPD, para lo cual se definieron acciones como un diagnóstico de los procesos, procedimientos y documentos asociados, análisis y definición de elementos a unificar y/o eliminar, propuesta de nuevo modelo de operación, planteamiento de metodología y plan de trabajo, implementación de acciones de trabajo conjunto con dependencias y 80 documentos a trabajar, los cuales se encuentran en diferente estado de avance._x000a__x000a_El indicador finaliza en 85% de cumplimiento de las acciones planteadas, pues aún hay un considerable número de documentos en fase de construcción y revisión, por lo que que el indicador cierra el 2023 con un cumplimiento parcial.   _x000a__x000a_Las acciones pendientes con respecto al rediseño del MOP serán continuadas en 2024 como parte del producto 32 del Plan de Acción 2024 denominado &quot;Plan de apropiación y seguimiento al Modelo de Operación por Procesos&quot;. "/>
    <m/>
    <m/>
    <m/>
    <m/>
  </r>
  <r>
    <s v="Estrategia 5. Fortalecimiento Institucional"/>
    <s v="Indicador 33. Avance en la formulación Planeación Estratégica UBPD"/>
    <s v="Meta 33. 100% avance en la formulación Planeación Estratégica UBPD"/>
    <x v="0"/>
    <x v="6"/>
    <n v="1"/>
    <n v="1"/>
    <n v="1"/>
    <s v="Cumple"/>
    <s v="Cumple"/>
    <n v="0"/>
    <n v="1"/>
    <x v="0"/>
    <s v="Entre octubre y noviembre se profundizo en el diagnóstico organizacional de la Unidad a través de la puesta en marcha de análisis situacionales en las líneas estratégicas propuestas. Este ejercicio se realizó durante los talleres de nivel territorial realizados. Igualmente se recogió información sobre los lineamientos para la elaboración de los planes regionales de búsqueda a partir de las matrices elaboradas por la Subdirección General. _x000a__x000a_El diagnóstico se realizó teniendo en cuenta las líneas estratégicas de acción que agrupan la operación misional y operativa de la Unidad. Esto son:_x000a_•        Investigación Humanitaria y Extrajudicial _x000a_•        Gestión del Conocimiento_x000a_•        Articulación Interinstitucional_x000a_•        Sensibilización, Comunicación e Información _x000a_•        Participación y Enfoques Diferenciales _x000a_•        Soporte para la Búsqueda_x000a__x000a_Los talleres se realizaron con la participación de los Grupos Internos de Trabajo Territorial en Cali, Barranquilla, Medellín, Pereira, Yopal, Mocoa y Bogotá._x000a__x000a_Durante el mes de octubre, se avanzó en la concreción de la teoría de cambio a nivel de resultados, tomando los insumos del taller directivo y combinándolos con el ejercicio realizado con el equipo técnico del nivel central. Se identificaron los componentes y resultados estratégicos que deben orientar las apuestas de la Unidad de Búsqueda. Durante el mes de noviembre, se finalizó el documento de diagnóstico que da cuenta de la situación actual de cada una de las líneas estratégicas priorizadas. Se ajustaron las teorías de cambio para cada una de las líneas estratégicas._x000a__x000a_A partir de los talleres realizados con el equipo directivo, técnico y territorial, se definió el Marco Estratégico de la entidad para el periodo 2024 – 2028 y el Plan de Acción Institucional 2024._x000a__x000a_Con base a los resultados obtenidos de la planeación estratégica realizada con los equipos de trabajo del nivel central y territorial se discutieron aspectos para tener en cuenta y recomendaciones generales para asegurar que el enfoque de gestión para resultados se aplica de manera correcta, que constituyen la hoja de ruta para la implementación del plan. _x000a_"/>
    <s v="La implementación efectiva del Plan de Acción 2024 exige un enfoque integral que abarque desde la evaluación y alineación de objetivos hasta la promoción de una cultura de aprendizaje. Se destaca la importancia de considerar la planificación como un proceso dinámico, permitiendo ajustes y adaptaciones continuas para abordar desafíos de manera efectiva. Este enfoque integral garantiza la alineación de esfuerzos y recursos hacia la consecución de metas estratégicas._x000a__x000a_La participación activa en el ejercicio de planeación de todas las direcciones, subdirecciones, áreas y grupos internos de trabajo de la UBPD se presenta como un elemento central para el éxito del proceso de implementación._x000a__x000a_La transparencia y la construcción de una narrativa clara en torno a los logros y metas se perfilan como elementos esenciales para el respaldo continuo de todas las partes involucradas."/>
    <s v="En el reporte final del indicador se observan acciones y resultados que dan cuenta del cumplimiento del mismo, se inicia con una fase de diagnóstico, con amplia participación interna (todos los GITTs, equipos de nivel central en nivel directivo y profesional), donde también se inició la construcción de posibles resultados esperados dentro de las líneas estratégicas definidas, todo bajo un enfoque de gestión para resultados._x000a__x000a_Todo el trabajo se concretó entre otros en dos instrumentos necesarios para el desarrollo adecuado y oportuno d el agestión de la UBPD:_x000a__x000a_-Marco Estratégico de la entidad para el periodo 2024 – 2028_x000a_-Plan de Acción Institucional 2024_x000a__x000a_El indicador finaliza cumpliendo el avance esperado en estado &quot;Cumple&quot; con el 100% del alcance definido."/>
    <m/>
    <m/>
    <m/>
    <m/>
  </r>
  <r>
    <s v="Estrategia 6. Visibilizar la búsqueda"/>
    <s v="Indicador 34. Implementación de la estrategia de comunicaciones y pedagogía para visibilizar el reconocimiento del derecho a buscar y la dignificación de la lucha de los familiares por la exigencia de este derecho"/>
    <s v="Meta 34. 100 % de implementación de la estrategia de comunicaciones y pedagogía para visibilizar el reconocimiento del derecho a buscar y la dignificación de la lucha de los familiares por la exigencia de este derecho"/>
    <x v="0"/>
    <x v="10"/>
    <n v="1"/>
    <n v="0.9"/>
    <n v="0.9"/>
    <s v="Cumple"/>
    <s v="Parcialmente"/>
    <n v="0.7"/>
    <n v="0.8"/>
    <x v="1"/>
    <s v="Durante los dos primeros meses del cuarto trimestre la OACP continuó implementando la Estrategia de Comunicaciones y Pedagogía 2023 con el apoyo de los Grupos Internos de Trabajo Territorial por medio de los enlaces territoriales en cumplimiento de los seis objetivos específicos:_x000a_Objetivo 1: facilitar la comprensión y apropiación del mandato de la UBPD y la metodología de búsqueda (Plan Nacional de Búsqueda y planes regionales) en los diferentes grupos de interés._x000a_Objetivo 2: divulgar los avances y resultados de la metodología de búsqueda (Plan Nacional de Búsqueda y planes regionales) desde el aporte a la reparación, el derecho a la verdad y la garantía del derecho a la búsqueda._x000a_Objetivo 3: visibilizar la magnitud de la desaparición en el país para sensibilizar a la sociedad colombiana desde el aporte al derecho a la verdad y a la no repetición._x000a_Objetivo 4: promover el reconocimiento y dignificación de las personas que buscan y su participación activa en el proceso de búsqueda teniendo en cuenta los enfoques diferenciales y de género. _x000a_Objetivo 5: fomentar el reconocimiento interno de la labor realizada por las servidoras, servidores y contratistas de la UBPD. _x000a_Objetivo 6: difundir los aprendizajes de la labor de búsqueda al interior y exterior de la entidad para contribuir a que la búsqueda sea más ágil._x000a_En el último mes del trimestre reportado con la llegada de la nueva Jefe de la Oficina Asesora de Comunicaciones y Pedagogía se realizó la formulación de la nueva Estrategia de Comunicaciones y Pedagogía Social 2024."/>
    <s v="Se facilitó la comprensión y apropiación del mandato de la UBPD y la metodología de búsqueda (Plan Nacional de Búsqueda y planes regionales) en los diferentes grupos de interés así como se visibilizó la magnitud de la desaparición en el país a través de la realización de la exposición fotográfica &quot;El Camino de la Búsqueda&quot;  que resume, mediante  imágenes muy significativas, la misión de la UBPD. Asimismo, retrata un país de territorios diversos y sumamente desafiantes. Documenta la forma en que realizamos la búsqueda, con la participación efectiva de las víctimas. Por primera vez, el país puede observar algunos efectos reparadores de esta búsqueda en 19 municipios del país con una asistencia de 50.275 personas. _x000a__x000a_Mediante emisiones del programa radial &quot;La Búsqueda Repara&quot; se divulgaron los avances y resultados de la metodología de búsqueda y con la participación de familiares y PB se aportó a la garantía de los derechos a la verdad y a la búsqueda._x000a_Se tuvo en cuenta los enfoques diferenciales y de género en todas las piezas digitales, comunicados, boletines, notas generados durante el último trimestre por la OACP. _x000a_Se implementó una actividad que fomenta el reconocimiento interno de la labor realizada por las y los colaboradores de la UBPD y difusión de los aprendizajes de la labor de búsqueda al interior y exterior de la entidad a través del envío de correos masivos y publicaciones en las carteleras digitales de la UBPD."/>
    <s v="Se reitera la observación del periodo anterior, &quot;El indicador cumple en el sentido en que está desarrollando una estrategia construida y aprobada, sin embargo, esta estrategia debe ser replanteada en su totalidad de acuerdo con los lineamientos de la nueva administración.&quot;, la vigencia 2024 debe contar con una estrategia definida._x000a__x000a_Para el periodo se ha presentado reporte de acciones en territorio y nacionales como el programa radial y la exposición, que en conjunto con otras tareas permanentes reflejan la implementación de acciones en la UBPD_x000a__x000a_Teniendo en cuenta las revisiones cualitativas y cuantitativas del indicador, el indicador queda en estado &quot;Cumple parcialmente&quot; con un 80% de cumplimiento._x000a__x000a_Es importante tener en cuenta que las acciones pendientes con respecto a este indicador serán continuadas en 2024 como parte del producto 16, 17 y 18 del Plan de Acción 2024."/>
    <n v="3263.6036518099995"/>
    <n v="2990.0492947355588"/>
    <n v="2962.6017836478877"/>
    <n v="1150.0587267826927"/>
  </r>
  <r>
    <s v="Estrategia 6. Visibilizar la búsqueda"/>
    <s v="Indicador 35. Política de registro y divulgación de información audiovisual, sonora y fotográfica de las acciones humanitarias de búsqueda de la UBPD y Política de comunicaciones internas y externas, formuladas e implementadas"/>
    <s v="Meta 35. 1 política de registro y divulgación de información audiovisual, sonora y fotográfica de las acciones humanitarias de búsqueda de la UBPD y una (1) política de comunicaciones internas y externas, formuladas e implementadas"/>
    <x v="0"/>
    <x v="10"/>
    <n v="1"/>
    <n v="0.6"/>
    <n v="0.6"/>
    <s v="No Cumple"/>
    <s v="Cumple"/>
    <n v="0"/>
    <n v="0.6"/>
    <x v="2"/>
    <s v="La OACP continuó con la implementación de la metodología mediante la realización de talleres sobre: &quot;Generar entre los periodistas comprensión, apropiación y solidaridad en torno al cubrimiento responsable de la búsqueda humanitaria y extrajudicial de las personas dadas por desaparecidas, como un enfoque restaurativo de los medios de comunicación&quot;. Además se realizó una activación en las terminales de transporte de la Ciudad de Bogotá durante la conmemoración día de la proclamación de los Derechos Humanos, 10 de diciembre, la acción pedagógica llamada: “Toma de terminales” en Bogotá, la cual consistió en realizar una serie de interpretaciones en voz alta de las cartas construidas por las familias buscadoras donde se dignifica la memoria de su ser querido y su proceso de búsqueda. Particularmente la UBPD subió a los buses que se dirigían a Norte de Santander, Caquetá y Meta en las terminales (Norte y Salitre), dejando allí los canales de contacto y recepcionado algunas solicitudes de Búsqueda, impactando un total de 2151 personas que asistieron, interactuaron y participaron de la acción. Finalmente se realizaron varias jornadas de instalación de Afiches en 32 territorios de todo el país (ciudades principales, municipios y veredas) instalando 520 afiches en un acercamiento y sinergia con diferentes estamos entre los cuales se destacan (la seccionales de la JEP, seccionales de la Unidad para la Atención a Víctimas UARIV, Sedes de la Fiscalía, Sedes del Instituto Nacional de Medicina Legal, sedes de la Agencia de Restitución de Tierras, sedes de la Agencia de Renovación Territorial, sedes de la Defensorías del Pueblo, sedes de la Secretarías de Salud, Universidades, Parroquias, Iglesias, Hospitales, Casas de Memoria, Gobernaciones, Bibliotecas, Emisoras, Paraderos de Buses y Terminales) con el objetivo de una pedagogía para dar a conocer las principales tareas de la UBPD y dejar allí los diferentes canales de acceso a los servicios de la entidad. "/>
    <s v="Logro: Mediante la activación en terminales de transporte en la ciudad de Bogotá, se logró impactar a 2.150 personas que en su mayoría desconocían la entidad y su misionalidad._x000a__x000a_Dificultad: Aunque La OACP generó la alerta sobre la responsabilidades se tendrían o no en la divulgación a raíz de la derogatoria del Comité que aprobó esta política mediante correo a la jefatura de la Oficina Asesora de Planeación, no se recibió respuesta."/>
    <s v="El indicador alcanza el 60% de lo proyectado, finalizando en estado &quot;No Cumple&quot;, las políticas fueron aprobadas en el primer periodo, incluso alcanzaron a tener algunas acciones de socialización, sin embargo, el cambio de Administración de la UBPD trajo en su momento importantes cambios en lineamientos y estructura que entre otros derogaron los comités de aprobación de las dos políticas referidas y planteó la necesidad de, también ante el cambio de la Jefe de la OACP, de replantear las mismas, por lo que la completa socialización y medición planteadas inicialmente en el indicador no se realizaron._x000a__x000a_Es importante que las situaciones planteadas se corrijan lo antes posible durante la vigencia 2024, para así cumplir con las responsabilidad en cuanto a comunicación y pedagogía que debe tener la Unidad de Búsqueda. Todo esto como parte del Plan de Acción Institucional 2024, específicamente como parte de los productos  16, 17 y 18 asociados a la línea estratégica 4. Sensibilización y comunicación para la búsqueda._x000a__x000a_En el reporte del periodo final se plantean acciones como talleres en regiones y activaciones en terminales, que aunque concluyen en tre otros en conocimiento y valoración de la unidad, no son enteramente un plan de socialización de las políticas, como fue planteado."/>
    <n v="315.59218199999998"/>
    <n v="245.5510886181535"/>
    <n v="111.1393774"/>
    <n v="57.61929626666666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43377C4-47BC-453E-A638-D312C3744387}" name="TablaDinámica2" cacheId="25"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
  <location ref="A3:B7" firstHeaderRow="1" firstDataRow="1" firstDataCol="1"/>
  <pivotFields count="20">
    <pivotField showAll="0"/>
    <pivotField dataField="1" showAll="0"/>
    <pivotField showAll="0"/>
    <pivotField showAll="0"/>
    <pivotField showAll="0"/>
    <pivotField showAll="0"/>
    <pivotField showAll="0"/>
    <pivotField showAll="0"/>
    <pivotField showAll="0"/>
    <pivotField showAll="0"/>
    <pivotField showAll="0"/>
    <pivotField showAll="0"/>
    <pivotField axis="axisRow" showAll="0">
      <items count="6">
        <item x="0"/>
        <item x="1"/>
        <item x="2"/>
        <item m="1" x="4"/>
        <item m="1" x="3"/>
        <item t="default"/>
      </items>
    </pivotField>
    <pivotField showAll="0"/>
    <pivotField showAll="0"/>
    <pivotField showAll="0"/>
    <pivotField showAll="0"/>
    <pivotField showAll="0"/>
    <pivotField showAll="0"/>
    <pivotField showAll="0"/>
  </pivotFields>
  <rowFields count="1">
    <field x="12"/>
  </rowFields>
  <rowItems count="4">
    <i>
      <x/>
    </i>
    <i>
      <x v="1"/>
    </i>
    <i>
      <x v="2"/>
    </i>
    <i t="grand">
      <x/>
    </i>
  </rowItems>
  <colItems count="1">
    <i/>
  </colItems>
  <dataFields count="1">
    <dataField name="Cuenta de Indicador" fld="1" subtotal="count" baseField="0" baseItem="0"/>
  </dataFields>
  <chartFormats count="6">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12" count="1" selected="0">
            <x v="0"/>
          </reference>
        </references>
      </pivotArea>
    </chartFormat>
    <chartFormat chart="0" format="2">
      <pivotArea type="data" outline="0" fieldPosition="0">
        <references count="2">
          <reference field="4294967294" count="1" selected="0">
            <x v="0"/>
          </reference>
          <reference field="12" count="1" selected="0">
            <x v="1"/>
          </reference>
        </references>
      </pivotArea>
    </chartFormat>
    <chartFormat chart="0" format="3">
      <pivotArea type="data" outline="0" fieldPosition="0">
        <references count="2">
          <reference field="4294967294" count="1" selected="0">
            <x v="0"/>
          </reference>
          <reference field="12" count="1" selected="0">
            <x v="2"/>
          </reference>
        </references>
      </pivotArea>
    </chartFormat>
    <chartFormat chart="0" format="4">
      <pivotArea type="data" outline="0" fieldPosition="0">
        <references count="2">
          <reference field="4294967294" count="1" selected="0">
            <x v="0"/>
          </reference>
          <reference field="12" count="1" selected="0">
            <x v="3"/>
          </reference>
        </references>
      </pivotArea>
    </chartFormat>
    <chartFormat chart="0" format="5">
      <pivotArea type="data" outline="0" fieldPosition="0">
        <references count="2">
          <reference field="4294967294" count="1" selected="0">
            <x v="0"/>
          </reference>
          <reference field="12" count="1" selected="0">
            <x v="4"/>
          </reference>
        </references>
      </pivotArea>
    </chartFormat>
  </chart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4BC3EF1-0231-42B6-AD9F-0D13A74A4795}" name="TablaDinámica3" cacheId="25"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20">
  <location ref="A20:B24" firstHeaderRow="1" firstDataRow="1" firstDataCol="1"/>
  <pivotFields count="20">
    <pivotField showAll="0"/>
    <pivotField dataField="1" showAll="0"/>
    <pivotField showAll="0"/>
    <pivotField showAll="0">
      <items count="4">
        <item x="0"/>
        <item x="2"/>
        <item x="1"/>
        <item t="default"/>
      </items>
    </pivotField>
    <pivotField showAll="0">
      <items count="12">
        <item x="5"/>
        <item x="1"/>
        <item x="4"/>
        <item x="3"/>
        <item x="10"/>
        <item x="6"/>
        <item x="0"/>
        <item x="9"/>
        <item x="8"/>
        <item x="7"/>
        <item x="2"/>
        <item t="default"/>
      </items>
    </pivotField>
    <pivotField showAll="0"/>
    <pivotField showAll="0"/>
    <pivotField showAll="0"/>
    <pivotField showAll="0"/>
    <pivotField showAll="0"/>
    <pivotField showAll="0"/>
    <pivotField showAll="0"/>
    <pivotField axis="axisRow" showAll="0">
      <items count="6">
        <item x="0"/>
        <item x="1"/>
        <item m="1" x="4"/>
        <item x="2"/>
        <item m="1" x="3"/>
        <item t="default"/>
      </items>
    </pivotField>
    <pivotField showAll="0"/>
    <pivotField showAll="0"/>
    <pivotField showAll="0"/>
    <pivotField showAll="0"/>
    <pivotField showAll="0"/>
    <pivotField showAll="0"/>
    <pivotField showAll="0"/>
  </pivotFields>
  <rowFields count="1">
    <field x="12"/>
  </rowFields>
  <rowItems count="4">
    <i>
      <x/>
    </i>
    <i>
      <x v="1"/>
    </i>
    <i>
      <x v="3"/>
    </i>
    <i t="grand">
      <x/>
    </i>
  </rowItems>
  <colItems count="1">
    <i/>
  </colItems>
  <dataFields count="1">
    <dataField name="Cuenta de Indicador" fld="1" subtotal="count" baseField="0" baseItem="0"/>
  </dataFields>
  <chartFormats count="56">
    <chartFormat chart="0" format="0" series="1">
      <pivotArea type="data" outline="0" fieldPosition="0">
        <references count="1">
          <reference field="4294967294" count="1" selected="0">
            <x v="0"/>
          </reference>
        </references>
      </pivotArea>
    </chartFormat>
    <chartFormat chart="1" format="0" series="1">
      <pivotArea type="data" outline="0" fieldPosition="0">
        <references count="1">
          <reference field="4294967294" count="1" selected="0">
            <x v="0"/>
          </reference>
        </references>
      </pivotArea>
    </chartFormat>
    <chartFormat chart="2" format="0" series="1">
      <pivotArea type="data" outline="0" fieldPosition="0">
        <references count="1">
          <reference field="4294967294" count="1" selected="0">
            <x v="0"/>
          </reference>
        </references>
      </pivotArea>
    </chartFormat>
    <chartFormat chart="3" format="0" series="1">
      <pivotArea type="data" outline="0" fieldPosition="0">
        <references count="1">
          <reference field="4294967294" count="1" selected="0">
            <x v="0"/>
          </reference>
        </references>
      </pivotArea>
    </chartFormat>
    <chartFormat chart="4" format="0" series="1">
      <pivotArea type="data" outline="0" fieldPosition="0">
        <references count="1">
          <reference field="4294967294" count="1" selected="0">
            <x v="0"/>
          </reference>
        </references>
      </pivotArea>
    </chartFormat>
    <chartFormat chart="5" format="0" series="1">
      <pivotArea type="data" outline="0" fieldPosition="0">
        <references count="1">
          <reference field="4294967294" count="1" selected="0">
            <x v="0"/>
          </reference>
        </references>
      </pivotArea>
    </chartFormat>
    <chartFormat chart="6" format="0" series="1">
      <pivotArea type="data" outline="0" fieldPosition="0">
        <references count="1">
          <reference field="4294967294" count="1" selected="0">
            <x v="0"/>
          </reference>
        </references>
      </pivotArea>
    </chartFormat>
    <chartFormat chart="6" format="1">
      <pivotArea type="data" outline="0" fieldPosition="0">
        <references count="2">
          <reference field="4294967294" count="1" selected="0">
            <x v="0"/>
          </reference>
          <reference field="12" count="1" selected="0">
            <x v="0"/>
          </reference>
        </references>
      </pivotArea>
    </chartFormat>
    <chartFormat chart="7" format="0" series="1">
      <pivotArea type="data" outline="0" fieldPosition="0">
        <references count="1">
          <reference field="4294967294" count="1" selected="0">
            <x v="0"/>
          </reference>
        </references>
      </pivotArea>
    </chartFormat>
    <chartFormat chart="7" format="1">
      <pivotArea type="data" outline="0" fieldPosition="0">
        <references count="2">
          <reference field="4294967294" count="1" selected="0">
            <x v="0"/>
          </reference>
          <reference field="12" count="1" selected="0">
            <x v="0"/>
          </reference>
        </references>
      </pivotArea>
    </chartFormat>
    <chartFormat chart="8" format="0" series="1">
      <pivotArea type="data" outline="0" fieldPosition="0">
        <references count="1">
          <reference field="4294967294" count="1" selected="0">
            <x v="0"/>
          </reference>
        </references>
      </pivotArea>
    </chartFormat>
    <chartFormat chart="8" format="1">
      <pivotArea type="data" outline="0" fieldPosition="0">
        <references count="2">
          <reference field="4294967294" count="1" selected="0">
            <x v="0"/>
          </reference>
          <reference field="12" count="1" selected="0">
            <x v="0"/>
          </reference>
        </references>
      </pivotArea>
    </chartFormat>
    <chartFormat chart="9" format="0" series="1">
      <pivotArea type="data" outline="0" fieldPosition="0">
        <references count="1">
          <reference field="4294967294" count="1" selected="0">
            <x v="0"/>
          </reference>
        </references>
      </pivotArea>
    </chartFormat>
    <chartFormat chart="9" format="1">
      <pivotArea type="data" outline="0" fieldPosition="0">
        <references count="2">
          <reference field="4294967294" count="1" selected="0">
            <x v="0"/>
          </reference>
          <reference field="12" count="1" selected="0">
            <x v="0"/>
          </reference>
        </references>
      </pivotArea>
    </chartFormat>
    <chartFormat chart="10" format="0" series="1">
      <pivotArea type="data" outline="0" fieldPosition="0">
        <references count="1">
          <reference field="4294967294" count="1" selected="0">
            <x v="0"/>
          </reference>
        </references>
      </pivotArea>
    </chartFormat>
    <chartFormat chart="10" format="1">
      <pivotArea type="data" outline="0" fieldPosition="0">
        <references count="2">
          <reference field="4294967294" count="1" selected="0">
            <x v="0"/>
          </reference>
          <reference field="12" count="1" selected="0">
            <x v="0"/>
          </reference>
        </references>
      </pivotArea>
    </chartFormat>
    <chartFormat chart="10" format="2">
      <pivotArea type="data" outline="0" fieldPosition="0">
        <references count="2">
          <reference field="4294967294" count="1" selected="0">
            <x v="0"/>
          </reference>
          <reference field="12" count="1" selected="0">
            <x v="1"/>
          </reference>
        </references>
      </pivotArea>
    </chartFormat>
    <chartFormat chart="11" format="0" series="1">
      <pivotArea type="data" outline="0" fieldPosition="0">
        <references count="1">
          <reference field="4294967294" count="1" selected="0">
            <x v="0"/>
          </reference>
        </references>
      </pivotArea>
    </chartFormat>
    <chartFormat chart="11" format="1">
      <pivotArea type="data" outline="0" fieldPosition="0">
        <references count="2">
          <reference field="4294967294" count="1" selected="0">
            <x v="0"/>
          </reference>
          <reference field="12" count="1" selected="0">
            <x v="0"/>
          </reference>
        </references>
      </pivotArea>
    </chartFormat>
    <chartFormat chart="11" format="2">
      <pivotArea type="data" outline="0" fieldPosition="0">
        <references count="2">
          <reference field="4294967294" count="1" selected="0">
            <x v="0"/>
          </reference>
          <reference field="12" count="1" selected="0">
            <x v="1"/>
          </reference>
        </references>
      </pivotArea>
    </chartFormat>
    <chartFormat chart="12" format="0" series="1">
      <pivotArea type="data" outline="0" fieldPosition="0">
        <references count="1">
          <reference field="4294967294" count="1" selected="0">
            <x v="0"/>
          </reference>
        </references>
      </pivotArea>
    </chartFormat>
    <chartFormat chart="12" format="1">
      <pivotArea type="data" outline="0" fieldPosition="0">
        <references count="2">
          <reference field="4294967294" count="1" selected="0">
            <x v="0"/>
          </reference>
          <reference field="12" count="1" selected="0">
            <x v="0"/>
          </reference>
        </references>
      </pivotArea>
    </chartFormat>
    <chartFormat chart="12" format="2">
      <pivotArea type="data" outline="0" fieldPosition="0">
        <references count="2">
          <reference field="4294967294" count="1" selected="0">
            <x v="0"/>
          </reference>
          <reference field="12" count="1" selected="0">
            <x v="1"/>
          </reference>
        </references>
      </pivotArea>
    </chartFormat>
    <chartFormat chart="13" format="0" series="1">
      <pivotArea type="data" outline="0" fieldPosition="0">
        <references count="1">
          <reference field="4294967294" count="1" selected="0">
            <x v="0"/>
          </reference>
        </references>
      </pivotArea>
    </chartFormat>
    <chartFormat chart="13" format="1">
      <pivotArea type="data" outline="0" fieldPosition="0">
        <references count="2">
          <reference field="4294967294" count="1" selected="0">
            <x v="0"/>
          </reference>
          <reference field="12" count="1" selected="0">
            <x v="0"/>
          </reference>
        </references>
      </pivotArea>
    </chartFormat>
    <chartFormat chart="13" format="2">
      <pivotArea type="data" outline="0" fieldPosition="0">
        <references count="2">
          <reference field="4294967294" count="1" selected="0">
            <x v="0"/>
          </reference>
          <reference field="12" count="1" selected="0">
            <x v="1"/>
          </reference>
        </references>
      </pivotArea>
    </chartFormat>
    <chartFormat chart="13" format="3">
      <pivotArea type="data" outline="0" fieldPosition="0">
        <references count="2">
          <reference field="4294967294" count="1" selected="0">
            <x v="0"/>
          </reference>
          <reference field="12" count="1" selected="0">
            <x v="3"/>
          </reference>
        </references>
      </pivotArea>
    </chartFormat>
    <chartFormat chart="14" format="0" series="1">
      <pivotArea type="data" outline="0" fieldPosition="0">
        <references count="1">
          <reference field="4294967294" count="1" selected="0">
            <x v="0"/>
          </reference>
        </references>
      </pivotArea>
    </chartFormat>
    <chartFormat chart="14" format="1">
      <pivotArea type="data" outline="0" fieldPosition="0">
        <references count="2">
          <reference field="4294967294" count="1" selected="0">
            <x v="0"/>
          </reference>
          <reference field="12" count="1" selected="0">
            <x v="0"/>
          </reference>
        </references>
      </pivotArea>
    </chartFormat>
    <chartFormat chart="14" format="2">
      <pivotArea type="data" outline="0" fieldPosition="0">
        <references count="2">
          <reference field="4294967294" count="1" selected="0">
            <x v="0"/>
          </reference>
          <reference field="12" count="1" selected="0">
            <x v="1"/>
          </reference>
        </references>
      </pivotArea>
    </chartFormat>
    <chartFormat chart="14" format="3">
      <pivotArea type="data" outline="0" fieldPosition="0">
        <references count="2">
          <reference field="4294967294" count="1" selected="0">
            <x v="0"/>
          </reference>
          <reference field="12" count="1" selected="0">
            <x v="3"/>
          </reference>
        </references>
      </pivotArea>
    </chartFormat>
    <chartFormat chart="15" format="0" series="1">
      <pivotArea type="data" outline="0" fieldPosition="0">
        <references count="1">
          <reference field="4294967294" count="1" selected="0">
            <x v="0"/>
          </reference>
        </references>
      </pivotArea>
    </chartFormat>
    <chartFormat chart="15" format="1">
      <pivotArea type="data" outline="0" fieldPosition="0">
        <references count="2">
          <reference field="4294967294" count="1" selected="0">
            <x v="0"/>
          </reference>
          <reference field="12" count="1" selected="0">
            <x v="0"/>
          </reference>
        </references>
      </pivotArea>
    </chartFormat>
    <chartFormat chart="15" format="2">
      <pivotArea type="data" outline="0" fieldPosition="0">
        <references count="2">
          <reference field="4294967294" count="1" selected="0">
            <x v="0"/>
          </reference>
          <reference field="12" count="1" selected="0">
            <x v="1"/>
          </reference>
        </references>
      </pivotArea>
    </chartFormat>
    <chartFormat chart="15" format="3">
      <pivotArea type="data" outline="0" fieldPosition="0">
        <references count="2">
          <reference field="4294967294" count="1" selected="0">
            <x v="0"/>
          </reference>
          <reference field="12" count="1" selected="0">
            <x v="3"/>
          </reference>
        </references>
      </pivotArea>
    </chartFormat>
    <chartFormat chart="15" format="4">
      <pivotArea type="data" outline="0" fieldPosition="0">
        <references count="2">
          <reference field="4294967294" count="1" selected="0">
            <x v="0"/>
          </reference>
          <reference field="12" count="1" selected="0">
            <x v="4"/>
          </reference>
        </references>
      </pivotArea>
    </chartFormat>
    <chartFormat chart="16" format="0" series="1">
      <pivotArea type="data" outline="0" fieldPosition="0">
        <references count="1">
          <reference field="4294967294" count="1" selected="0">
            <x v="0"/>
          </reference>
        </references>
      </pivotArea>
    </chartFormat>
    <chartFormat chart="16" format="1">
      <pivotArea type="data" outline="0" fieldPosition="0">
        <references count="2">
          <reference field="4294967294" count="1" selected="0">
            <x v="0"/>
          </reference>
          <reference field="12" count="1" selected="0">
            <x v="0"/>
          </reference>
        </references>
      </pivotArea>
    </chartFormat>
    <chartFormat chart="16" format="2">
      <pivotArea type="data" outline="0" fieldPosition="0">
        <references count="2">
          <reference field="4294967294" count="1" selected="0">
            <x v="0"/>
          </reference>
          <reference field="12" count="1" selected="0">
            <x v="1"/>
          </reference>
        </references>
      </pivotArea>
    </chartFormat>
    <chartFormat chart="16" format="3">
      <pivotArea type="data" outline="0" fieldPosition="0">
        <references count="2">
          <reference field="4294967294" count="1" selected="0">
            <x v="0"/>
          </reference>
          <reference field="12" count="1" selected="0">
            <x v="3"/>
          </reference>
        </references>
      </pivotArea>
    </chartFormat>
    <chartFormat chart="16" format="4">
      <pivotArea type="data" outline="0" fieldPosition="0">
        <references count="2">
          <reference field="4294967294" count="1" selected="0">
            <x v="0"/>
          </reference>
          <reference field="12" count="1" selected="0">
            <x v="4"/>
          </reference>
        </references>
      </pivotArea>
    </chartFormat>
    <chartFormat chart="17" format="0" series="1">
      <pivotArea type="data" outline="0" fieldPosition="0">
        <references count="1">
          <reference field="4294967294" count="1" selected="0">
            <x v="0"/>
          </reference>
        </references>
      </pivotArea>
    </chartFormat>
    <chartFormat chart="17" format="1">
      <pivotArea type="data" outline="0" fieldPosition="0">
        <references count="2">
          <reference field="4294967294" count="1" selected="0">
            <x v="0"/>
          </reference>
          <reference field="12" count="1" selected="0">
            <x v="0"/>
          </reference>
        </references>
      </pivotArea>
    </chartFormat>
    <chartFormat chart="17" format="2">
      <pivotArea type="data" outline="0" fieldPosition="0">
        <references count="2">
          <reference field="4294967294" count="1" selected="0">
            <x v="0"/>
          </reference>
          <reference field="12" count="1" selected="0">
            <x v="1"/>
          </reference>
        </references>
      </pivotArea>
    </chartFormat>
    <chartFormat chart="17" format="3">
      <pivotArea type="data" outline="0" fieldPosition="0">
        <references count="2">
          <reference field="4294967294" count="1" selected="0">
            <x v="0"/>
          </reference>
          <reference field="12" count="1" selected="0">
            <x v="3"/>
          </reference>
        </references>
      </pivotArea>
    </chartFormat>
    <chartFormat chart="17" format="4">
      <pivotArea type="data" outline="0" fieldPosition="0">
        <references count="2">
          <reference field="4294967294" count="1" selected="0">
            <x v="0"/>
          </reference>
          <reference field="12" count="1" selected="0">
            <x v="4"/>
          </reference>
        </references>
      </pivotArea>
    </chartFormat>
    <chartFormat chart="18" format="0" series="1">
      <pivotArea type="data" outline="0" fieldPosition="0">
        <references count="1">
          <reference field="4294967294" count="1" selected="0">
            <x v="0"/>
          </reference>
        </references>
      </pivotArea>
    </chartFormat>
    <chartFormat chart="18" format="1">
      <pivotArea type="data" outline="0" fieldPosition="0">
        <references count="2">
          <reference field="4294967294" count="1" selected="0">
            <x v="0"/>
          </reference>
          <reference field="12" count="1" selected="0">
            <x v="0"/>
          </reference>
        </references>
      </pivotArea>
    </chartFormat>
    <chartFormat chart="18" format="2">
      <pivotArea type="data" outline="0" fieldPosition="0">
        <references count="2">
          <reference field="4294967294" count="1" selected="0">
            <x v="0"/>
          </reference>
          <reference field="12" count="1" selected="0">
            <x v="1"/>
          </reference>
        </references>
      </pivotArea>
    </chartFormat>
    <chartFormat chart="18" format="3">
      <pivotArea type="data" outline="0" fieldPosition="0">
        <references count="2">
          <reference field="4294967294" count="1" selected="0">
            <x v="0"/>
          </reference>
          <reference field="12" count="1" selected="0">
            <x v="3"/>
          </reference>
        </references>
      </pivotArea>
    </chartFormat>
    <chartFormat chart="18" format="4">
      <pivotArea type="data" outline="0" fieldPosition="0">
        <references count="2">
          <reference field="4294967294" count="1" selected="0">
            <x v="0"/>
          </reference>
          <reference field="12" count="1" selected="0">
            <x v="4"/>
          </reference>
        </references>
      </pivotArea>
    </chartFormat>
    <chartFormat chart="19" format="0" series="1">
      <pivotArea type="data" outline="0" fieldPosition="0">
        <references count="1">
          <reference field="4294967294" count="1" selected="0">
            <x v="0"/>
          </reference>
        </references>
      </pivotArea>
    </chartFormat>
    <chartFormat chart="19" format="1">
      <pivotArea type="data" outline="0" fieldPosition="0">
        <references count="2">
          <reference field="4294967294" count="1" selected="0">
            <x v="0"/>
          </reference>
          <reference field="12" count="1" selected="0">
            <x v="0"/>
          </reference>
        </references>
      </pivotArea>
    </chartFormat>
    <chartFormat chart="19" format="2">
      <pivotArea type="data" outline="0" fieldPosition="0">
        <references count="2">
          <reference field="4294967294" count="1" selected="0">
            <x v="0"/>
          </reference>
          <reference field="12" count="1" selected="0">
            <x v="1"/>
          </reference>
        </references>
      </pivotArea>
    </chartFormat>
    <chartFormat chart="19" format="3">
      <pivotArea type="data" outline="0" fieldPosition="0">
        <references count="2">
          <reference field="4294967294" count="1" selected="0">
            <x v="0"/>
          </reference>
          <reference field="12" count="1" selected="0">
            <x v="3"/>
          </reference>
        </references>
      </pivotArea>
    </chartFormat>
    <chartFormat chart="19" format="4">
      <pivotArea type="data" outline="0" fieldPosition="0">
        <references count="2">
          <reference field="4294967294" count="1" selected="0">
            <x v="0"/>
          </reference>
          <reference field="12" count="1" selected="0">
            <x v="4"/>
          </reference>
        </references>
      </pivotArea>
    </chartFormat>
  </chart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Líder3" xr10:uid="{460B91A6-32FC-4185-B27F-B1BFF91A8A57}" sourceName="Líder">
  <pivotTables>
    <pivotTable tabId="1" name="TablaDinámica3"/>
  </pivotTables>
  <data>
    <tabular pivotCacheId="1113115677">
      <items count="11">
        <i x="5" s="1"/>
        <i x="1" s="1"/>
        <i x="4" s="1"/>
        <i x="3" s="1"/>
        <i x="10" s="1"/>
        <i x="6" s="1"/>
        <i x="0" s="1"/>
        <i x="9" s="1"/>
        <i x="8" s="1"/>
        <i x="7" s="1"/>
        <i x="2" s="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Agrupación3" xr10:uid="{5E67614C-0338-44AE-946D-96AE22E95B92}" sourceName="Agrupación">
  <pivotTables>
    <pivotTable tabId="1" name="TablaDinámica3"/>
  </pivotTables>
  <data>
    <tabular pivotCacheId="1113115677">
      <items count="3">
        <i x="0" s="1"/>
        <i x="2" s="1"/>
        <i x="1"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Líder" xr10:uid="{72BC1B08-CEF8-4851-AB12-880E8F49ECE8}" cache="SegmentaciónDeDatos_Líder3" caption="Líder" columnCount="6" rowHeight="241300"/>
  <slicer name="Agrupación" xr10:uid="{00126823-4893-4F0F-83D8-A41470DCABB3}" cache="SegmentaciónDeDatos_Agrupación3" caption="Agrupación" columnCount="3"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2:P34">
  <tableColumns count="16">
    <tableColumn id="1" xr3:uid="{00000000-0010-0000-0000-000001000000}" name="Estrategia" dataDxfId="10"/>
    <tableColumn id="2" xr3:uid="{00000000-0010-0000-0000-000002000000}" name="Indicador" dataDxfId="9"/>
    <tableColumn id="3" xr3:uid="{00000000-0010-0000-0000-000003000000}" name="Meta 2023 en valores absolutos" dataDxfId="8"/>
    <tableColumn id="4" xr3:uid="{00000000-0010-0000-0000-000004000000}" name="Agrupación" dataDxfId="7"/>
    <tableColumn id="5" xr3:uid="{00000000-0010-0000-0000-000005000000}" name="Líder" dataDxfId="6"/>
    <tableColumn id="6" xr3:uid="{00000000-0010-0000-0000-000006000000}" name="Meta acumulada programada (Trim 1+Trim 2 +Trim 3+Trim4)" dataDxfId="5"/>
    <tableColumn id="7" xr3:uid="{00000000-0010-0000-0000-000007000000}" name="Avance de Cumplimiento Anual"/>
    <tableColumn id="8" xr3:uid="{00000000-0010-0000-0000-000008000000}" name="Cumplimiento acumulado con respecto al trimestre %"/>
    <tableColumn id="9" xr3:uid="{00000000-0010-0000-0000-000009000000}" name="Estado de Cumplimiento Acumulado Trimestre" dataDxfId="4"/>
    <tableColumn id="10" xr3:uid="{00000000-0010-0000-0000-00000A000000}" name="Reporte cualitativo ¿Cumple con lo programado en el trimestre respecto a la verdadera intención del indicador?" dataDxfId="3"/>
    <tableColumn id="11" xr3:uid="{00000000-0010-0000-0000-00000B000000}" name="% valoración reporte cualitativo" dataDxfId="2"/>
    <tableColumn id="12" xr3:uid="{00000000-0010-0000-0000-00000C000000}" name="% Cumplimiento final (cuantitativo + cualitativo) *" dataDxfId="1"/>
    <tableColumn id="13" xr3:uid="{00000000-0010-0000-0000-00000D000000}" name="Estado de Cumplimiento Final"/>
    <tableColumn id="14" xr3:uid="{00000000-0010-0000-0000-00000E000000}" name="Avance Cualitativo reportado por el área - IV trimestre 2023" dataDxfId="0"/>
    <tableColumn id="15" xr3:uid="{00000000-0010-0000-0000-00000F000000}" name="Logros y dificultades reportados por el área - IV trimestre 2023"/>
    <tableColumn id="16" xr3:uid="{00000000-0010-0000-0000-000010000000}" name="Observación OAP"/>
  </tableColumns>
  <tableStyleInfo name="2. Seguimiento Indicadores 2023-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8" Type="http://schemas.openxmlformats.org/officeDocument/2006/relationships/hyperlink" Target="https://drive.google.com/drive/folders/147Z5Qvrzui44IF8lS2IZz-mbnk-3N4Eh" TargetMode="External"/><Relationship Id="rId13" Type="http://schemas.openxmlformats.org/officeDocument/2006/relationships/hyperlink" Target="https://drive.google.com/drive/folders/1N_OlnUa565S18qD32E2ZZajkLRFl9BKW?usp=drive_link" TargetMode="External"/><Relationship Id="rId18" Type="http://schemas.openxmlformats.org/officeDocument/2006/relationships/hyperlink" Target="https://drive.google.com/drive/folders/14EUXRcATWX_LlLuRLr0omqZvCKZRO_DK" TargetMode="External"/><Relationship Id="rId3" Type="http://schemas.openxmlformats.org/officeDocument/2006/relationships/hyperlink" Target="https://drive.google.com/drive/folders/1hNlWQLPuqxkv8dmhbx5CgCgHWM-BvLJs" TargetMode="External"/><Relationship Id="rId21" Type="http://schemas.openxmlformats.org/officeDocument/2006/relationships/hyperlink" Target="https://docs.google.com/spreadsheets/d/1ehnckA9i1GvVdceFIsrGlO7Sw27RH0fu/edit" TargetMode="External"/><Relationship Id="rId7" Type="http://schemas.openxmlformats.org/officeDocument/2006/relationships/hyperlink" Target="https://drive.google.com/drive/folders/1FRdO5wqylcU7YC_D2awCOKFjKAymmR8e" TargetMode="External"/><Relationship Id="rId12" Type="http://schemas.openxmlformats.org/officeDocument/2006/relationships/hyperlink" Target="https://drive.google.com/drive/folders/1F3LoBX32XZv8rO1_MoMJZFWky8aTIGs1" TargetMode="External"/><Relationship Id="rId17" Type="http://schemas.openxmlformats.org/officeDocument/2006/relationships/hyperlink" Target="https://drive.google.com/drive/folders/1mT5fgdN9lY2rrQgPkS72xVD4_EAdRr1X?usp=drive_link" TargetMode="External"/><Relationship Id="rId2" Type="http://schemas.openxmlformats.org/officeDocument/2006/relationships/hyperlink" Target="https://drive.google.com/file/d/1qsOSZWiRbTkjqvR2RYIapUnAGHLiWp6W/view?usp=sharing" TargetMode="External"/><Relationship Id="rId16" Type="http://schemas.openxmlformats.org/officeDocument/2006/relationships/hyperlink" Target="https://drive.google.com/drive/folders/1OBrNdekc-ucVtm1UuBwge8dJO8SFscda" TargetMode="External"/><Relationship Id="rId20" Type="http://schemas.openxmlformats.org/officeDocument/2006/relationships/hyperlink" Target="https://drive.google.com/drive/u/1/folders/1Ra4gyxzb04HZ1kbNwzyBOtj7ma4Ana-I" TargetMode="External"/><Relationship Id="rId1" Type="http://schemas.openxmlformats.org/officeDocument/2006/relationships/hyperlink" Target="https://docs.google.com/forms/d/e/1FAIpQLSd6ZsOX-qXvg05PLBDPpEvQp8vs_hrngrs1IiVMPkn96jCj3Q/viewform?usp=sf_link" TargetMode="External"/><Relationship Id="rId6" Type="http://schemas.openxmlformats.org/officeDocument/2006/relationships/hyperlink" Target="https://drive.google.com/drive/folders/1N-n56mnAZFRIOZfG5qGbtVdRcLjPhIAa" TargetMode="External"/><Relationship Id="rId11" Type="http://schemas.openxmlformats.org/officeDocument/2006/relationships/hyperlink" Target="https://drive.google.com/drive/folders/1F3LoBX32XZv8rO1_MoMJZFWky8aTIGs1" TargetMode="External"/><Relationship Id="rId24" Type="http://schemas.openxmlformats.org/officeDocument/2006/relationships/drawing" Target="../drawings/drawing4.xml"/><Relationship Id="rId5" Type="http://schemas.openxmlformats.org/officeDocument/2006/relationships/hyperlink" Target="https://drive.google.com/drive/folders/15tHmc7xW0IkdMpDxjxu_OkWZR8BGrSGz" TargetMode="External"/><Relationship Id="rId15" Type="http://schemas.openxmlformats.org/officeDocument/2006/relationships/hyperlink" Target="https://drive.google.com/drive/folders/18THHu_pYpV7U3CUM-cMvZUj2ULSJhr3S" TargetMode="External"/><Relationship Id="rId23" Type="http://schemas.openxmlformats.org/officeDocument/2006/relationships/hyperlink" Target="https://ubpdbusquedadesaparecidos.co/wp-content/uploads/2023/03/Poli%CC%81tica-de-Comunicaciones-Internas-y-Externas-01-02-2023.pdf" TargetMode="External"/><Relationship Id="rId10" Type="http://schemas.openxmlformats.org/officeDocument/2006/relationships/hyperlink" Target="https://drive.google.com/drive/folders/1_YfAXHZOemeC9lOv9K-cJuut7hNaUfYj" TargetMode="External"/><Relationship Id="rId19" Type="http://schemas.openxmlformats.org/officeDocument/2006/relationships/hyperlink" Target="https://drive.google.com/drive/u/1/folders/1vEpy5yYlTXOV6wnUR6bD9ax-7sURALgR" TargetMode="External"/><Relationship Id="rId4" Type="http://schemas.openxmlformats.org/officeDocument/2006/relationships/hyperlink" Target="https://drive.google.com/drive/folders/1F4guTNArS1Os5UuWOPCgF9c0uqkHqjhB" TargetMode="External"/><Relationship Id="rId9" Type="http://schemas.openxmlformats.org/officeDocument/2006/relationships/hyperlink" Target="https://drive.google.com/drive/folders/1G84Bw39rzmCRDaICzGJcdhWLxWL9apTc" TargetMode="External"/><Relationship Id="rId14" Type="http://schemas.openxmlformats.org/officeDocument/2006/relationships/hyperlink" Target="http://aplicaciones.ubpdbusquedadesaparecidos.co:8001/inicio/" TargetMode="External"/><Relationship Id="rId22" Type="http://schemas.openxmlformats.org/officeDocument/2006/relationships/hyperlink" Target="https://www.youtube.com/watch?v=WIS9hEFwSR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workbookViewId="0">
      <selection activeCell="B41" sqref="B41"/>
    </sheetView>
  </sheetViews>
  <sheetFormatPr baseColWidth="10" defaultColWidth="14.453125" defaultRowHeight="15" customHeight="1"/>
  <cols>
    <col min="1" max="1" width="18.54296875" bestFit="1" customWidth="1"/>
    <col min="2" max="2" width="17.7265625" customWidth="1"/>
    <col min="3" max="3" width="18" customWidth="1"/>
    <col min="4" max="4" width="12" customWidth="1"/>
    <col min="5" max="5" width="17.81640625" customWidth="1"/>
    <col min="6" max="6" width="12" customWidth="1"/>
  </cols>
  <sheetData>
    <row r="1" spans="1:2" ht="14.25" customHeight="1"/>
    <row r="2" spans="1:2" ht="14.25" customHeight="1"/>
    <row r="3" spans="1:2" ht="14.25" customHeight="1">
      <c r="A3" s="67" t="s">
        <v>0</v>
      </c>
      <c r="B3" s="68" t="s">
        <v>1</v>
      </c>
    </row>
    <row r="4" spans="1:2" ht="14.25" customHeight="1">
      <c r="A4" s="69" t="s">
        <v>13</v>
      </c>
      <c r="B4" s="68">
        <v>16</v>
      </c>
    </row>
    <row r="5" spans="1:2" ht="14.25" customHeight="1">
      <c r="A5" s="70" t="s">
        <v>853</v>
      </c>
      <c r="B5" s="91">
        <v>11</v>
      </c>
    </row>
    <row r="6" spans="1:2" ht="14.25" customHeight="1">
      <c r="A6" s="70" t="s">
        <v>18</v>
      </c>
      <c r="B6" s="91">
        <v>5</v>
      </c>
    </row>
    <row r="7" spans="1:2" ht="14.25" customHeight="1">
      <c r="A7" s="71" t="s">
        <v>3</v>
      </c>
      <c r="B7" s="92">
        <v>32</v>
      </c>
    </row>
    <row r="8" spans="1:2" ht="14.25" customHeight="1"/>
    <row r="9" spans="1:2" ht="14.25" customHeight="1"/>
    <row r="10" spans="1:2" ht="14.25" customHeight="1"/>
    <row r="11" spans="1:2" ht="14.25" customHeight="1"/>
    <row r="12" spans="1:2" ht="14.25" customHeight="1"/>
    <row r="13" spans="1:2" ht="14.25" customHeight="1"/>
    <row r="14" spans="1:2" ht="14.25" customHeight="1"/>
    <row r="15" spans="1:2" ht="14.25" customHeight="1"/>
    <row r="16" spans="1:2" ht="14.25" customHeight="1"/>
    <row r="17" spans="1:2" ht="14.25" customHeight="1"/>
    <row r="18" spans="1:2" ht="14.25" customHeight="1"/>
    <row r="19" spans="1:2" ht="14.25" customHeight="1"/>
    <row r="20" spans="1:2" ht="14.25" customHeight="1">
      <c r="A20" s="67" t="s">
        <v>0</v>
      </c>
      <c r="B20" s="68" t="s">
        <v>1</v>
      </c>
    </row>
    <row r="21" spans="1:2" ht="14.25" customHeight="1">
      <c r="A21" s="69" t="s">
        <v>13</v>
      </c>
      <c r="B21" s="68">
        <v>16</v>
      </c>
    </row>
    <row r="22" spans="1:2" ht="14.25" customHeight="1">
      <c r="A22" s="70" t="s">
        <v>853</v>
      </c>
      <c r="B22" s="91">
        <v>11</v>
      </c>
    </row>
    <row r="23" spans="1:2" ht="14.25" customHeight="1">
      <c r="A23" s="70" t="s">
        <v>18</v>
      </c>
      <c r="B23" s="91">
        <v>5</v>
      </c>
    </row>
    <row r="24" spans="1:2" ht="14.25" customHeight="1">
      <c r="A24" s="71" t="s">
        <v>3</v>
      </c>
      <c r="B24" s="92">
        <v>32</v>
      </c>
    </row>
    <row r="25" spans="1:2" ht="14.25" customHeight="1"/>
    <row r="26" spans="1:2" ht="14.25" customHeight="1"/>
    <row r="27" spans="1:2" ht="14.25" customHeight="1"/>
    <row r="28" spans="1:2" ht="14.25" customHeight="1"/>
    <row r="29" spans="1:2" ht="14.25" customHeight="1"/>
    <row r="30" spans="1:2" ht="14.25" customHeight="1"/>
    <row r="31" spans="1:2" ht="14.25" customHeight="1"/>
    <row r="32" spans="1: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999"/>
  <sheetViews>
    <sheetView zoomScale="78" zoomScaleNormal="78" workbookViewId="0">
      <selection activeCell="O13" sqref="O13"/>
    </sheetView>
  </sheetViews>
  <sheetFormatPr baseColWidth="10" defaultColWidth="14.453125" defaultRowHeight="15" customHeight="1"/>
  <cols>
    <col min="1" max="2" width="2.54296875" customWidth="1"/>
    <col min="3" max="3" width="62.7265625" customWidth="1"/>
    <col min="4" max="7" width="20.54296875" customWidth="1"/>
    <col min="8" max="8" width="23.08984375" customWidth="1"/>
    <col min="9" max="9" width="20.54296875" customWidth="1"/>
    <col min="10" max="10" width="4.81640625" customWidth="1"/>
    <col min="11" max="15" width="1.54296875" customWidth="1"/>
    <col min="16" max="26" width="2.54296875" customWidth="1"/>
  </cols>
  <sheetData>
    <row r="1" spans="1:26" ht="13.5" customHeight="1">
      <c r="A1" s="1"/>
      <c r="B1" s="1"/>
      <c r="C1" s="2"/>
      <c r="D1" s="2"/>
      <c r="E1" s="1"/>
      <c r="F1" s="1"/>
      <c r="G1" s="1"/>
      <c r="H1" s="3"/>
      <c r="I1" s="1"/>
      <c r="J1" s="1"/>
      <c r="K1" s="1"/>
      <c r="L1" s="1"/>
      <c r="M1" s="1"/>
      <c r="N1" s="1"/>
      <c r="O1" s="1"/>
      <c r="P1" s="1"/>
      <c r="Q1" s="1"/>
      <c r="R1" s="1"/>
      <c r="S1" s="1"/>
      <c r="T1" s="1"/>
      <c r="U1" s="1"/>
      <c r="V1" s="1"/>
      <c r="W1" s="1"/>
      <c r="X1" s="1"/>
      <c r="Y1" s="1"/>
      <c r="Z1" s="1"/>
    </row>
    <row r="2" spans="1:26" ht="16.5" customHeight="1">
      <c r="A2" s="1"/>
      <c r="B2" s="4"/>
      <c r="C2" s="5"/>
      <c r="D2" s="242" t="s">
        <v>1088</v>
      </c>
      <c r="E2" s="243"/>
      <c r="F2" s="243"/>
      <c r="G2" s="243"/>
      <c r="H2" s="243"/>
      <c r="I2" s="243"/>
      <c r="J2" s="243"/>
      <c r="K2" s="243"/>
      <c r="L2" s="243"/>
      <c r="M2" s="244"/>
      <c r="N2" s="6"/>
      <c r="O2" s="6"/>
      <c r="P2" s="6"/>
      <c r="Q2" s="6"/>
      <c r="R2" s="6"/>
      <c r="S2" s="6"/>
      <c r="T2" s="1"/>
      <c r="U2" s="1"/>
      <c r="V2" s="1"/>
      <c r="W2" s="1"/>
      <c r="X2" s="1"/>
      <c r="Y2" s="1"/>
      <c r="Z2" s="1"/>
    </row>
    <row r="3" spans="1:26" ht="16.5" customHeight="1">
      <c r="A3" s="1"/>
      <c r="B3" s="7"/>
      <c r="C3" s="8"/>
      <c r="D3" s="245"/>
      <c r="E3" s="246"/>
      <c r="F3" s="246"/>
      <c r="G3" s="246"/>
      <c r="H3" s="246"/>
      <c r="I3" s="246"/>
      <c r="J3" s="246"/>
      <c r="K3" s="246"/>
      <c r="L3" s="246"/>
      <c r="M3" s="247"/>
      <c r="N3" s="6"/>
      <c r="O3" s="6"/>
      <c r="P3" s="6"/>
      <c r="Q3" s="6"/>
      <c r="R3" s="6"/>
      <c r="S3" s="6"/>
      <c r="T3" s="1"/>
      <c r="U3" s="1"/>
      <c r="V3" s="1"/>
      <c r="W3" s="1"/>
      <c r="X3" s="1"/>
      <c r="Y3" s="1"/>
      <c r="Z3" s="1"/>
    </row>
    <row r="4" spans="1:26" ht="16.5" customHeight="1">
      <c r="A4" s="1"/>
      <c r="B4" s="7"/>
      <c r="C4" s="8"/>
      <c r="D4" s="245"/>
      <c r="E4" s="246"/>
      <c r="F4" s="246"/>
      <c r="G4" s="246"/>
      <c r="H4" s="246"/>
      <c r="I4" s="246"/>
      <c r="J4" s="246"/>
      <c r="K4" s="246"/>
      <c r="L4" s="246"/>
      <c r="M4" s="247"/>
      <c r="N4" s="6"/>
      <c r="O4" s="6"/>
      <c r="P4" s="6"/>
      <c r="Q4" s="1"/>
      <c r="R4" s="1"/>
      <c r="S4" s="1"/>
      <c r="T4" s="1"/>
      <c r="U4" s="1"/>
      <c r="V4" s="1"/>
      <c r="W4" s="1"/>
      <c r="X4" s="1"/>
      <c r="Y4" s="1"/>
      <c r="Z4" s="1"/>
    </row>
    <row r="5" spans="1:26" ht="13.5" customHeight="1">
      <c r="A5" s="1"/>
      <c r="B5" s="7"/>
      <c r="C5" s="8"/>
      <c r="D5" s="245"/>
      <c r="E5" s="246"/>
      <c r="F5" s="246"/>
      <c r="G5" s="246"/>
      <c r="H5" s="246"/>
      <c r="I5" s="246"/>
      <c r="J5" s="246"/>
      <c r="K5" s="246"/>
      <c r="L5" s="246"/>
      <c r="M5" s="247"/>
      <c r="N5" s="6"/>
      <c r="O5" s="6"/>
      <c r="P5" s="6"/>
      <c r="Q5" s="1"/>
      <c r="R5" s="1"/>
      <c r="S5" s="1"/>
      <c r="T5" s="1"/>
      <c r="U5" s="1"/>
      <c r="V5" s="1"/>
      <c r="W5" s="1"/>
      <c r="X5" s="1"/>
      <c r="Y5" s="1"/>
      <c r="Z5" s="1"/>
    </row>
    <row r="6" spans="1:26" ht="28.5" customHeight="1">
      <c r="A6" s="1"/>
      <c r="B6" s="9"/>
      <c r="C6" s="10"/>
      <c r="D6" s="248"/>
      <c r="E6" s="240"/>
      <c r="F6" s="240"/>
      <c r="G6" s="240"/>
      <c r="H6" s="240"/>
      <c r="I6" s="240"/>
      <c r="J6" s="240"/>
      <c r="K6" s="240"/>
      <c r="L6" s="240"/>
      <c r="M6" s="241"/>
      <c r="N6" s="6"/>
      <c r="O6" s="6"/>
      <c r="P6" s="6"/>
      <c r="Q6" s="1"/>
      <c r="R6" s="1"/>
      <c r="S6" s="1"/>
      <c r="T6" s="1"/>
      <c r="U6" s="1"/>
      <c r="V6" s="1"/>
      <c r="W6" s="1"/>
      <c r="X6" s="1"/>
      <c r="Y6" s="1"/>
      <c r="Z6" s="1"/>
    </row>
    <row r="7" spans="1:26" ht="40.5" customHeight="1">
      <c r="A7" s="1"/>
      <c r="B7" s="249" t="s">
        <v>6</v>
      </c>
      <c r="C7" s="234"/>
      <c r="D7" s="234"/>
      <c r="E7" s="234"/>
      <c r="F7" s="234"/>
      <c r="G7" s="234"/>
      <c r="H7" s="234"/>
      <c r="I7" s="234"/>
      <c r="J7" s="234"/>
      <c r="K7" s="234"/>
      <c r="L7" s="234"/>
      <c r="M7" s="235"/>
      <c r="N7" s="6"/>
      <c r="O7" s="6"/>
      <c r="P7" s="6"/>
      <c r="Q7" s="1"/>
      <c r="R7" s="1"/>
      <c r="S7" s="1"/>
      <c r="T7" s="1"/>
      <c r="U7" s="1"/>
      <c r="V7" s="1"/>
      <c r="W7" s="1"/>
      <c r="X7" s="1"/>
      <c r="Y7" s="1"/>
      <c r="Z7" s="1"/>
    </row>
    <row r="8" spans="1:26" ht="28.5" customHeight="1">
      <c r="A8" s="6"/>
      <c r="B8" s="250" t="s">
        <v>7</v>
      </c>
      <c r="C8" s="251"/>
      <c r="D8" s="251"/>
      <c r="E8" s="251"/>
      <c r="F8" s="251"/>
      <c r="G8" s="251"/>
      <c r="H8" s="251"/>
      <c r="I8" s="251"/>
      <c r="J8" s="251"/>
      <c r="K8" s="251"/>
      <c r="L8" s="251"/>
      <c r="M8" s="252"/>
      <c r="N8" s="6"/>
      <c r="O8" s="6"/>
      <c r="P8" s="6"/>
      <c r="Q8" s="6"/>
      <c r="R8" s="6"/>
      <c r="S8" s="6"/>
      <c r="T8" s="1"/>
      <c r="U8" s="1"/>
      <c r="V8" s="1"/>
      <c r="W8" s="1"/>
      <c r="X8" s="1"/>
      <c r="Y8" s="1"/>
      <c r="Z8" s="1"/>
    </row>
    <row r="9" spans="1:26" ht="13.5" customHeight="1">
      <c r="A9" s="6"/>
      <c r="B9" s="11"/>
      <c r="C9" s="11"/>
      <c r="D9" s="11"/>
      <c r="E9" s="11"/>
      <c r="F9" s="11"/>
      <c r="G9" s="11"/>
      <c r="H9" s="12"/>
      <c r="I9" s="11"/>
      <c r="J9" s="11"/>
      <c r="K9" s="11"/>
      <c r="L9" s="11"/>
      <c r="M9" s="11"/>
      <c r="N9" s="6"/>
      <c r="O9" s="6"/>
      <c r="P9" s="6"/>
      <c r="Q9" s="6"/>
      <c r="R9" s="6"/>
      <c r="S9" s="6"/>
      <c r="T9" s="1"/>
      <c r="U9" s="1"/>
      <c r="V9" s="1"/>
      <c r="W9" s="1"/>
      <c r="X9" s="1"/>
      <c r="Y9" s="1"/>
      <c r="Z9" s="1"/>
    </row>
    <row r="10" spans="1:26" ht="13.5" customHeight="1">
      <c r="A10" s="6"/>
      <c r="B10" s="11"/>
      <c r="C10" s="11"/>
      <c r="D10" s="11"/>
      <c r="E10" s="11"/>
      <c r="F10" s="11"/>
      <c r="G10" s="11"/>
      <c r="H10" s="12"/>
      <c r="I10" s="11"/>
      <c r="J10" s="11"/>
      <c r="K10" s="11"/>
      <c r="L10" s="11"/>
      <c r="M10" s="11"/>
      <c r="N10" s="6"/>
      <c r="O10" s="6"/>
      <c r="P10" s="6"/>
      <c r="Q10" s="6"/>
      <c r="R10" s="6"/>
      <c r="S10" s="6"/>
      <c r="T10" s="1"/>
      <c r="U10" s="1"/>
      <c r="V10" s="1"/>
      <c r="W10" s="1"/>
      <c r="X10" s="1"/>
      <c r="Y10" s="1"/>
      <c r="Z10" s="1"/>
    </row>
    <row r="11" spans="1:26" ht="13.5" customHeight="1">
      <c r="A11" s="6"/>
      <c r="B11" s="11"/>
      <c r="C11" s="11"/>
      <c r="D11" s="11"/>
      <c r="E11" s="11"/>
      <c r="F11" s="11"/>
      <c r="G11" s="11"/>
      <c r="H11" s="12"/>
      <c r="I11" s="11"/>
      <c r="J11" s="11"/>
      <c r="K11" s="11"/>
      <c r="L11" s="11"/>
      <c r="M11" s="11"/>
      <c r="N11" s="6"/>
      <c r="O11" s="6"/>
      <c r="P11" s="6"/>
      <c r="Q11" s="6"/>
      <c r="R11" s="6"/>
      <c r="S11" s="6"/>
      <c r="T11" s="1"/>
      <c r="U11" s="1"/>
      <c r="V11" s="1"/>
      <c r="W11" s="1"/>
      <c r="X11" s="1"/>
      <c r="Y11" s="1"/>
      <c r="Z11" s="1"/>
    </row>
    <row r="12" spans="1:26" ht="13.5" customHeight="1">
      <c r="A12" s="6"/>
      <c r="B12" s="11"/>
      <c r="C12" s="11"/>
      <c r="D12" s="11"/>
      <c r="E12" s="11"/>
      <c r="F12" s="11"/>
      <c r="G12" s="11"/>
      <c r="H12" s="12"/>
      <c r="I12" s="11"/>
      <c r="J12" s="11"/>
      <c r="K12" s="11"/>
      <c r="L12" s="11"/>
      <c r="M12" s="11"/>
      <c r="N12" s="6"/>
      <c r="O12" s="6"/>
      <c r="P12" s="6"/>
      <c r="Q12" s="6"/>
      <c r="R12" s="6"/>
      <c r="S12" s="6"/>
      <c r="T12" s="1"/>
      <c r="U12" s="1"/>
      <c r="V12" s="1"/>
      <c r="W12" s="1"/>
      <c r="X12" s="1"/>
      <c r="Y12" s="1"/>
      <c r="Z12" s="1"/>
    </row>
    <row r="13" spans="1:26" ht="13.5" customHeight="1">
      <c r="A13" s="6"/>
      <c r="B13" s="11"/>
      <c r="C13" s="11"/>
      <c r="D13" s="11"/>
      <c r="E13" s="11"/>
      <c r="F13" s="11"/>
      <c r="G13" s="11"/>
      <c r="H13" s="12"/>
      <c r="I13" s="11"/>
      <c r="J13" s="11"/>
      <c r="K13" s="11"/>
      <c r="L13" s="11"/>
      <c r="M13" s="11"/>
      <c r="N13" s="6"/>
      <c r="O13" s="6"/>
      <c r="P13" s="6"/>
      <c r="Q13" s="6"/>
      <c r="R13" s="6"/>
      <c r="S13" s="6"/>
      <c r="T13" s="1"/>
      <c r="U13" s="1"/>
      <c r="V13" s="1"/>
      <c r="W13" s="1"/>
      <c r="X13" s="1"/>
      <c r="Y13" s="1"/>
      <c r="Z13" s="1"/>
    </row>
    <row r="14" spans="1:26" ht="13.5" customHeight="1">
      <c r="A14" s="6"/>
      <c r="B14" s="11"/>
      <c r="C14" s="11"/>
      <c r="D14" s="11"/>
      <c r="E14" s="11"/>
      <c r="F14" s="11"/>
      <c r="G14" s="11"/>
      <c r="H14" s="12"/>
      <c r="I14" s="11"/>
      <c r="J14" s="11"/>
      <c r="K14" s="11"/>
      <c r="L14" s="11"/>
      <c r="M14" s="11"/>
      <c r="N14" s="6"/>
      <c r="O14" s="6"/>
      <c r="P14" s="6"/>
      <c r="Q14" s="6"/>
      <c r="R14" s="6"/>
      <c r="S14" s="6"/>
      <c r="T14" s="1"/>
      <c r="U14" s="1"/>
      <c r="V14" s="1"/>
      <c r="W14" s="1"/>
      <c r="X14" s="1"/>
      <c r="Y14" s="1"/>
      <c r="Z14" s="1"/>
    </row>
    <row r="15" spans="1:26" ht="13.5" customHeight="1">
      <c r="A15" s="6"/>
      <c r="B15" s="11"/>
      <c r="C15" s="11"/>
      <c r="D15" s="11"/>
      <c r="E15" s="11"/>
      <c r="F15" s="11"/>
      <c r="G15" s="11"/>
      <c r="H15" s="12"/>
      <c r="I15" s="11"/>
      <c r="J15" s="11"/>
      <c r="K15" s="11"/>
      <c r="L15" s="11"/>
      <c r="M15" s="11"/>
      <c r="N15" s="6"/>
      <c r="O15" s="6"/>
      <c r="P15" s="6"/>
      <c r="Q15" s="6"/>
      <c r="R15" s="6"/>
      <c r="S15" s="6"/>
      <c r="T15" s="1"/>
      <c r="U15" s="1"/>
      <c r="V15" s="1"/>
      <c r="W15" s="1"/>
      <c r="X15" s="1"/>
      <c r="Y15" s="1"/>
      <c r="Z15" s="1"/>
    </row>
    <row r="16" spans="1:26" ht="13.5" customHeight="1">
      <c r="A16" s="6"/>
      <c r="B16" s="11"/>
      <c r="C16" s="11"/>
      <c r="D16" s="11"/>
      <c r="E16" s="11"/>
      <c r="F16" s="11"/>
      <c r="G16" s="11"/>
      <c r="H16" s="12"/>
      <c r="I16" s="11"/>
      <c r="J16" s="11"/>
      <c r="K16" s="11"/>
      <c r="L16" s="11"/>
      <c r="M16" s="11"/>
      <c r="N16" s="6"/>
      <c r="O16" s="6"/>
      <c r="P16" s="6"/>
      <c r="Q16" s="6"/>
      <c r="R16" s="6"/>
      <c r="S16" s="6"/>
      <c r="T16" s="1"/>
      <c r="U16" s="1"/>
      <c r="V16" s="1"/>
      <c r="W16" s="1"/>
      <c r="X16" s="1"/>
      <c r="Y16" s="1"/>
      <c r="Z16" s="1"/>
    </row>
    <row r="17" spans="1:26" ht="13.5" customHeight="1">
      <c r="A17" s="6"/>
      <c r="B17" s="11"/>
      <c r="C17" s="11"/>
      <c r="D17" s="11"/>
      <c r="E17" s="11"/>
      <c r="F17" s="11"/>
      <c r="G17" s="11"/>
      <c r="H17" s="12"/>
      <c r="I17" s="11"/>
      <c r="J17" s="11"/>
      <c r="K17" s="11"/>
      <c r="L17" s="11"/>
      <c r="M17" s="11"/>
      <c r="N17" s="6"/>
      <c r="O17" s="6"/>
      <c r="P17" s="6"/>
      <c r="Q17" s="6"/>
      <c r="R17" s="6"/>
      <c r="S17" s="6"/>
      <c r="T17" s="1"/>
      <c r="U17" s="1"/>
      <c r="V17" s="1"/>
      <c r="W17" s="1"/>
      <c r="X17" s="1"/>
      <c r="Y17" s="1"/>
      <c r="Z17" s="1"/>
    </row>
    <row r="18" spans="1:26" ht="13.5" customHeight="1">
      <c r="A18" s="6"/>
      <c r="B18" s="11"/>
      <c r="C18" s="11"/>
      <c r="D18" s="11"/>
      <c r="E18" s="11"/>
      <c r="F18" s="11"/>
      <c r="G18" s="11"/>
      <c r="H18" s="12"/>
      <c r="I18" s="11"/>
      <c r="J18" s="11"/>
      <c r="K18" s="11"/>
      <c r="L18" s="11"/>
      <c r="M18" s="11"/>
      <c r="N18" s="6"/>
      <c r="O18" s="6"/>
      <c r="P18" s="6"/>
      <c r="Q18" s="6"/>
      <c r="R18" s="6"/>
      <c r="S18" s="6"/>
      <c r="T18" s="1"/>
      <c r="U18" s="1"/>
      <c r="V18" s="1"/>
      <c r="W18" s="1"/>
      <c r="X18" s="1"/>
      <c r="Y18" s="1"/>
      <c r="Z18" s="1"/>
    </row>
    <row r="19" spans="1:26" ht="13.5" customHeight="1">
      <c r="A19" s="6"/>
      <c r="B19" s="11"/>
      <c r="C19" s="11"/>
      <c r="D19" s="11"/>
      <c r="E19" s="11"/>
      <c r="F19" s="11"/>
      <c r="G19" s="11"/>
      <c r="H19" s="12"/>
      <c r="I19" s="11"/>
      <c r="J19" s="11"/>
      <c r="K19" s="11"/>
      <c r="L19" s="11"/>
      <c r="M19" s="11"/>
      <c r="N19" s="6"/>
      <c r="O19" s="6"/>
      <c r="P19" s="6"/>
      <c r="Q19" s="6"/>
      <c r="R19" s="6"/>
      <c r="S19" s="6"/>
      <c r="T19" s="1"/>
      <c r="U19" s="1"/>
      <c r="V19" s="1"/>
      <c r="W19" s="1"/>
      <c r="X19" s="1"/>
      <c r="Y19" s="1"/>
      <c r="Z19" s="1"/>
    </row>
    <row r="20" spans="1:26" ht="13.5" customHeight="1">
      <c r="A20" s="6"/>
      <c r="B20" s="11"/>
      <c r="C20" s="11"/>
      <c r="D20" s="11"/>
      <c r="E20" s="11"/>
      <c r="F20" s="11"/>
      <c r="G20" s="11"/>
      <c r="H20" s="12"/>
      <c r="I20" s="11"/>
      <c r="J20" s="11"/>
      <c r="K20" s="11"/>
      <c r="L20" s="11"/>
      <c r="M20" s="11"/>
      <c r="N20" s="6"/>
      <c r="O20" s="6"/>
      <c r="P20" s="6"/>
      <c r="Q20" s="6"/>
      <c r="R20" s="6"/>
      <c r="S20" s="6"/>
      <c r="T20" s="1"/>
      <c r="U20" s="1"/>
      <c r="V20" s="1"/>
      <c r="W20" s="1"/>
      <c r="X20" s="1"/>
      <c r="Y20" s="1"/>
      <c r="Z20" s="1"/>
    </row>
    <row r="21" spans="1:26" ht="13.5" customHeight="1">
      <c r="A21" s="6"/>
      <c r="B21" s="11"/>
      <c r="C21" s="11"/>
      <c r="D21" s="11"/>
      <c r="E21" s="11"/>
      <c r="F21" s="11"/>
      <c r="G21" s="11"/>
      <c r="H21" s="12"/>
      <c r="I21" s="11"/>
      <c r="J21" s="11"/>
      <c r="K21" s="11"/>
      <c r="L21" s="11"/>
      <c r="M21" s="11"/>
      <c r="N21" s="6"/>
      <c r="O21" s="6"/>
      <c r="P21" s="6"/>
      <c r="Q21" s="6"/>
      <c r="R21" s="6"/>
      <c r="S21" s="6"/>
      <c r="T21" s="1"/>
      <c r="U21" s="1"/>
      <c r="V21" s="1"/>
      <c r="W21" s="1"/>
      <c r="X21" s="1"/>
      <c r="Y21" s="1"/>
      <c r="Z21" s="1"/>
    </row>
    <row r="22" spans="1:26" ht="13.5" customHeight="1">
      <c r="A22" s="6"/>
      <c r="B22" s="11"/>
      <c r="C22" s="11"/>
      <c r="D22" s="11"/>
      <c r="E22" s="11"/>
      <c r="F22" s="11"/>
      <c r="G22" s="11"/>
      <c r="H22" s="12"/>
      <c r="I22" s="11"/>
      <c r="J22" s="11"/>
      <c r="K22" s="11"/>
      <c r="L22" s="11"/>
      <c r="M22" s="11"/>
      <c r="N22" s="6"/>
      <c r="O22" s="6"/>
      <c r="P22" s="6"/>
      <c r="Q22" s="6"/>
      <c r="R22" s="6"/>
      <c r="S22" s="6"/>
      <c r="T22" s="1"/>
      <c r="U22" s="1"/>
      <c r="V22" s="1"/>
      <c r="W22" s="1"/>
      <c r="X22" s="1"/>
      <c r="Y22" s="1"/>
      <c r="Z22" s="1"/>
    </row>
    <row r="23" spans="1:26" ht="13.5" customHeight="1">
      <c r="A23" s="6"/>
      <c r="B23" s="1"/>
      <c r="C23" s="2"/>
      <c r="D23" s="2"/>
      <c r="E23" s="1"/>
      <c r="F23" s="1"/>
      <c r="G23" s="1"/>
      <c r="H23" s="3"/>
      <c r="I23" s="1"/>
      <c r="J23" s="1"/>
      <c r="K23" s="1"/>
      <c r="L23" s="1"/>
      <c r="M23" s="1"/>
      <c r="N23" s="1"/>
      <c r="O23" s="6"/>
      <c r="P23" s="6"/>
      <c r="Q23" s="6"/>
      <c r="R23" s="6"/>
      <c r="S23" s="6"/>
      <c r="T23" s="1"/>
      <c r="U23" s="1"/>
      <c r="V23" s="1"/>
      <c r="W23" s="1"/>
      <c r="X23" s="1"/>
      <c r="Y23" s="1"/>
      <c r="Z23" s="1"/>
    </row>
    <row r="24" spans="1:26" ht="13.5" customHeight="1">
      <c r="A24" s="6"/>
      <c r="B24" s="1"/>
      <c r="C24" s="2"/>
      <c r="D24" s="2"/>
      <c r="E24" s="1"/>
      <c r="F24" s="1"/>
      <c r="G24" s="1"/>
      <c r="H24" s="3"/>
      <c r="I24" s="1"/>
      <c r="J24" s="1"/>
      <c r="K24" s="1"/>
      <c r="L24" s="1"/>
      <c r="M24" s="1"/>
      <c r="N24" s="1"/>
      <c r="O24" s="6"/>
      <c r="P24" s="6"/>
      <c r="Q24" s="6"/>
      <c r="R24" s="6"/>
      <c r="S24" s="6"/>
      <c r="T24" s="1"/>
      <c r="U24" s="1"/>
      <c r="V24" s="1"/>
      <c r="W24" s="1"/>
      <c r="X24" s="1"/>
      <c r="Y24" s="1"/>
      <c r="Z24" s="1"/>
    </row>
    <row r="25" spans="1:26" ht="13.5" customHeight="1">
      <c r="A25" s="6"/>
      <c r="B25" s="1"/>
      <c r="C25" s="2"/>
      <c r="D25" s="2"/>
      <c r="E25" s="1"/>
      <c r="F25" s="1"/>
      <c r="G25" s="1"/>
      <c r="H25" s="3"/>
      <c r="I25" s="1"/>
      <c r="J25" s="1"/>
      <c r="K25" s="1"/>
      <c r="L25" s="1"/>
      <c r="M25" s="1"/>
      <c r="N25" s="1"/>
      <c r="O25" s="6"/>
      <c r="P25" s="6"/>
      <c r="Q25" s="6"/>
      <c r="R25" s="6"/>
      <c r="S25" s="6"/>
      <c r="T25" s="1"/>
      <c r="U25" s="1"/>
      <c r="V25" s="1"/>
      <c r="W25" s="1"/>
      <c r="X25" s="1"/>
      <c r="Y25" s="1"/>
      <c r="Z25" s="1"/>
    </row>
    <row r="26" spans="1:26" ht="13.5" customHeight="1">
      <c r="A26" s="6"/>
      <c r="B26" s="1"/>
      <c r="C26" s="2"/>
      <c r="D26" s="2"/>
      <c r="E26" s="1"/>
      <c r="F26" s="1"/>
      <c r="G26" s="1"/>
      <c r="H26" s="3"/>
      <c r="I26" s="1"/>
      <c r="J26" s="1"/>
      <c r="K26" s="1"/>
      <c r="L26" s="1"/>
      <c r="M26" s="1"/>
      <c r="N26" s="1"/>
      <c r="O26" s="6"/>
      <c r="P26" s="6"/>
      <c r="Q26" s="6"/>
      <c r="R26" s="6"/>
      <c r="S26" s="6"/>
      <c r="T26" s="1"/>
      <c r="U26" s="1"/>
      <c r="V26" s="1"/>
      <c r="W26" s="1"/>
      <c r="X26" s="1"/>
      <c r="Y26" s="1"/>
      <c r="Z26" s="1"/>
    </row>
    <row r="27" spans="1:26" ht="13.5" customHeight="1">
      <c r="A27" s="6"/>
      <c r="B27" s="1"/>
      <c r="C27" s="2"/>
      <c r="D27" s="2"/>
      <c r="E27" s="1"/>
      <c r="F27" s="1"/>
      <c r="G27" s="1"/>
      <c r="H27" s="3"/>
      <c r="I27" s="1"/>
      <c r="J27" s="1"/>
      <c r="K27" s="1"/>
      <c r="L27" s="1"/>
      <c r="M27" s="1"/>
      <c r="N27" s="1"/>
      <c r="O27" s="6"/>
      <c r="P27" s="6"/>
      <c r="Q27" s="6"/>
      <c r="R27" s="6"/>
      <c r="S27" s="6"/>
      <c r="T27" s="1"/>
      <c r="U27" s="1"/>
      <c r="V27" s="1"/>
      <c r="W27" s="1"/>
      <c r="X27" s="1"/>
      <c r="Y27" s="1"/>
      <c r="Z27" s="1"/>
    </row>
    <row r="28" spans="1:26" ht="13.5" customHeight="1">
      <c r="A28" s="6"/>
      <c r="B28" s="1"/>
      <c r="C28" s="2"/>
      <c r="D28" s="2"/>
      <c r="E28" s="1"/>
      <c r="F28" s="1"/>
      <c r="G28" s="1"/>
      <c r="H28" s="3"/>
      <c r="I28" s="1"/>
      <c r="J28" s="1"/>
      <c r="K28" s="1"/>
      <c r="L28" s="1"/>
      <c r="M28" s="1"/>
      <c r="N28" s="1"/>
      <c r="O28" s="6"/>
      <c r="P28" s="6"/>
      <c r="Q28" s="6"/>
      <c r="R28" s="6"/>
      <c r="S28" s="6"/>
      <c r="T28" s="1"/>
      <c r="U28" s="1"/>
      <c r="V28" s="1"/>
      <c r="W28" s="1"/>
      <c r="X28" s="1"/>
      <c r="Y28" s="1"/>
      <c r="Z28" s="1"/>
    </row>
    <row r="29" spans="1:26" ht="13.5" customHeight="1">
      <c r="A29" s="6"/>
      <c r="B29" s="1"/>
      <c r="C29" s="2"/>
      <c r="D29" s="2"/>
      <c r="E29" s="1"/>
      <c r="F29" s="1"/>
      <c r="G29" s="1"/>
      <c r="H29" s="3"/>
      <c r="I29" s="1"/>
      <c r="J29" s="1"/>
      <c r="K29" s="1"/>
      <c r="L29" s="1"/>
      <c r="M29" s="1"/>
      <c r="N29" s="1"/>
      <c r="O29" s="6"/>
      <c r="P29" s="6"/>
      <c r="Q29" s="6"/>
      <c r="R29" s="6"/>
      <c r="S29" s="6"/>
      <c r="T29" s="1"/>
      <c r="U29" s="1"/>
      <c r="V29" s="1"/>
      <c r="W29" s="1"/>
      <c r="X29" s="1"/>
      <c r="Y29" s="1"/>
      <c r="Z29" s="1"/>
    </row>
    <row r="30" spans="1:26" ht="17.25" customHeight="1">
      <c r="A30" s="6"/>
      <c r="B30" s="1"/>
      <c r="C30" s="2"/>
      <c r="D30" s="2"/>
      <c r="E30" s="1"/>
      <c r="F30" s="1"/>
      <c r="G30" s="1"/>
      <c r="H30" s="3"/>
      <c r="I30" s="1"/>
      <c r="J30" s="1"/>
      <c r="K30" s="1"/>
      <c r="L30" s="1"/>
      <c r="M30" s="1"/>
      <c r="N30" s="1"/>
      <c r="O30" s="6"/>
      <c r="P30" s="6"/>
      <c r="Q30" s="6"/>
      <c r="R30" s="6"/>
      <c r="S30" s="6"/>
      <c r="T30" s="1"/>
      <c r="U30" s="1"/>
      <c r="V30" s="1"/>
      <c r="W30" s="1"/>
      <c r="X30" s="1"/>
      <c r="Y30" s="1"/>
      <c r="Z30" s="1"/>
    </row>
    <row r="31" spans="1:26" ht="60.75" customHeight="1">
      <c r="A31" s="6"/>
      <c r="B31" s="1"/>
      <c r="C31" s="2"/>
      <c r="D31" s="2"/>
      <c r="E31" s="1"/>
      <c r="F31" s="1"/>
      <c r="G31" s="1"/>
      <c r="H31" s="3"/>
      <c r="I31" s="1"/>
      <c r="J31" s="1"/>
      <c r="K31" s="1"/>
      <c r="L31" s="1"/>
      <c r="M31" s="1"/>
      <c r="N31" s="1"/>
      <c r="O31" s="6"/>
      <c r="P31" s="6"/>
      <c r="Q31" s="6"/>
      <c r="R31" s="6"/>
      <c r="S31" s="6"/>
      <c r="T31" s="1"/>
      <c r="U31" s="1"/>
      <c r="V31" s="1"/>
      <c r="W31" s="1"/>
      <c r="X31" s="1"/>
      <c r="Y31" s="1"/>
      <c r="Z31" s="1"/>
    </row>
    <row r="32" spans="1:26" ht="39.75" customHeight="1">
      <c r="A32" s="13"/>
      <c r="B32" s="14"/>
      <c r="C32" s="15"/>
      <c r="D32" s="15"/>
      <c r="E32" s="14"/>
      <c r="F32" s="14"/>
      <c r="G32" s="14"/>
      <c r="H32" s="16"/>
      <c r="I32" s="14"/>
      <c r="J32" s="14"/>
      <c r="K32" s="14"/>
      <c r="L32" s="14"/>
      <c r="M32" s="14"/>
      <c r="N32" s="14"/>
      <c r="O32" s="13"/>
      <c r="P32" s="13"/>
      <c r="Q32" s="13"/>
      <c r="R32" s="13"/>
      <c r="S32" s="13"/>
      <c r="T32" s="14"/>
      <c r="U32" s="14"/>
      <c r="V32" s="14"/>
      <c r="W32" s="14"/>
      <c r="X32" s="14"/>
      <c r="Y32" s="14"/>
      <c r="Z32" s="14"/>
    </row>
    <row r="33" spans="1:26" ht="39.75" customHeight="1">
      <c r="A33" s="13"/>
      <c r="B33" s="14"/>
      <c r="C33" s="15"/>
      <c r="D33" s="15"/>
      <c r="E33" s="14"/>
      <c r="F33" s="14"/>
      <c r="G33" s="16"/>
      <c r="H33" s="16"/>
      <c r="I33" s="14"/>
      <c r="J33" s="14"/>
      <c r="K33" s="14"/>
      <c r="L33" s="14"/>
      <c r="M33" s="14"/>
      <c r="N33" s="14"/>
      <c r="O33" s="13"/>
      <c r="P33" s="13"/>
      <c r="Q33" s="13"/>
      <c r="R33" s="13"/>
      <c r="S33" s="13"/>
      <c r="T33" s="14"/>
      <c r="U33" s="14"/>
      <c r="V33" s="14"/>
      <c r="W33" s="14"/>
      <c r="X33" s="14"/>
      <c r="Y33" s="14"/>
      <c r="Z33" s="14"/>
    </row>
    <row r="34" spans="1:26" ht="25.5" customHeight="1">
      <c r="A34" s="13"/>
      <c r="B34" s="14"/>
      <c r="C34" s="15"/>
      <c r="D34" s="15"/>
      <c r="E34" s="14"/>
      <c r="F34" s="14"/>
      <c r="G34" s="16"/>
      <c r="H34" s="16"/>
      <c r="I34" s="14"/>
      <c r="J34" s="14"/>
      <c r="K34" s="14"/>
      <c r="L34" s="14"/>
      <c r="M34" s="14"/>
      <c r="N34" s="14"/>
      <c r="O34" s="13"/>
      <c r="P34" s="13"/>
      <c r="Q34" s="13"/>
      <c r="R34" s="13"/>
      <c r="S34" s="13"/>
      <c r="T34" s="14"/>
      <c r="U34" s="14"/>
      <c r="V34" s="14"/>
      <c r="W34" s="14"/>
      <c r="X34" s="14"/>
      <c r="Y34" s="14"/>
      <c r="Z34" s="14"/>
    </row>
    <row r="35" spans="1:26" ht="39.75" customHeight="1">
      <c r="A35" s="13"/>
      <c r="B35" s="14"/>
      <c r="C35" s="15"/>
      <c r="G35" s="16"/>
      <c r="H35" s="16"/>
      <c r="I35" s="14"/>
      <c r="J35" s="14"/>
      <c r="K35" s="14"/>
      <c r="L35" s="14"/>
      <c r="M35" s="14"/>
      <c r="N35" s="14"/>
      <c r="O35" s="13"/>
      <c r="P35" s="13"/>
      <c r="Q35" s="13"/>
      <c r="R35" s="13"/>
      <c r="S35" s="13"/>
      <c r="T35" s="14"/>
      <c r="U35" s="14"/>
      <c r="V35" s="14"/>
      <c r="W35" s="14"/>
      <c r="X35" s="14"/>
      <c r="Y35" s="14"/>
      <c r="Z35" s="14"/>
    </row>
    <row r="36" spans="1:26" ht="39.75" customHeight="1">
      <c r="A36" s="13"/>
      <c r="B36" s="14"/>
      <c r="C36" s="15"/>
      <c r="D36" s="17"/>
      <c r="E36" s="17"/>
      <c r="F36" s="17"/>
      <c r="G36" s="16"/>
      <c r="H36" s="16"/>
      <c r="I36" s="14"/>
      <c r="J36" s="14"/>
      <c r="K36" s="14"/>
      <c r="L36" s="14"/>
      <c r="M36" s="14"/>
      <c r="N36" s="14"/>
      <c r="O36" s="13"/>
      <c r="P36" s="13"/>
      <c r="Q36" s="13"/>
      <c r="R36" s="13"/>
      <c r="S36" s="13"/>
      <c r="T36" s="14"/>
      <c r="U36" s="14"/>
      <c r="V36" s="14"/>
      <c r="W36" s="14"/>
      <c r="X36" s="14"/>
      <c r="Y36" s="14"/>
      <c r="Z36" s="14"/>
    </row>
    <row r="37" spans="1:26" ht="39.75" customHeight="1">
      <c r="A37" s="13"/>
      <c r="B37" s="14"/>
      <c r="C37" s="15"/>
      <c r="D37" s="253" t="s">
        <v>8</v>
      </c>
      <c r="E37" s="254"/>
      <c r="F37" s="255"/>
      <c r="G37" s="16"/>
      <c r="H37" s="16"/>
      <c r="I37" s="14"/>
      <c r="J37" s="14"/>
      <c r="K37" s="14"/>
      <c r="L37" s="14"/>
      <c r="M37" s="14"/>
      <c r="N37" s="14"/>
      <c r="O37" s="13"/>
      <c r="P37" s="13"/>
      <c r="Q37" s="13"/>
      <c r="R37" s="13"/>
      <c r="S37" s="13"/>
      <c r="T37" s="14"/>
      <c r="U37" s="14"/>
      <c r="V37" s="14"/>
      <c r="W37" s="14"/>
      <c r="X37" s="14"/>
      <c r="Y37" s="14"/>
      <c r="Z37" s="14"/>
    </row>
    <row r="38" spans="1:26" ht="39.75" customHeight="1">
      <c r="A38" s="13"/>
      <c r="B38" s="14"/>
      <c r="C38" s="15"/>
      <c r="D38" s="239">
        <f>GETPIVOTDATA("Indicador",'Tablas Dinamicas'!$A$3)</f>
        <v>32</v>
      </c>
      <c r="E38" s="240"/>
      <c r="F38" s="241"/>
      <c r="G38" s="16"/>
      <c r="H38" s="16"/>
      <c r="I38" s="14"/>
      <c r="J38" s="14"/>
      <c r="K38" s="14"/>
      <c r="L38" s="14"/>
      <c r="M38" s="14"/>
      <c r="N38" s="14"/>
      <c r="O38" s="13"/>
      <c r="P38" s="13"/>
      <c r="Q38" s="13"/>
      <c r="R38" s="13"/>
      <c r="S38" s="13"/>
      <c r="T38" s="14"/>
      <c r="U38" s="14"/>
      <c r="V38" s="14"/>
      <c r="W38" s="14"/>
      <c r="X38" s="14"/>
      <c r="Y38" s="14"/>
      <c r="Z38" s="14"/>
    </row>
    <row r="39" spans="1:26" ht="34.5" customHeight="1">
      <c r="A39" s="13"/>
      <c r="B39" s="14"/>
      <c r="C39" s="233" t="s">
        <v>9</v>
      </c>
      <c r="D39" s="234"/>
      <c r="E39" s="234"/>
      <c r="F39" s="234"/>
      <c r="G39" s="234"/>
      <c r="H39" s="234"/>
      <c r="I39" s="234"/>
      <c r="J39" s="234"/>
      <c r="K39" s="234"/>
      <c r="L39" s="234"/>
      <c r="M39" s="234"/>
      <c r="N39" s="235"/>
      <c r="O39" s="13"/>
      <c r="P39" s="13"/>
      <c r="Q39" s="13"/>
      <c r="R39" s="13"/>
      <c r="S39" s="13"/>
      <c r="T39" s="14"/>
      <c r="U39" s="14"/>
      <c r="V39" s="14"/>
      <c r="W39" s="14"/>
      <c r="X39" s="14"/>
      <c r="Y39" s="14"/>
      <c r="Z39" s="14"/>
    </row>
    <row r="40" spans="1:26" ht="39.75" customHeight="1">
      <c r="A40" s="13"/>
      <c r="B40" s="14"/>
      <c r="C40" s="15"/>
      <c r="D40" s="15"/>
      <c r="E40" s="14"/>
      <c r="F40" s="14"/>
      <c r="G40" s="16"/>
      <c r="H40" s="16"/>
      <c r="I40" s="14"/>
      <c r="J40" s="14"/>
      <c r="K40" s="14"/>
      <c r="L40" s="14"/>
      <c r="M40" s="14"/>
      <c r="N40" s="14"/>
      <c r="O40" s="13"/>
      <c r="P40" s="13"/>
      <c r="Q40" s="13"/>
      <c r="R40" s="13"/>
      <c r="S40" s="13"/>
      <c r="T40" s="14"/>
      <c r="U40" s="14"/>
      <c r="V40" s="14"/>
      <c r="W40" s="14"/>
      <c r="X40" s="14"/>
      <c r="Y40" s="14"/>
      <c r="Z40" s="14"/>
    </row>
    <row r="41" spans="1:26" ht="39.75" customHeight="1">
      <c r="A41" s="13"/>
      <c r="B41" s="14"/>
      <c r="C41" s="15"/>
      <c r="D41" s="15"/>
      <c r="E41" s="14"/>
      <c r="F41" s="14"/>
      <c r="G41" s="14"/>
      <c r="H41" s="16"/>
      <c r="I41" s="14"/>
      <c r="J41" s="14"/>
      <c r="K41" s="14"/>
      <c r="L41" s="14"/>
      <c r="M41" s="14"/>
      <c r="N41" s="14"/>
      <c r="O41" s="13"/>
      <c r="P41" s="13"/>
      <c r="Q41" s="13"/>
      <c r="R41" s="13"/>
      <c r="S41" s="13"/>
      <c r="T41" s="14"/>
      <c r="U41" s="14"/>
      <c r="V41" s="14"/>
      <c r="W41" s="14"/>
      <c r="X41" s="14"/>
      <c r="Y41" s="14"/>
      <c r="Z41" s="14"/>
    </row>
    <row r="42" spans="1:26" ht="39.75" customHeight="1">
      <c r="A42" s="73"/>
      <c r="B42" s="74"/>
      <c r="C42" s="75"/>
      <c r="D42" s="75"/>
      <c r="E42" s="74"/>
      <c r="F42" s="74"/>
      <c r="G42" s="74"/>
      <c r="H42" s="76"/>
      <c r="I42" s="74"/>
      <c r="J42" s="74"/>
      <c r="K42" s="74"/>
      <c r="L42" s="74"/>
      <c r="M42" s="74"/>
      <c r="N42" s="74"/>
      <c r="O42" s="73"/>
      <c r="P42" s="73"/>
      <c r="Q42" s="73"/>
      <c r="R42" s="73"/>
      <c r="S42" s="73"/>
      <c r="T42" s="74"/>
      <c r="U42" s="74"/>
      <c r="V42" s="74"/>
      <c r="W42" s="74"/>
      <c r="X42" s="74"/>
      <c r="Y42" s="74"/>
      <c r="Z42" s="74"/>
    </row>
    <row r="43" spans="1:26" ht="39.75" customHeight="1" thickBot="1">
      <c r="A43" s="73"/>
      <c r="B43" s="74"/>
      <c r="C43" s="75"/>
      <c r="D43" s="75"/>
      <c r="E43" s="74"/>
      <c r="F43" s="74"/>
      <c r="G43" s="74"/>
      <c r="H43" s="76"/>
      <c r="I43" s="74"/>
      <c r="J43" s="74"/>
      <c r="K43" s="74"/>
      <c r="L43" s="74"/>
      <c r="M43" s="74"/>
      <c r="N43" s="74"/>
      <c r="O43" s="73"/>
      <c r="P43" s="73"/>
      <c r="Q43" s="73"/>
      <c r="R43" s="73"/>
      <c r="S43" s="73"/>
      <c r="T43" s="74"/>
      <c r="U43" s="74"/>
      <c r="V43" s="74"/>
      <c r="W43" s="74"/>
      <c r="X43" s="74"/>
      <c r="Y43" s="74"/>
      <c r="Z43" s="74"/>
    </row>
    <row r="44" spans="1:26" ht="39.75" customHeight="1">
      <c r="A44" s="13"/>
      <c r="B44" s="14"/>
      <c r="C44" s="15"/>
      <c r="D44" s="236" t="s">
        <v>854</v>
      </c>
      <c r="E44" s="237"/>
      <c r="F44" s="238"/>
      <c r="G44" s="14"/>
      <c r="H44" s="16"/>
      <c r="I44" s="14"/>
      <c r="J44" s="14"/>
      <c r="K44" s="14"/>
      <c r="L44" s="14"/>
      <c r="M44" s="14"/>
      <c r="N44" s="14"/>
      <c r="O44" s="13"/>
      <c r="P44" s="13"/>
      <c r="Q44" s="13"/>
      <c r="R44" s="13"/>
      <c r="S44" s="13"/>
      <c r="T44" s="14"/>
      <c r="U44" s="14"/>
      <c r="V44" s="14"/>
      <c r="W44" s="14"/>
      <c r="X44" s="14"/>
      <c r="Y44" s="14"/>
      <c r="Z44" s="14"/>
    </row>
    <row r="45" spans="1:26" ht="39.75" customHeight="1" thickBot="1">
      <c r="A45" s="73"/>
      <c r="B45" s="74"/>
      <c r="C45" s="75"/>
      <c r="D45" s="239">
        <f>GETPIVOTDATA("Indicador",'Tablas Dinamicas'!$A$20)</f>
        <v>32</v>
      </c>
      <c r="E45" s="240"/>
      <c r="F45" s="241"/>
      <c r="G45" s="74"/>
      <c r="H45" s="76"/>
      <c r="I45" s="74"/>
      <c r="J45" s="74"/>
      <c r="K45" s="74"/>
      <c r="L45" s="74"/>
      <c r="M45" s="74"/>
      <c r="N45" s="74"/>
      <c r="O45" s="73"/>
      <c r="P45" s="73"/>
      <c r="Q45" s="73"/>
      <c r="R45" s="73"/>
      <c r="S45" s="73"/>
      <c r="T45" s="74"/>
      <c r="U45" s="74"/>
      <c r="V45" s="74"/>
      <c r="W45" s="74"/>
      <c r="X45" s="74"/>
      <c r="Y45" s="74"/>
      <c r="Z45" s="74"/>
    </row>
    <row r="46" spans="1:26" ht="39.75" customHeight="1">
      <c r="A46" s="73"/>
      <c r="B46" s="74"/>
      <c r="C46" s="75"/>
      <c r="D46" s="75"/>
      <c r="E46" s="75"/>
      <c r="F46" s="75"/>
      <c r="G46" s="75"/>
      <c r="H46" s="75"/>
      <c r="I46" s="74"/>
      <c r="J46" s="74"/>
      <c r="K46" s="74"/>
      <c r="L46" s="74"/>
      <c r="M46" s="74"/>
      <c r="N46" s="74"/>
      <c r="O46" s="73"/>
      <c r="P46" s="73"/>
      <c r="Q46" s="73"/>
      <c r="R46" s="73"/>
      <c r="S46" s="73"/>
      <c r="T46" s="74"/>
      <c r="U46" s="74"/>
      <c r="V46" s="74"/>
      <c r="W46" s="74"/>
      <c r="X46" s="74"/>
      <c r="Y46" s="74"/>
      <c r="Z46" s="74"/>
    </row>
    <row r="47" spans="1:26" ht="39.75" customHeight="1">
      <c r="A47" s="13"/>
      <c r="B47" s="14"/>
      <c r="C47" s="15"/>
      <c r="D47" s="15"/>
      <c r="E47" s="14"/>
      <c r="F47" s="14"/>
      <c r="G47" s="14"/>
      <c r="H47" s="16"/>
      <c r="I47" s="14"/>
      <c r="J47" s="14"/>
      <c r="K47" s="14"/>
      <c r="L47" s="14"/>
      <c r="M47" s="14"/>
      <c r="N47" s="14"/>
      <c r="O47" s="13"/>
      <c r="P47" s="13"/>
      <c r="Q47" s="13"/>
      <c r="R47" s="13"/>
      <c r="S47" s="13"/>
      <c r="T47" s="14"/>
      <c r="U47" s="14"/>
      <c r="V47" s="14"/>
      <c r="W47" s="14"/>
      <c r="X47" s="14"/>
      <c r="Y47" s="14"/>
      <c r="Z47" s="14"/>
    </row>
    <row r="48" spans="1:26" ht="39.75" customHeight="1">
      <c r="A48" s="13"/>
      <c r="B48" s="14"/>
      <c r="C48" s="15"/>
      <c r="D48" s="15"/>
      <c r="E48" s="14"/>
      <c r="F48" s="14"/>
      <c r="G48" s="14"/>
      <c r="H48" s="16"/>
      <c r="I48" s="14"/>
      <c r="J48" s="14"/>
      <c r="K48" s="14"/>
      <c r="L48" s="14"/>
      <c r="M48" s="14"/>
      <c r="N48" s="14"/>
      <c r="O48" s="13"/>
      <c r="P48" s="13"/>
      <c r="Q48" s="13"/>
      <c r="R48" s="13"/>
      <c r="S48" s="13"/>
      <c r="T48" s="14"/>
      <c r="U48" s="14"/>
      <c r="V48" s="14"/>
      <c r="W48" s="14"/>
      <c r="X48" s="14"/>
      <c r="Y48" s="14"/>
      <c r="Z48" s="14"/>
    </row>
    <row r="49" spans="1:26" ht="39.75" customHeight="1">
      <c r="A49" s="13"/>
      <c r="B49" s="14"/>
      <c r="C49" s="15"/>
      <c r="D49" s="15"/>
      <c r="E49" s="14"/>
      <c r="F49" s="14"/>
      <c r="G49" s="14"/>
      <c r="H49" s="16"/>
      <c r="I49" s="14"/>
      <c r="J49" s="14"/>
      <c r="K49" s="14"/>
      <c r="L49" s="14"/>
      <c r="M49" s="14"/>
      <c r="N49" s="14"/>
      <c r="O49" s="13"/>
      <c r="P49" s="13"/>
      <c r="Q49" s="13"/>
      <c r="R49" s="13"/>
      <c r="S49" s="13"/>
      <c r="T49" s="14"/>
      <c r="U49" s="14"/>
      <c r="V49" s="14"/>
      <c r="W49" s="14"/>
      <c r="X49" s="14"/>
      <c r="Y49" s="14"/>
      <c r="Z49" s="14"/>
    </row>
    <row r="50" spans="1:26" ht="39.75" customHeight="1">
      <c r="A50" s="13"/>
      <c r="B50" s="14"/>
      <c r="C50" s="15"/>
      <c r="D50" s="15"/>
      <c r="E50" s="14"/>
      <c r="F50" s="14"/>
      <c r="G50" s="14"/>
      <c r="H50" s="16"/>
      <c r="I50" s="14"/>
      <c r="J50" s="14"/>
      <c r="K50" s="14"/>
      <c r="L50" s="14"/>
      <c r="M50" s="14"/>
      <c r="N50" s="14"/>
      <c r="O50" s="13"/>
      <c r="P50" s="13"/>
      <c r="Q50" s="13"/>
      <c r="R50" s="13"/>
      <c r="S50" s="13"/>
      <c r="T50" s="14"/>
      <c r="U50" s="14"/>
      <c r="V50" s="14"/>
      <c r="W50" s="14"/>
      <c r="X50" s="14"/>
      <c r="Y50" s="14"/>
      <c r="Z50" s="14"/>
    </row>
    <row r="51" spans="1:26" ht="39.75" customHeight="1">
      <c r="A51" s="13"/>
      <c r="B51" s="14"/>
      <c r="C51" s="15"/>
      <c r="D51" s="15"/>
      <c r="E51" s="14"/>
      <c r="F51" s="14"/>
      <c r="G51" s="14"/>
      <c r="H51" s="16"/>
      <c r="I51" s="14"/>
      <c r="J51" s="14"/>
      <c r="K51" s="14"/>
      <c r="L51" s="14"/>
      <c r="M51" s="14"/>
      <c r="N51" s="14"/>
      <c r="O51" s="13"/>
      <c r="P51" s="13"/>
      <c r="Q51" s="13"/>
      <c r="R51" s="13"/>
      <c r="S51" s="13"/>
      <c r="T51" s="14"/>
      <c r="U51" s="14"/>
      <c r="V51" s="14"/>
      <c r="W51" s="14"/>
      <c r="X51" s="14"/>
      <c r="Y51" s="14"/>
      <c r="Z51" s="14"/>
    </row>
    <row r="52" spans="1:26" ht="39.75" customHeight="1">
      <c r="A52" s="13"/>
      <c r="B52" s="14"/>
      <c r="C52" s="15"/>
      <c r="D52" s="15"/>
      <c r="E52" s="14"/>
      <c r="F52" s="14"/>
      <c r="G52" s="14"/>
      <c r="H52" s="16"/>
      <c r="I52" s="14"/>
      <c r="J52" s="14"/>
      <c r="K52" s="14"/>
      <c r="L52" s="14"/>
      <c r="M52" s="14"/>
      <c r="N52" s="14"/>
      <c r="O52" s="13"/>
      <c r="P52" s="13"/>
      <c r="Q52" s="13"/>
      <c r="R52" s="13"/>
      <c r="S52" s="13"/>
      <c r="T52" s="14"/>
      <c r="U52" s="14"/>
      <c r="V52" s="14"/>
      <c r="W52" s="14"/>
      <c r="X52" s="14"/>
      <c r="Y52" s="14"/>
      <c r="Z52" s="14"/>
    </row>
    <row r="53" spans="1:26" ht="39.75" customHeight="1">
      <c r="A53" s="13"/>
      <c r="B53" s="14"/>
      <c r="C53" s="15"/>
      <c r="D53" s="15"/>
      <c r="E53" s="14"/>
      <c r="F53" s="14"/>
      <c r="G53" s="14"/>
      <c r="H53" s="16"/>
      <c r="I53" s="14"/>
      <c r="J53" s="14"/>
      <c r="K53" s="14"/>
      <c r="L53" s="14"/>
      <c r="M53" s="14"/>
      <c r="N53" s="14"/>
      <c r="O53" s="13"/>
      <c r="P53" s="13"/>
      <c r="Q53" s="13"/>
      <c r="R53" s="13"/>
      <c r="S53" s="13"/>
      <c r="T53" s="14"/>
      <c r="U53" s="14"/>
      <c r="V53" s="14"/>
      <c r="W53" s="14"/>
      <c r="X53" s="14"/>
      <c r="Y53" s="14"/>
      <c r="Z53" s="14"/>
    </row>
    <row r="54" spans="1:26" ht="39.75" customHeight="1">
      <c r="A54" s="13"/>
      <c r="B54" s="14"/>
      <c r="C54" s="15"/>
      <c r="D54" s="15"/>
      <c r="E54" s="14"/>
      <c r="F54" s="14"/>
      <c r="G54" s="14"/>
      <c r="H54" s="16"/>
      <c r="I54" s="14"/>
      <c r="J54" s="14"/>
      <c r="K54" s="14"/>
      <c r="L54" s="14"/>
      <c r="M54" s="14"/>
      <c r="N54" s="14"/>
      <c r="O54" s="13"/>
      <c r="P54" s="13"/>
      <c r="Q54" s="13"/>
      <c r="R54" s="13"/>
      <c r="S54" s="13"/>
      <c r="T54" s="14"/>
      <c r="U54" s="14"/>
      <c r="V54" s="14"/>
      <c r="W54" s="14"/>
      <c r="X54" s="14"/>
      <c r="Y54" s="14"/>
      <c r="Z54" s="14"/>
    </row>
    <row r="55" spans="1:26" ht="39.75" customHeight="1">
      <c r="A55" s="13"/>
      <c r="B55" s="14"/>
      <c r="C55" s="15"/>
      <c r="D55" s="15"/>
      <c r="E55" s="14"/>
      <c r="F55" s="14"/>
      <c r="G55" s="14"/>
      <c r="H55" s="16"/>
      <c r="I55" s="14"/>
      <c r="J55" s="14"/>
      <c r="K55" s="14"/>
      <c r="L55" s="14"/>
      <c r="M55" s="14"/>
      <c r="N55" s="14"/>
      <c r="O55" s="13"/>
      <c r="P55" s="13"/>
      <c r="Q55" s="13"/>
      <c r="R55" s="13"/>
      <c r="S55" s="13"/>
      <c r="T55" s="14"/>
      <c r="U55" s="14"/>
      <c r="V55" s="14"/>
      <c r="W55" s="14"/>
      <c r="X55" s="14"/>
      <c r="Y55" s="14"/>
      <c r="Z55" s="14"/>
    </row>
    <row r="56" spans="1:26" ht="39.75" customHeight="1">
      <c r="A56" s="13"/>
      <c r="B56" s="14"/>
      <c r="C56" s="15"/>
      <c r="D56" s="15"/>
      <c r="E56" s="14"/>
      <c r="F56" s="14"/>
      <c r="G56" s="14"/>
      <c r="H56" s="16"/>
      <c r="I56" s="14"/>
      <c r="J56" s="14"/>
      <c r="K56" s="14"/>
      <c r="L56" s="14"/>
      <c r="M56" s="14"/>
      <c r="N56" s="14"/>
      <c r="O56" s="13"/>
      <c r="P56" s="13"/>
      <c r="Q56" s="13"/>
      <c r="R56" s="13"/>
      <c r="S56" s="13"/>
      <c r="T56" s="14"/>
      <c r="U56" s="14"/>
      <c r="V56" s="14"/>
      <c r="W56" s="14"/>
      <c r="X56" s="14"/>
      <c r="Y56" s="14"/>
      <c r="Z56" s="14"/>
    </row>
    <row r="57" spans="1:26" ht="39.75" customHeight="1">
      <c r="A57" s="13"/>
      <c r="B57" s="14"/>
      <c r="C57" s="15"/>
      <c r="D57" s="15"/>
      <c r="E57" s="14"/>
      <c r="F57" s="14"/>
      <c r="G57" s="14"/>
      <c r="H57" s="16"/>
      <c r="I57" s="14"/>
      <c r="J57" s="14"/>
      <c r="K57" s="14"/>
      <c r="L57" s="14"/>
      <c r="M57" s="14"/>
      <c r="N57" s="14"/>
      <c r="O57" s="13"/>
      <c r="P57" s="13"/>
      <c r="Q57" s="13"/>
      <c r="R57" s="13"/>
      <c r="S57" s="13"/>
      <c r="T57" s="14"/>
      <c r="U57" s="14"/>
      <c r="V57" s="14"/>
      <c r="W57" s="14"/>
      <c r="X57" s="14"/>
      <c r="Y57" s="14"/>
      <c r="Z57" s="14"/>
    </row>
    <row r="58" spans="1:26" ht="39.75" customHeight="1">
      <c r="A58" s="13"/>
      <c r="B58" s="14"/>
      <c r="C58" s="18"/>
      <c r="D58" s="18"/>
      <c r="E58" s="18"/>
      <c r="F58" s="18"/>
      <c r="G58" s="18"/>
      <c r="H58" s="18"/>
      <c r="I58" s="18"/>
      <c r="J58" s="18"/>
      <c r="K58" s="13"/>
      <c r="L58" s="13"/>
      <c r="M58" s="13"/>
      <c r="N58" s="13"/>
      <c r="O58" s="13"/>
      <c r="P58" s="13"/>
      <c r="Q58" s="13"/>
      <c r="R58" s="13"/>
      <c r="S58" s="13"/>
      <c r="T58" s="14"/>
      <c r="U58" s="14"/>
      <c r="V58" s="14"/>
      <c r="W58" s="14"/>
      <c r="X58" s="14"/>
      <c r="Y58" s="14"/>
      <c r="Z58" s="14"/>
    </row>
    <row r="59" spans="1:26" ht="13.5" customHeight="1">
      <c r="A59" s="13"/>
      <c r="B59" s="14"/>
      <c r="C59" s="18"/>
      <c r="D59" s="18"/>
      <c r="E59" s="18"/>
      <c r="F59" s="18"/>
      <c r="G59" s="18"/>
      <c r="H59" s="18"/>
      <c r="I59" s="18"/>
      <c r="J59" s="18"/>
      <c r="K59" s="14"/>
      <c r="L59" s="14"/>
      <c r="M59" s="14"/>
      <c r="N59" s="14"/>
      <c r="O59" s="13"/>
      <c r="P59" s="13"/>
      <c r="Q59" s="13"/>
      <c r="R59" s="13"/>
      <c r="S59" s="13"/>
      <c r="T59" s="14"/>
      <c r="U59" s="14"/>
      <c r="V59" s="14"/>
      <c r="W59" s="14"/>
      <c r="X59" s="14"/>
      <c r="Y59" s="14"/>
      <c r="Z59" s="14"/>
    </row>
    <row r="60" spans="1:26" ht="15.75" customHeight="1">
      <c r="A60" s="13"/>
      <c r="B60" s="14"/>
      <c r="C60" s="18"/>
      <c r="D60" s="18"/>
      <c r="E60" s="18"/>
      <c r="F60" s="18"/>
      <c r="G60" s="18"/>
      <c r="H60" s="18"/>
      <c r="I60" s="18"/>
      <c r="J60" s="18"/>
      <c r="K60" s="13"/>
      <c r="L60" s="13"/>
      <c r="M60" s="13"/>
      <c r="N60" s="13"/>
      <c r="O60" s="13"/>
      <c r="P60" s="13"/>
      <c r="Q60" s="13"/>
      <c r="R60" s="13"/>
      <c r="S60" s="13"/>
      <c r="T60" s="13"/>
      <c r="U60" s="13"/>
      <c r="V60" s="14"/>
      <c r="W60" s="14"/>
      <c r="X60" s="14"/>
      <c r="Y60" s="14"/>
      <c r="Z60" s="14"/>
    </row>
    <row r="61" spans="1:26" ht="15.75" customHeight="1">
      <c r="A61" s="13"/>
      <c r="B61" s="14"/>
      <c r="C61" s="19"/>
      <c r="D61" s="19"/>
      <c r="E61" s="19"/>
      <c r="F61" s="19"/>
      <c r="G61" s="20"/>
      <c r="H61" s="20"/>
      <c r="I61" s="20"/>
      <c r="J61" s="17"/>
      <c r="K61" s="13"/>
      <c r="L61" s="13"/>
      <c r="M61" s="13"/>
      <c r="N61" s="13"/>
      <c r="O61" s="13"/>
      <c r="P61" s="13"/>
      <c r="Q61" s="13"/>
      <c r="R61" s="13"/>
      <c r="S61" s="13"/>
      <c r="T61" s="13"/>
      <c r="U61" s="13"/>
      <c r="V61" s="14"/>
      <c r="W61" s="14"/>
      <c r="X61" s="14"/>
      <c r="Y61" s="14"/>
      <c r="Z61" s="14"/>
    </row>
    <row r="62" spans="1:26" ht="45.5" customHeight="1">
      <c r="A62" s="13"/>
      <c r="B62" s="14"/>
      <c r="C62" s="93" t="s">
        <v>10</v>
      </c>
      <c r="D62" s="93" t="s">
        <v>11</v>
      </c>
      <c r="E62" s="93" t="s">
        <v>934</v>
      </c>
      <c r="F62" s="93" t="s">
        <v>935</v>
      </c>
      <c r="G62" s="20"/>
      <c r="H62" s="20"/>
      <c r="I62" s="20"/>
      <c r="J62" s="17"/>
      <c r="K62" s="13"/>
      <c r="L62" s="13"/>
      <c r="M62" s="13"/>
      <c r="N62" s="13"/>
      <c r="O62" s="13"/>
      <c r="P62" s="13"/>
      <c r="Q62" s="13"/>
      <c r="R62" s="13"/>
      <c r="S62" s="13"/>
      <c r="T62" s="13"/>
      <c r="U62" s="13"/>
      <c r="V62" s="14"/>
      <c r="W62" s="14"/>
      <c r="X62" s="14"/>
      <c r="Y62" s="14"/>
      <c r="Z62" s="14"/>
    </row>
    <row r="63" spans="1:26" ht="15.75" customHeight="1">
      <c r="A63" s="6"/>
      <c r="B63" s="1"/>
      <c r="C63" s="94" t="s">
        <v>12</v>
      </c>
      <c r="D63" s="95" t="s">
        <v>13</v>
      </c>
      <c r="E63" s="98">
        <v>1</v>
      </c>
      <c r="F63" s="98">
        <v>1</v>
      </c>
      <c r="G63" s="20"/>
      <c r="H63" s="20"/>
      <c r="I63" s="20"/>
      <c r="J63" s="17"/>
      <c r="K63" s="13"/>
      <c r="L63" s="13"/>
      <c r="M63" s="13"/>
      <c r="N63" s="13"/>
      <c r="O63" s="13"/>
      <c r="P63" s="13"/>
      <c r="Q63" s="13"/>
      <c r="R63" s="13"/>
      <c r="S63" s="13"/>
      <c r="T63" s="13"/>
      <c r="U63" s="13"/>
      <c r="V63" s="1"/>
      <c r="W63" s="1"/>
      <c r="X63" s="1"/>
      <c r="Y63" s="1"/>
      <c r="Z63" s="1"/>
    </row>
    <row r="64" spans="1:26" ht="15.75" customHeight="1">
      <c r="A64" s="6"/>
      <c r="B64" s="6"/>
      <c r="C64" s="94" t="s">
        <v>14</v>
      </c>
      <c r="D64" s="95" t="s">
        <v>13</v>
      </c>
      <c r="E64" s="98">
        <v>1</v>
      </c>
      <c r="F64" s="98">
        <v>1</v>
      </c>
      <c r="G64" s="20"/>
      <c r="H64" s="20"/>
      <c r="I64" s="20"/>
      <c r="J64" s="17"/>
      <c r="K64" s="13"/>
      <c r="L64" s="13"/>
      <c r="M64" s="13"/>
      <c r="N64" s="13"/>
      <c r="O64" s="13"/>
      <c r="P64" s="13"/>
      <c r="Q64" s="13"/>
      <c r="R64" s="13"/>
      <c r="S64" s="13"/>
      <c r="T64" s="13"/>
      <c r="U64" s="13"/>
      <c r="V64" s="1"/>
      <c r="W64" s="1"/>
      <c r="X64" s="1"/>
      <c r="Y64" s="1"/>
      <c r="Z64" s="1"/>
    </row>
    <row r="65" spans="1:26" ht="15.75" customHeight="1">
      <c r="A65" s="6"/>
      <c r="B65" s="6"/>
      <c r="C65" s="94" t="s">
        <v>15</v>
      </c>
      <c r="D65" s="95" t="s">
        <v>853</v>
      </c>
      <c r="E65" s="98">
        <v>1</v>
      </c>
      <c r="F65" s="98">
        <v>0.96240145749899908</v>
      </c>
      <c r="G65" s="20"/>
      <c r="H65" s="20"/>
      <c r="I65" s="20"/>
      <c r="J65" s="17"/>
      <c r="K65" s="13"/>
      <c r="L65" s="13"/>
      <c r="M65" s="13"/>
      <c r="N65" s="13"/>
      <c r="O65" s="13"/>
      <c r="P65" s="13"/>
      <c r="Q65" s="13"/>
      <c r="R65" s="13"/>
      <c r="S65" s="13"/>
      <c r="T65" s="13"/>
      <c r="U65" s="13"/>
      <c r="V65" s="1"/>
      <c r="W65" s="1"/>
      <c r="X65" s="1"/>
      <c r="Y65" s="1"/>
      <c r="Z65" s="1"/>
    </row>
    <row r="66" spans="1:26" ht="15.75" customHeight="1">
      <c r="A66" s="6"/>
      <c r="B66" s="6"/>
      <c r="C66" s="94" t="s">
        <v>17</v>
      </c>
      <c r="D66" s="95" t="s">
        <v>853</v>
      </c>
      <c r="E66" s="98">
        <v>0</v>
      </c>
      <c r="F66" s="98">
        <v>0</v>
      </c>
      <c r="G66" s="20"/>
      <c r="H66" s="20"/>
      <c r="I66" s="20"/>
      <c r="J66" s="17"/>
      <c r="K66" s="13"/>
      <c r="L66" s="13"/>
      <c r="M66" s="13"/>
      <c r="N66" s="13"/>
      <c r="O66" s="13"/>
      <c r="P66" s="13"/>
      <c r="Q66" s="13"/>
      <c r="R66" s="13"/>
      <c r="S66" s="13"/>
      <c r="T66" s="13"/>
      <c r="U66" s="13"/>
      <c r="V66" s="1"/>
      <c r="W66" s="1"/>
      <c r="X66" s="1"/>
      <c r="Y66" s="1"/>
      <c r="Z66" s="1"/>
    </row>
    <row r="67" spans="1:26" ht="15.75" customHeight="1">
      <c r="A67" s="6"/>
      <c r="B67" s="6"/>
      <c r="C67" s="94" t="s">
        <v>19</v>
      </c>
      <c r="D67" s="95" t="s">
        <v>853</v>
      </c>
      <c r="E67" s="98">
        <v>1</v>
      </c>
      <c r="F67" s="98">
        <v>1</v>
      </c>
      <c r="G67" s="20"/>
      <c r="H67" s="20"/>
      <c r="I67" s="20"/>
      <c r="J67" s="17"/>
      <c r="K67" s="13"/>
      <c r="L67" s="13"/>
      <c r="M67" s="13"/>
      <c r="N67" s="13"/>
      <c r="O67" s="13"/>
      <c r="P67" s="13"/>
      <c r="Q67" s="13"/>
      <c r="R67" s="13"/>
      <c r="S67" s="13"/>
      <c r="T67" s="13"/>
      <c r="U67" s="13"/>
      <c r="V67" s="1"/>
      <c r="W67" s="1"/>
      <c r="X67" s="1"/>
      <c r="Y67" s="1"/>
      <c r="Z67" s="1"/>
    </row>
    <row r="68" spans="1:26" ht="15.75" customHeight="1">
      <c r="A68" s="6"/>
      <c r="B68" s="6"/>
      <c r="C68" s="94" t="s">
        <v>20</v>
      </c>
      <c r="D68" s="95" t="s">
        <v>18</v>
      </c>
      <c r="E68" s="98">
        <v>1</v>
      </c>
      <c r="F68" s="98">
        <v>1</v>
      </c>
      <c r="G68" s="20"/>
      <c r="H68" s="20"/>
      <c r="I68" s="20"/>
      <c r="J68" s="17"/>
      <c r="K68" s="13"/>
      <c r="L68" s="13"/>
      <c r="M68" s="13"/>
      <c r="N68" s="13"/>
      <c r="O68" s="13"/>
      <c r="P68" s="13"/>
      <c r="Q68" s="13"/>
      <c r="R68" s="13"/>
      <c r="S68" s="13"/>
      <c r="T68" s="13"/>
      <c r="U68" s="13"/>
      <c r="V68" s="1"/>
      <c r="W68" s="1"/>
      <c r="X68" s="1"/>
      <c r="Y68" s="1"/>
      <c r="Z68" s="1"/>
    </row>
    <row r="69" spans="1:26" ht="15.75" customHeight="1">
      <c r="A69" s="6"/>
      <c r="B69" s="6"/>
      <c r="C69" s="94" t="s">
        <v>21</v>
      </c>
      <c r="D69" s="95" t="s">
        <v>853</v>
      </c>
      <c r="E69" s="98">
        <v>1</v>
      </c>
      <c r="F69" s="98">
        <v>0.98759124391421216</v>
      </c>
      <c r="G69" s="20"/>
      <c r="H69" s="20"/>
      <c r="I69" s="20"/>
      <c r="J69" s="17"/>
      <c r="K69" s="13"/>
      <c r="L69" s="13"/>
      <c r="M69" s="13"/>
      <c r="N69" s="13"/>
      <c r="O69" s="13"/>
      <c r="P69" s="13"/>
      <c r="Q69" s="13"/>
      <c r="R69" s="13"/>
      <c r="S69" s="13"/>
      <c r="T69" s="13"/>
      <c r="U69" s="13"/>
      <c r="V69" s="1"/>
      <c r="W69" s="1"/>
      <c r="X69" s="1"/>
      <c r="Y69" s="1"/>
      <c r="Z69" s="1"/>
    </row>
    <row r="70" spans="1:26" ht="15.75" customHeight="1">
      <c r="A70" s="6"/>
      <c r="B70" s="6"/>
      <c r="C70" s="94" t="s">
        <v>22</v>
      </c>
      <c r="D70" s="95" t="s">
        <v>13</v>
      </c>
      <c r="E70" s="98">
        <v>0</v>
      </c>
      <c r="F70" s="98">
        <v>0</v>
      </c>
      <c r="G70" s="20"/>
      <c r="H70" s="20"/>
      <c r="I70" s="20"/>
      <c r="J70" s="17"/>
      <c r="K70" s="13"/>
      <c r="L70" s="13"/>
      <c r="M70" s="13"/>
      <c r="N70" s="13"/>
      <c r="O70" s="13"/>
      <c r="P70" s="13"/>
      <c r="Q70" s="13"/>
      <c r="R70" s="13"/>
      <c r="S70" s="13"/>
      <c r="T70" s="13"/>
      <c r="U70" s="13"/>
      <c r="V70" s="1"/>
      <c r="W70" s="1"/>
      <c r="X70" s="1"/>
      <c r="Y70" s="1"/>
      <c r="Z70" s="1"/>
    </row>
    <row r="71" spans="1:26" ht="15.75" customHeight="1">
      <c r="A71" s="6"/>
      <c r="B71" s="6"/>
      <c r="C71" s="94" t="s">
        <v>23</v>
      </c>
      <c r="D71" s="95" t="s">
        <v>13</v>
      </c>
      <c r="E71" s="98">
        <v>1</v>
      </c>
      <c r="F71" s="98">
        <v>0.84448706304851739</v>
      </c>
      <c r="G71" s="20"/>
      <c r="H71" s="20"/>
      <c r="I71" s="20"/>
      <c r="J71" s="17"/>
      <c r="K71" s="13"/>
      <c r="L71" s="13"/>
      <c r="M71" s="13"/>
      <c r="N71" s="13"/>
      <c r="O71" s="13"/>
      <c r="P71" s="13"/>
      <c r="Q71" s="13"/>
      <c r="R71" s="13"/>
      <c r="S71" s="13"/>
      <c r="T71" s="13"/>
      <c r="U71" s="13"/>
      <c r="V71" s="1"/>
      <c r="W71" s="1"/>
      <c r="X71" s="1"/>
      <c r="Y71" s="1"/>
      <c r="Z71" s="1"/>
    </row>
    <row r="72" spans="1:26" ht="15.75" customHeight="1">
      <c r="A72" s="6"/>
      <c r="B72" s="6"/>
      <c r="C72" s="94" t="s">
        <v>24</v>
      </c>
      <c r="D72" s="95" t="s">
        <v>13</v>
      </c>
      <c r="E72" s="98">
        <v>1</v>
      </c>
      <c r="F72" s="98">
        <v>0.76000842427440263</v>
      </c>
      <c r="G72" s="20"/>
      <c r="H72" s="20"/>
      <c r="I72" s="20"/>
      <c r="J72" s="17"/>
      <c r="K72" s="13"/>
      <c r="L72" s="13"/>
      <c r="M72" s="13"/>
      <c r="N72" s="13"/>
      <c r="O72" s="13"/>
      <c r="P72" s="13"/>
      <c r="Q72" s="13"/>
      <c r="R72" s="13"/>
      <c r="S72" s="13"/>
      <c r="T72" s="13"/>
      <c r="U72" s="13"/>
      <c r="V72" s="1"/>
      <c r="W72" s="1"/>
      <c r="X72" s="1"/>
      <c r="Y72" s="1"/>
      <c r="Z72" s="1"/>
    </row>
    <row r="73" spans="1:26" ht="15.75" customHeight="1">
      <c r="A73" s="6"/>
      <c r="B73" s="6"/>
      <c r="C73" s="94" t="s">
        <v>25</v>
      </c>
      <c r="D73" s="95" t="s">
        <v>13</v>
      </c>
      <c r="E73" s="98">
        <v>0</v>
      </c>
      <c r="F73" s="98">
        <v>0</v>
      </c>
      <c r="G73" s="20"/>
      <c r="H73" s="20"/>
      <c r="I73" s="20"/>
      <c r="J73" s="17"/>
      <c r="K73" s="13"/>
      <c r="L73" s="13"/>
      <c r="M73" s="13"/>
      <c r="N73" s="13"/>
      <c r="O73" s="13"/>
      <c r="P73" s="13"/>
      <c r="Q73" s="13"/>
      <c r="R73" s="13"/>
      <c r="S73" s="13"/>
      <c r="T73" s="13"/>
      <c r="U73" s="13"/>
      <c r="V73" s="1"/>
      <c r="W73" s="1"/>
      <c r="X73" s="1"/>
      <c r="Y73" s="1"/>
      <c r="Z73" s="1"/>
    </row>
    <row r="74" spans="1:26" ht="15.75" customHeight="1">
      <c r="A74" s="6"/>
      <c r="B74" s="6"/>
      <c r="C74" s="94" t="s">
        <v>26</v>
      </c>
      <c r="D74" s="95" t="s">
        <v>13</v>
      </c>
      <c r="E74" s="98">
        <v>1</v>
      </c>
      <c r="F74" s="98">
        <v>1</v>
      </c>
      <c r="G74" s="20"/>
      <c r="H74" s="20"/>
      <c r="I74" s="20"/>
      <c r="J74" s="17"/>
      <c r="K74" s="13"/>
      <c r="L74" s="13"/>
      <c r="M74" s="13"/>
      <c r="N74" s="13"/>
      <c r="O74" s="13"/>
      <c r="P74" s="13"/>
      <c r="Q74" s="13"/>
      <c r="R74" s="13"/>
      <c r="S74" s="13"/>
      <c r="T74" s="13"/>
      <c r="U74" s="13"/>
      <c r="V74" s="1"/>
      <c r="W74" s="1"/>
      <c r="X74" s="1"/>
      <c r="Y74" s="1"/>
      <c r="Z74" s="1"/>
    </row>
    <row r="75" spans="1:26" ht="15.75" customHeight="1">
      <c r="A75" s="6"/>
      <c r="B75" s="6"/>
      <c r="C75" s="94" t="s">
        <v>27</v>
      </c>
      <c r="D75" s="95" t="s">
        <v>18</v>
      </c>
      <c r="E75" s="98">
        <v>1</v>
      </c>
      <c r="F75" s="98">
        <v>1</v>
      </c>
      <c r="G75" s="20"/>
      <c r="H75" s="20"/>
      <c r="I75" s="20"/>
      <c r="J75" s="17"/>
      <c r="K75" s="13"/>
      <c r="L75" s="13"/>
      <c r="M75" s="13"/>
      <c r="N75" s="13"/>
      <c r="O75" s="13"/>
      <c r="P75" s="13"/>
      <c r="Q75" s="13"/>
      <c r="R75" s="13"/>
      <c r="S75" s="13"/>
      <c r="T75" s="13"/>
      <c r="U75" s="13"/>
      <c r="V75" s="1"/>
      <c r="W75" s="1"/>
      <c r="X75" s="1"/>
      <c r="Y75" s="1"/>
      <c r="Z75" s="1"/>
    </row>
    <row r="76" spans="1:26" ht="15.75" customHeight="1">
      <c r="A76" s="6"/>
      <c r="B76" s="6"/>
      <c r="C76" s="94" t="s">
        <v>28</v>
      </c>
      <c r="D76" s="95" t="s">
        <v>13</v>
      </c>
      <c r="E76" s="98">
        <v>1</v>
      </c>
      <c r="F76" s="98">
        <v>0.91908251769066884</v>
      </c>
      <c r="G76" s="20"/>
      <c r="H76" s="20"/>
      <c r="I76" s="20"/>
      <c r="J76" s="17"/>
      <c r="K76" s="13"/>
      <c r="L76" s="13"/>
      <c r="M76" s="13"/>
      <c r="N76" s="13"/>
      <c r="O76" s="13"/>
      <c r="P76" s="13"/>
      <c r="Q76" s="13"/>
      <c r="R76" s="13"/>
      <c r="S76" s="13"/>
      <c r="T76" s="13"/>
      <c r="U76" s="13"/>
      <c r="V76" s="1"/>
      <c r="W76" s="1"/>
      <c r="X76" s="1"/>
      <c r="Y76" s="1"/>
      <c r="Z76" s="1"/>
    </row>
    <row r="77" spans="1:26" ht="15.75" customHeight="1">
      <c r="A77" s="6"/>
      <c r="B77" s="6"/>
      <c r="C77" s="94" t="s">
        <v>29</v>
      </c>
      <c r="D77" s="95" t="s">
        <v>853</v>
      </c>
      <c r="E77" s="98">
        <v>0</v>
      </c>
      <c r="F77" s="98">
        <v>0</v>
      </c>
      <c r="G77" s="20"/>
      <c r="H77" s="20"/>
      <c r="I77" s="20"/>
      <c r="J77" s="17"/>
      <c r="K77" s="13"/>
      <c r="L77" s="13"/>
      <c r="M77" s="13"/>
      <c r="N77" s="13"/>
      <c r="O77" s="13"/>
      <c r="P77" s="13"/>
      <c r="Q77" s="13"/>
      <c r="R77" s="13"/>
      <c r="S77" s="13"/>
      <c r="T77" s="13"/>
      <c r="U77" s="13"/>
      <c r="V77" s="1"/>
      <c r="W77" s="1"/>
      <c r="X77" s="1"/>
      <c r="Y77" s="1"/>
      <c r="Z77" s="1"/>
    </row>
    <row r="78" spans="1:26" ht="15.75" customHeight="1">
      <c r="A78" s="6"/>
      <c r="B78" s="6"/>
      <c r="C78" s="94" t="s">
        <v>30</v>
      </c>
      <c r="D78" s="95" t="s">
        <v>853</v>
      </c>
      <c r="E78" s="98">
        <v>0</v>
      </c>
      <c r="F78" s="98">
        <v>0</v>
      </c>
      <c r="G78" s="20"/>
      <c r="H78" s="20"/>
      <c r="I78" s="20"/>
      <c r="J78" s="17"/>
      <c r="K78" s="13"/>
      <c r="L78" s="13"/>
      <c r="M78" s="13"/>
      <c r="N78" s="13"/>
      <c r="O78" s="13"/>
      <c r="P78" s="13"/>
      <c r="Q78" s="13"/>
      <c r="R78" s="13"/>
      <c r="S78" s="13"/>
      <c r="T78" s="13"/>
      <c r="U78" s="13"/>
      <c r="V78" s="1"/>
      <c r="W78" s="1"/>
      <c r="X78" s="1"/>
      <c r="Y78" s="1"/>
      <c r="Z78" s="1"/>
    </row>
    <row r="79" spans="1:26" ht="15.75" customHeight="1">
      <c r="A79" s="6"/>
      <c r="B79" s="6"/>
      <c r="C79" s="94" t="s">
        <v>31</v>
      </c>
      <c r="D79" s="95" t="s">
        <v>853</v>
      </c>
      <c r="E79" s="98">
        <v>1</v>
      </c>
      <c r="F79" s="98">
        <v>0.96384524042926656</v>
      </c>
      <c r="G79" s="20"/>
      <c r="H79" s="20"/>
      <c r="I79" s="20"/>
      <c r="J79" s="17"/>
      <c r="K79" s="13"/>
      <c r="L79" s="13"/>
      <c r="M79" s="13"/>
      <c r="N79" s="13"/>
      <c r="O79" s="13"/>
      <c r="P79" s="13"/>
      <c r="Q79" s="13"/>
      <c r="R79" s="13"/>
      <c r="S79" s="13"/>
      <c r="T79" s="13"/>
      <c r="U79" s="13"/>
      <c r="V79" s="1"/>
      <c r="W79" s="1"/>
      <c r="X79" s="1"/>
      <c r="Y79" s="1"/>
      <c r="Z79" s="1"/>
    </row>
    <row r="80" spans="1:26" ht="15.75" customHeight="1">
      <c r="A80" s="6"/>
      <c r="B80" s="6"/>
      <c r="C80" s="94" t="s">
        <v>32</v>
      </c>
      <c r="D80" s="95" t="s">
        <v>13</v>
      </c>
      <c r="E80" s="98">
        <v>0</v>
      </c>
      <c r="F80" s="98">
        <v>0</v>
      </c>
      <c r="G80" s="20"/>
      <c r="H80" s="20"/>
      <c r="I80" s="20"/>
      <c r="J80" s="17"/>
      <c r="K80" s="13"/>
      <c r="L80" s="13"/>
      <c r="M80" s="13"/>
      <c r="N80" s="13"/>
      <c r="O80" s="13"/>
      <c r="P80" s="13"/>
      <c r="Q80" s="13"/>
      <c r="R80" s="13"/>
      <c r="S80" s="13"/>
      <c r="T80" s="13"/>
      <c r="U80" s="13"/>
      <c r="V80" s="1"/>
      <c r="W80" s="1"/>
      <c r="X80" s="1"/>
      <c r="Y80" s="1"/>
      <c r="Z80" s="1"/>
    </row>
    <row r="81" spans="1:29" ht="15.75" customHeight="1">
      <c r="A81" s="6"/>
      <c r="B81" s="6"/>
      <c r="C81" s="94" t="s">
        <v>33</v>
      </c>
      <c r="D81" s="95" t="s">
        <v>853</v>
      </c>
      <c r="E81" s="98">
        <v>1</v>
      </c>
      <c r="F81" s="98">
        <v>0.99965890781760691</v>
      </c>
      <c r="G81" s="20"/>
      <c r="H81" s="20"/>
      <c r="I81" s="20"/>
      <c r="J81" s="17"/>
      <c r="K81" s="13"/>
      <c r="L81" s="13"/>
      <c r="M81" s="13"/>
      <c r="N81" s="13"/>
      <c r="O81" s="13"/>
      <c r="P81" s="13"/>
      <c r="Q81" s="13"/>
      <c r="R81" s="13"/>
      <c r="S81" s="13"/>
      <c r="T81" s="13"/>
      <c r="U81" s="13"/>
      <c r="V81" s="1"/>
      <c r="W81" s="1"/>
      <c r="X81" s="1"/>
      <c r="Y81" s="1"/>
      <c r="Z81" s="1"/>
    </row>
    <row r="82" spans="1:29" ht="15.75" customHeight="1">
      <c r="A82" s="6"/>
      <c r="B82" s="6"/>
      <c r="C82" s="94" t="s">
        <v>34</v>
      </c>
      <c r="D82" s="95" t="s">
        <v>13</v>
      </c>
      <c r="E82" s="98">
        <v>0</v>
      </c>
      <c r="F82" s="98">
        <v>0</v>
      </c>
      <c r="G82" s="20"/>
      <c r="H82" s="20"/>
      <c r="I82" s="20"/>
      <c r="J82" s="17"/>
      <c r="K82" s="13"/>
      <c r="L82" s="13"/>
      <c r="M82" s="13"/>
      <c r="N82" s="13"/>
      <c r="O82" s="13"/>
      <c r="P82" s="13"/>
      <c r="Q82" s="13"/>
      <c r="R82" s="13"/>
      <c r="S82" s="13"/>
      <c r="T82" s="13"/>
      <c r="U82" s="13"/>
      <c r="V82" s="1"/>
      <c r="W82" s="1"/>
      <c r="X82" s="1"/>
      <c r="Y82" s="1"/>
      <c r="Z82" s="1"/>
    </row>
    <row r="83" spans="1:29" ht="15.75" customHeight="1">
      <c r="A83" s="6"/>
      <c r="B83" s="6"/>
      <c r="C83" s="94" t="s">
        <v>35</v>
      </c>
      <c r="D83" s="95" t="s">
        <v>13</v>
      </c>
      <c r="E83" s="98">
        <v>1</v>
      </c>
      <c r="F83" s="98">
        <v>0.88486788482898382</v>
      </c>
      <c r="G83" s="20"/>
      <c r="H83" s="20"/>
      <c r="I83" s="20"/>
      <c r="J83" s="17"/>
      <c r="K83" s="13"/>
      <c r="L83" s="13"/>
      <c r="M83" s="13"/>
      <c r="N83" s="13"/>
      <c r="O83" s="13"/>
      <c r="P83" s="13"/>
      <c r="Q83" s="13"/>
      <c r="R83" s="13"/>
      <c r="S83" s="13"/>
      <c r="T83" s="13"/>
      <c r="U83" s="13"/>
      <c r="V83" s="1"/>
      <c r="W83" s="1"/>
      <c r="X83" s="1"/>
      <c r="Y83" s="1"/>
      <c r="Z83" s="1"/>
    </row>
    <row r="84" spans="1:29" ht="15.75" customHeight="1">
      <c r="A84" s="6"/>
      <c r="B84" s="6"/>
      <c r="C84" s="94" t="s">
        <v>36</v>
      </c>
      <c r="D84" s="95" t="s">
        <v>13</v>
      </c>
      <c r="E84" s="98">
        <v>1</v>
      </c>
      <c r="F84" s="98">
        <v>0.97624016446461759</v>
      </c>
      <c r="G84" s="20"/>
      <c r="H84" s="20"/>
      <c r="I84" s="20"/>
      <c r="J84" s="17"/>
      <c r="K84" s="13"/>
      <c r="L84" s="13"/>
      <c r="M84" s="13"/>
      <c r="N84" s="13"/>
      <c r="O84" s="13"/>
      <c r="P84" s="13"/>
      <c r="Q84" s="13"/>
      <c r="R84" s="13"/>
      <c r="S84" s="13"/>
      <c r="T84" s="13"/>
      <c r="U84" s="13"/>
      <c r="V84" s="1"/>
      <c r="W84" s="1"/>
      <c r="X84" s="1"/>
      <c r="Y84" s="1"/>
      <c r="Z84" s="1"/>
    </row>
    <row r="85" spans="1:29" ht="15.75" customHeight="1">
      <c r="A85" s="6"/>
      <c r="B85" s="6"/>
      <c r="C85" s="94" t="s">
        <v>37</v>
      </c>
      <c r="D85" s="95" t="s">
        <v>13</v>
      </c>
      <c r="E85" s="98">
        <v>1</v>
      </c>
      <c r="F85" s="98">
        <v>0.97297261645729571</v>
      </c>
      <c r="G85" s="20"/>
      <c r="H85" s="20"/>
      <c r="I85" s="20"/>
      <c r="J85" s="17"/>
      <c r="K85" s="13"/>
      <c r="L85" s="13"/>
      <c r="M85" s="13"/>
      <c r="N85" s="13"/>
      <c r="O85" s="13"/>
      <c r="P85" s="13"/>
      <c r="Q85" s="13"/>
      <c r="R85" s="13"/>
      <c r="S85" s="13"/>
      <c r="T85" s="13"/>
      <c r="U85" s="13"/>
      <c r="V85" s="1"/>
      <c r="W85" s="1"/>
      <c r="X85" s="1"/>
      <c r="Y85" s="1"/>
      <c r="Z85" s="1"/>
    </row>
    <row r="86" spans="1:29" ht="15.75" customHeight="1">
      <c r="A86" s="6"/>
      <c r="B86" s="6"/>
      <c r="C86" s="94" t="s">
        <v>38</v>
      </c>
      <c r="D86" s="95" t="s">
        <v>18</v>
      </c>
      <c r="E86" s="98">
        <v>1</v>
      </c>
      <c r="F86" s="98">
        <v>0.88428679663232379</v>
      </c>
      <c r="G86" s="20"/>
      <c r="H86" s="20"/>
      <c r="I86" s="20"/>
      <c r="J86" s="17"/>
      <c r="K86" s="13"/>
      <c r="L86" s="13"/>
      <c r="M86" s="13"/>
      <c r="N86" s="13"/>
      <c r="O86" s="13"/>
      <c r="P86" s="13"/>
      <c r="Q86" s="13"/>
      <c r="R86" s="13"/>
      <c r="S86" s="13"/>
      <c r="T86" s="13"/>
      <c r="U86" s="13"/>
      <c r="V86" s="1"/>
      <c r="W86" s="1"/>
      <c r="X86" s="1"/>
      <c r="Y86" s="1"/>
      <c r="Z86" s="1"/>
    </row>
    <row r="87" spans="1:29" ht="15.75" customHeight="1">
      <c r="A87" s="6"/>
      <c r="B87" s="6"/>
      <c r="C87" s="94" t="s">
        <v>39</v>
      </c>
      <c r="D87" s="95" t="s">
        <v>853</v>
      </c>
      <c r="E87" s="98">
        <v>1</v>
      </c>
      <c r="F87" s="98">
        <v>0.87600421979454757</v>
      </c>
      <c r="G87" s="20"/>
      <c r="H87" s="20"/>
      <c r="I87" s="20"/>
      <c r="J87" s="17"/>
      <c r="K87" s="13"/>
      <c r="L87" s="13"/>
      <c r="M87" s="13"/>
      <c r="N87" s="13"/>
      <c r="O87" s="13"/>
      <c r="P87" s="13"/>
      <c r="Q87" s="13"/>
      <c r="R87" s="13"/>
      <c r="S87" s="13"/>
      <c r="T87" s="13"/>
      <c r="U87" s="13"/>
      <c r="V87" s="1"/>
      <c r="W87" s="1"/>
      <c r="X87" s="1"/>
      <c r="Y87" s="1"/>
      <c r="Z87" s="1"/>
    </row>
    <row r="88" spans="1:29" ht="15.75" customHeight="1">
      <c r="A88" s="6"/>
      <c r="B88" s="6"/>
      <c r="C88" s="94" t="s">
        <v>936</v>
      </c>
      <c r="D88" s="95" t="s">
        <v>13</v>
      </c>
      <c r="E88" s="98">
        <v>1</v>
      </c>
      <c r="F88" s="98">
        <v>0.93747962160073472</v>
      </c>
      <c r="G88" s="20"/>
      <c r="H88" s="20"/>
      <c r="I88" s="20"/>
      <c r="J88" s="17"/>
      <c r="K88" s="13"/>
      <c r="L88" s="13"/>
      <c r="M88" s="13"/>
      <c r="N88" s="13"/>
      <c r="O88" s="13"/>
      <c r="P88" s="13"/>
      <c r="Q88" s="13"/>
      <c r="R88" s="13"/>
      <c r="S88" s="13"/>
      <c r="T88" s="13"/>
      <c r="U88" s="13"/>
      <c r="V88" s="1"/>
      <c r="W88" s="1"/>
      <c r="X88" s="1"/>
      <c r="Y88" s="1"/>
      <c r="Z88" s="1"/>
    </row>
    <row r="89" spans="1:29" ht="15.75" customHeight="1">
      <c r="A89" s="6"/>
      <c r="B89" s="6"/>
      <c r="C89" s="94" t="s">
        <v>40</v>
      </c>
      <c r="D89" s="95" t="s">
        <v>18</v>
      </c>
      <c r="E89" s="98">
        <v>0</v>
      </c>
      <c r="F89" s="98">
        <v>0</v>
      </c>
      <c r="G89" s="20"/>
      <c r="H89" s="20"/>
      <c r="I89" s="20"/>
      <c r="J89" s="17"/>
      <c r="K89" s="13"/>
      <c r="L89" s="13"/>
      <c r="M89" s="13"/>
      <c r="N89" s="13"/>
      <c r="O89" s="13"/>
      <c r="P89" s="13"/>
      <c r="Q89" s="13"/>
      <c r="R89" s="13"/>
      <c r="S89" s="13"/>
      <c r="T89" s="13"/>
      <c r="U89" s="13"/>
      <c r="V89" s="1"/>
      <c r="W89" s="1"/>
      <c r="X89" s="1"/>
      <c r="Y89" s="1"/>
      <c r="Z89" s="1"/>
    </row>
    <row r="90" spans="1:29" ht="15.75" customHeight="1">
      <c r="A90" s="6"/>
      <c r="B90" s="6"/>
      <c r="C90" s="94" t="s">
        <v>41</v>
      </c>
      <c r="D90" s="95" t="s">
        <v>13</v>
      </c>
      <c r="E90" s="98">
        <v>1</v>
      </c>
      <c r="F90" s="98">
        <v>0.77526588482586778</v>
      </c>
      <c r="G90" s="20"/>
      <c r="H90" s="20"/>
      <c r="I90" s="20"/>
      <c r="J90" s="17"/>
      <c r="K90" s="13"/>
      <c r="L90" s="13"/>
      <c r="M90" s="13"/>
      <c r="N90" s="13"/>
      <c r="O90" s="13"/>
      <c r="P90" s="13"/>
      <c r="Q90" s="13"/>
      <c r="R90" s="13"/>
      <c r="S90" s="13"/>
      <c r="T90" s="13"/>
      <c r="U90" s="13"/>
      <c r="V90" s="1"/>
      <c r="W90" s="1"/>
      <c r="X90" s="1"/>
      <c r="Y90" s="1"/>
      <c r="Z90" s="1"/>
    </row>
    <row r="91" spans="1:29" ht="15.75" customHeight="1">
      <c r="A91" s="1"/>
      <c r="B91" s="1"/>
      <c r="C91" s="94" t="s">
        <v>42</v>
      </c>
      <c r="D91" s="95" t="s">
        <v>853</v>
      </c>
      <c r="E91" s="98">
        <v>0</v>
      </c>
      <c r="F91" s="98">
        <v>0</v>
      </c>
      <c r="G91" s="20"/>
      <c r="H91" s="20"/>
      <c r="I91" s="20"/>
      <c r="J91" s="17"/>
      <c r="K91" s="1"/>
      <c r="L91" s="1"/>
      <c r="M91" s="1"/>
      <c r="N91" s="1"/>
      <c r="O91" s="1"/>
      <c r="P91" s="1"/>
      <c r="Q91" s="1"/>
      <c r="R91" s="1"/>
      <c r="S91" s="1"/>
      <c r="T91" s="1"/>
      <c r="U91" s="1"/>
      <c r="V91" s="1"/>
      <c r="W91" s="1"/>
      <c r="X91" s="1"/>
      <c r="Y91" s="1"/>
      <c r="Z91" s="1"/>
      <c r="AA91" s="1"/>
      <c r="AB91" s="1"/>
      <c r="AC91" s="1"/>
    </row>
    <row r="92" spans="1:29" ht="15.75" customHeight="1">
      <c r="A92" s="1"/>
      <c r="B92" s="1"/>
      <c r="C92" s="94" t="s">
        <v>43</v>
      </c>
      <c r="D92" s="95" t="s">
        <v>13</v>
      </c>
      <c r="E92" s="98">
        <v>0</v>
      </c>
      <c r="F92" s="98">
        <v>0</v>
      </c>
      <c r="G92" s="20"/>
      <c r="H92" s="20"/>
      <c r="I92" s="20"/>
      <c r="J92" s="17"/>
      <c r="K92" s="1"/>
      <c r="L92" s="1"/>
      <c r="M92" s="1"/>
      <c r="N92" s="1"/>
      <c r="O92" s="1"/>
      <c r="P92" s="1"/>
      <c r="Q92" s="1"/>
      <c r="R92" s="1"/>
      <c r="S92" s="1"/>
      <c r="T92" s="1"/>
      <c r="U92" s="1"/>
      <c r="V92" s="1"/>
      <c r="W92" s="1"/>
      <c r="X92" s="1"/>
      <c r="Y92" s="1"/>
      <c r="Z92" s="1"/>
      <c r="AA92" s="1"/>
      <c r="AB92" s="1"/>
      <c r="AC92" s="1"/>
    </row>
    <row r="93" spans="1:29" ht="15.75" customHeight="1">
      <c r="A93" s="1"/>
      <c r="B93" s="1"/>
      <c r="C93" s="96" t="s">
        <v>44</v>
      </c>
      <c r="D93" s="97" t="s">
        <v>853</v>
      </c>
      <c r="E93" s="99">
        <v>1</v>
      </c>
      <c r="F93" s="99">
        <v>0.88253025256665318</v>
      </c>
      <c r="G93" s="1"/>
      <c r="H93" s="3"/>
      <c r="I93" s="1"/>
      <c r="J93" s="1"/>
      <c r="K93" s="1"/>
      <c r="L93" s="1"/>
      <c r="M93" s="1"/>
      <c r="N93" s="1"/>
      <c r="O93" s="1"/>
      <c r="P93" s="1"/>
      <c r="Q93" s="1"/>
      <c r="R93" s="1"/>
      <c r="S93" s="1"/>
      <c r="T93" s="1"/>
      <c r="U93" s="1"/>
      <c r="V93" s="1"/>
      <c r="W93" s="1"/>
      <c r="X93" s="1"/>
      <c r="Y93" s="1"/>
      <c r="Z93" s="1"/>
      <c r="AA93" s="1"/>
      <c r="AB93" s="1"/>
      <c r="AC93" s="1"/>
    </row>
    <row r="94" spans="1:29" ht="15.75" customHeight="1">
      <c r="A94" s="1"/>
      <c r="B94" s="1"/>
      <c r="C94" s="96" t="s">
        <v>45</v>
      </c>
      <c r="D94" s="97" t="s">
        <v>18</v>
      </c>
      <c r="E94" s="99">
        <v>1</v>
      </c>
      <c r="F94" s="99">
        <v>0.92487199894120953</v>
      </c>
      <c r="G94" s="1"/>
      <c r="H94" s="3"/>
      <c r="I94" s="1"/>
      <c r="J94" s="1"/>
      <c r="K94" s="1"/>
      <c r="L94" s="1"/>
      <c r="M94" s="1"/>
      <c r="N94" s="1"/>
      <c r="O94" s="1"/>
      <c r="P94" s="1"/>
      <c r="Q94" s="1"/>
      <c r="R94" s="1"/>
      <c r="S94" s="1"/>
      <c r="T94" s="1"/>
      <c r="U94" s="1"/>
      <c r="V94" s="1"/>
      <c r="W94" s="1"/>
      <c r="X94" s="1"/>
      <c r="Y94" s="1"/>
      <c r="Z94" s="1"/>
      <c r="AA94" s="1"/>
      <c r="AB94" s="1"/>
      <c r="AC94" s="1"/>
    </row>
    <row r="95" spans="1:29" ht="15.75" customHeight="1">
      <c r="A95" s="1"/>
      <c r="B95" s="1"/>
      <c r="C95" s="1"/>
      <c r="D95" s="1"/>
      <c r="E95" s="1"/>
      <c r="F95" s="1"/>
      <c r="G95" s="1"/>
      <c r="H95" s="3"/>
      <c r="I95" s="1"/>
      <c r="J95" s="1"/>
      <c r="K95" s="1"/>
      <c r="L95" s="1"/>
      <c r="M95" s="1"/>
      <c r="N95" s="1"/>
      <c r="O95" s="1"/>
      <c r="P95" s="1"/>
      <c r="Q95" s="1"/>
      <c r="R95" s="1"/>
      <c r="S95" s="1"/>
      <c r="T95" s="1"/>
      <c r="U95" s="1"/>
      <c r="V95" s="1"/>
      <c r="W95" s="1"/>
      <c r="X95" s="1"/>
      <c r="Y95" s="1"/>
      <c r="Z95" s="1"/>
      <c r="AA95" s="1"/>
      <c r="AB95" s="1"/>
      <c r="AC95" s="1"/>
    </row>
    <row r="96" spans="1:29" ht="36.5" customHeight="1">
      <c r="A96" s="1"/>
      <c r="B96" s="1"/>
      <c r="C96" s="232" t="s">
        <v>932</v>
      </c>
      <c r="D96" s="232"/>
      <c r="E96" s="232"/>
      <c r="F96" s="232"/>
      <c r="G96" s="232"/>
      <c r="H96" s="232"/>
      <c r="I96" s="232"/>
      <c r="J96" s="232"/>
      <c r="K96" s="232"/>
      <c r="L96" s="232"/>
      <c r="M96" s="232"/>
      <c r="N96" s="232"/>
      <c r="O96" s="232"/>
      <c r="P96" s="232"/>
      <c r="Q96" s="232"/>
      <c r="R96" s="1"/>
      <c r="S96" s="1"/>
      <c r="T96" s="1"/>
      <c r="U96" s="1"/>
      <c r="V96" s="1"/>
      <c r="W96" s="1"/>
      <c r="X96" s="1"/>
      <c r="Y96" s="1"/>
      <c r="Z96" s="1"/>
      <c r="AA96" s="1"/>
      <c r="AB96" s="1"/>
      <c r="AC96" s="1"/>
    </row>
    <row r="97" spans="1:29" ht="12" customHeight="1">
      <c r="A97" s="1"/>
      <c r="B97" s="1"/>
      <c r="C97" s="100"/>
      <c r="D97" s="100"/>
      <c r="E97" s="100"/>
      <c r="F97" s="100"/>
      <c r="G97" s="101"/>
      <c r="H97" s="102"/>
      <c r="I97" s="103"/>
      <c r="J97" s="103"/>
      <c r="K97" s="101"/>
      <c r="L97" s="101"/>
      <c r="M97" s="104"/>
      <c r="N97" s="101"/>
      <c r="O97" s="101"/>
      <c r="P97" s="101"/>
      <c r="Q97" s="101"/>
      <c r="R97" s="1"/>
      <c r="S97" s="1"/>
      <c r="T97" s="1"/>
      <c r="U97" s="1"/>
      <c r="V97" s="1"/>
      <c r="W97" s="1"/>
      <c r="X97" s="1"/>
      <c r="Y97" s="1"/>
      <c r="Z97" s="1"/>
      <c r="AA97" s="1"/>
      <c r="AB97" s="1"/>
      <c r="AC97" s="1"/>
    </row>
    <row r="98" spans="1:29" ht="114" customHeight="1">
      <c r="A98" s="1"/>
      <c r="B98" s="1"/>
      <c r="C98" s="232" t="s">
        <v>933</v>
      </c>
      <c r="D98" s="232"/>
      <c r="E98" s="232"/>
      <c r="F98" s="232"/>
      <c r="G98" s="232"/>
      <c r="H98" s="232"/>
      <c r="I98" s="232"/>
      <c r="J98" s="232"/>
      <c r="K98" s="232"/>
      <c r="L98" s="232"/>
      <c r="M98" s="232"/>
      <c r="N98" s="232"/>
      <c r="O98" s="232"/>
      <c r="P98" s="232"/>
      <c r="Q98" s="232"/>
      <c r="R98" s="1"/>
      <c r="S98" s="1"/>
      <c r="T98" s="1"/>
      <c r="U98" s="1"/>
      <c r="V98" s="1"/>
      <c r="W98" s="1"/>
      <c r="X98" s="1"/>
      <c r="Y98" s="1"/>
      <c r="Z98" s="1"/>
      <c r="AA98" s="1"/>
      <c r="AB98" s="1"/>
      <c r="AC98" s="1"/>
    </row>
    <row r="99" spans="1:29" ht="15.75" customHeight="1">
      <c r="A99" s="1"/>
      <c r="B99" s="1"/>
      <c r="C99" s="1"/>
      <c r="D99" s="1"/>
      <c r="E99" s="1"/>
      <c r="F99" s="1"/>
      <c r="G99" s="1"/>
      <c r="H99" s="3"/>
      <c r="I99" s="1"/>
      <c r="J99" s="1"/>
      <c r="K99" s="1"/>
      <c r="L99" s="1"/>
      <c r="M99" s="1"/>
      <c r="N99" s="1"/>
      <c r="O99" s="1"/>
      <c r="P99" s="1"/>
      <c r="Q99" s="1"/>
      <c r="R99" s="1"/>
      <c r="S99" s="1"/>
      <c r="T99" s="1"/>
      <c r="U99" s="1"/>
      <c r="V99" s="1"/>
      <c r="W99" s="1"/>
      <c r="X99" s="1"/>
      <c r="Y99" s="1"/>
      <c r="Z99" s="1"/>
      <c r="AA99" s="1"/>
      <c r="AB99" s="1"/>
      <c r="AC99" s="1"/>
    </row>
    <row r="100" spans="1:29" ht="15.75" customHeight="1">
      <c r="A100" s="1"/>
      <c r="B100" s="1"/>
      <c r="C100" s="1"/>
      <c r="D100" s="1"/>
      <c r="E100" s="1"/>
      <c r="F100" s="1"/>
      <c r="G100" s="1"/>
      <c r="H100" s="3"/>
      <c r="I100" s="1"/>
      <c r="J100" s="1"/>
      <c r="K100" s="1"/>
      <c r="L100" s="1"/>
      <c r="M100" s="1"/>
      <c r="N100" s="1"/>
      <c r="O100" s="1"/>
      <c r="P100" s="1"/>
      <c r="Q100" s="1"/>
      <c r="R100" s="1"/>
      <c r="S100" s="1"/>
      <c r="T100" s="1"/>
      <c r="U100" s="1"/>
      <c r="V100" s="1"/>
      <c r="W100" s="1"/>
      <c r="X100" s="1"/>
      <c r="Y100" s="1"/>
      <c r="Z100" s="1"/>
      <c r="AA100" s="1"/>
      <c r="AB100" s="1"/>
      <c r="AC100" s="1"/>
    </row>
    <row r="101" spans="1:29" ht="15.75" customHeight="1">
      <c r="A101" s="1"/>
      <c r="B101" s="1"/>
      <c r="C101" s="1"/>
      <c r="D101" s="1"/>
      <c r="E101" s="1"/>
      <c r="F101" s="1"/>
      <c r="G101" s="1"/>
      <c r="H101" s="3"/>
      <c r="I101" s="1"/>
      <c r="J101" s="1"/>
      <c r="K101" s="1"/>
      <c r="L101" s="1"/>
      <c r="M101" s="1"/>
      <c r="N101" s="1"/>
      <c r="O101" s="1"/>
      <c r="P101" s="1"/>
      <c r="Q101" s="1"/>
      <c r="R101" s="1"/>
      <c r="S101" s="1"/>
      <c r="T101" s="1"/>
      <c r="U101" s="1"/>
      <c r="V101" s="1"/>
      <c r="W101" s="1"/>
      <c r="X101" s="1"/>
      <c r="Y101" s="1"/>
      <c r="Z101" s="1"/>
      <c r="AA101" s="1"/>
      <c r="AB101" s="1"/>
      <c r="AC101" s="1"/>
    </row>
    <row r="102" spans="1:29" ht="15.75" customHeight="1">
      <c r="A102" s="1"/>
      <c r="B102" s="1"/>
      <c r="C102" s="1"/>
      <c r="D102" s="1"/>
      <c r="E102" s="1"/>
      <c r="F102" s="1"/>
      <c r="G102" s="1"/>
      <c r="H102" s="3"/>
      <c r="I102" s="1"/>
      <c r="J102" s="1"/>
      <c r="K102" s="1"/>
      <c r="L102" s="1"/>
      <c r="M102" s="1"/>
      <c r="N102" s="1"/>
      <c r="O102" s="1"/>
      <c r="P102" s="1"/>
      <c r="Q102" s="1"/>
      <c r="R102" s="1"/>
      <c r="S102" s="1"/>
      <c r="T102" s="1"/>
      <c r="U102" s="1"/>
      <c r="V102" s="1"/>
      <c r="W102" s="1"/>
      <c r="X102" s="1"/>
      <c r="Y102" s="1"/>
      <c r="Z102" s="1"/>
      <c r="AA102" s="1"/>
      <c r="AB102" s="1"/>
      <c r="AC102" s="1"/>
    </row>
    <row r="103" spans="1:29" ht="15.75" customHeight="1">
      <c r="A103" s="1"/>
      <c r="B103" s="1"/>
      <c r="C103" s="1"/>
      <c r="D103" s="1"/>
      <c r="E103" s="1"/>
      <c r="F103" s="1"/>
      <c r="G103" s="1"/>
      <c r="H103" s="3"/>
      <c r="I103" s="1"/>
      <c r="J103" s="1"/>
      <c r="K103" s="1"/>
      <c r="L103" s="1"/>
      <c r="M103" s="1"/>
      <c r="N103" s="1"/>
      <c r="O103" s="1"/>
      <c r="P103" s="1"/>
      <c r="Q103" s="1"/>
      <c r="R103" s="1"/>
      <c r="S103" s="1"/>
      <c r="T103" s="1"/>
      <c r="U103" s="1"/>
      <c r="V103" s="1"/>
      <c r="W103" s="1"/>
      <c r="X103" s="1"/>
      <c r="Y103" s="1"/>
      <c r="Z103" s="1"/>
      <c r="AA103" s="1"/>
      <c r="AB103" s="1"/>
      <c r="AC103" s="1"/>
    </row>
    <row r="104" spans="1:29" ht="15.75" customHeight="1">
      <c r="A104" s="1"/>
      <c r="B104" s="1"/>
      <c r="C104" s="1"/>
      <c r="D104" s="1"/>
      <c r="E104" s="1"/>
      <c r="F104" s="1"/>
      <c r="G104" s="1"/>
      <c r="H104" s="3"/>
      <c r="I104" s="1"/>
      <c r="J104" s="1"/>
      <c r="K104" s="1"/>
      <c r="L104" s="1"/>
      <c r="M104" s="1"/>
      <c r="N104" s="1"/>
      <c r="O104" s="1"/>
      <c r="P104" s="1"/>
      <c r="Q104" s="1"/>
      <c r="R104" s="1"/>
      <c r="S104" s="1"/>
      <c r="T104" s="1"/>
      <c r="U104" s="1"/>
      <c r="V104" s="1"/>
      <c r="W104" s="1"/>
      <c r="X104" s="1"/>
      <c r="Y104" s="1"/>
      <c r="Z104" s="1"/>
      <c r="AA104" s="1"/>
      <c r="AB104" s="1"/>
      <c r="AC104" s="1"/>
    </row>
    <row r="105" spans="1:29" ht="15.75" customHeight="1">
      <c r="A105" s="1"/>
      <c r="B105" s="1"/>
      <c r="C105" s="1"/>
      <c r="D105" s="1"/>
      <c r="E105" s="1"/>
      <c r="F105" s="1"/>
      <c r="G105" s="1"/>
      <c r="H105" s="3"/>
      <c r="I105" s="1"/>
      <c r="J105" s="1"/>
      <c r="K105" s="1"/>
      <c r="L105" s="1"/>
      <c r="M105" s="1"/>
      <c r="N105" s="1"/>
      <c r="O105" s="1"/>
      <c r="P105" s="1"/>
      <c r="Q105" s="1"/>
      <c r="R105" s="1"/>
      <c r="S105" s="1"/>
      <c r="T105" s="1"/>
      <c r="U105" s="1"/>
      <c r="V105" s="1"/>
      <c r="W105" s="1"/>
      <c r="X105" s="1"/>
      <c r="Y105" s="1"/>
      <c r="Z105" s="1"/>
      <c r="AA105" s="1"/>
      <c r="AB105" s="1"/>
      <c r="AC105" s="1"/>
    </row>
    <row r="106" spans="1:29" ht="15.75" customHeight="1">
      <c r="A106" s="1"/>
      <c r="B106" s="1"/>
      <c r="C106" s="1"/>
      <c r="D106" s="1"/>
      <c r="E106" s="1"/>
      <c r="F106" s="1"/>
      <c r="G106" s="1"/>
      <c r="H106" s="3"/>
      <c r="I106" s="1"/>
      <c r="J106" s="1"/>
      <c r="K106" s="1"/>
      <c r="L106" s="1"/>
      <c r="M106" s="1"/>
      <c r="N106" s="1"/>
      <c r="O106" s="1"/>
      <c r="P106" s="1"/>
      <c r="Q106" s="1"/>
      <c r="R106" s="1"/>
      <c r="S106" s="1"/>
      <c r="T106" s="1"/>
      <c r="U106" s="1"/>
      <c r="V106" s="1"/>
      <c r="W106" s="1"/>
      <c r="X106" s="1"/>
      <c r="Y106" s="1"/>
      <c r="Z106" s="1"/>
      <c r="AA106" s="1"/>
      <c r="AB106" s="1"/>
      <c r="AC106" s="1"/>
    </row>
    <row r="107" spans="1:29" ht="15.75" customHeight="1">
      <c r="A107" s="1"/>
      <c r="B107" s="1"/>
      <c r="C107" s="1"/>
      <c r="D107" s="1"/>
      <c r="E107" s="1"/>
      <c r="F107" s="1"/>
      <c r="G107" s="1"/>
      <c r="H107" s="3"/>
      <c r="I107" s="1"/>
      <c r="J107" s="1"/>
      <c r="K107" s="1"/>
      <c r="L107" s="1"/>
      <c r="M107" s="1"/>
      <c r="N107" s="1"/>
      <c r="O107" s="1"/>
      <c r="P107" s="1"/>
      <c r="Q107" s="1"/>
      <c r="R107" s="1"/>
      <c r="S107" s="1"/>
      <c r="T107" s="1"/>
      <c r="U107" s="1"/>
      <c r="V107" s="1"/>
      <c r="W107" s="1"/>
      <c r="X107" s="1"/>
      <c r="Y107" s="1"/>
      <c r="Z107" s="1"/>
      <c r="AA107" s="1"/>
      <c r="AB107" s="1"/>
      <c r="AC107" s="1"/>
    </row>
    <row r="108" spans="1:29" ht="15.75" customHeight="1">
      <c r="A108" s="1"/>
      <c r="B108" s="1"/>
      <c r="C108" s="1"/>
      <c r="D108" s="1"/>
      <c r="E108" s="1"/>
      <c r="F108" s="1"/>
      <c r="G108" s="1"/>
      <c r="H108" s="3"/>
      <c r="I108" s="1"/>
      <c r="J108" s="1"/>
      <c r="K108" s="1"/>
      <c r="L108" s="1"/>
      <c r="M108" s="1"/>
      <c r="N108" s="1"/>
      <c r="O108" s="1"/>
      <c r="P108" s="1"/>
      <c r="Q108" s="1"/>
      <c r="R108" s="1"/>
      <c r="S108" s="1"/>
      <c r="T108" s="1"/>
      <c r="U108" s="1"/>
      <c r="V108" s="1"/>
      <c r="W108" s="1"/>
      <c r="X108" s="1"/>
      <c r="Y108" s="1"/>
      <c r="Z108" s="1"/>
      <c r="AA108" s="1"/>
      <c r="AB108" s="1"/>
      <c r="AC108" s="1"/>
    </row>
    <row r="109" spans="1:29" ht="15.75" customHeight="1">
      <c r="A109" s="1"/>
      <c r="B109" s="1"/>
      <c r="C109" s="1"/>
      <c r="D109" s="1"/>
      <c r="E109" s="1"/>
      <c r="F109" s="1"/>
      <c r="G109" s="1"/>
      <c r="H109" s="3"/>
      <c r="I109" s="1"/>
      <c r="J109" s="1"/>
      <c r="K109" s="1"/>
      <c r="L109" s="1"/>
      <c r="M109" s="1"/>
      <c r="N109" s="1"/>
      <c r="O109" s="1"/>
      <c r="P109" s="1"/>
      <c r="Q109" s="1"/>
      <c r="R109" s="1"/>
      <c r="S109" s="1"/>
      <c r="T109" s="1"/>
      <c r="U109" s="1"/>
      <c r="V109" s="1"/>
      <c r="W109" s="1"/>
      <c r="X109" s="1"/>
      <c r="Y109" s="1"/>
      <c r="Z109" s="1"/>
      <c r="AA109" s="1"/>
      <c r="AB109" s="1"/>
      <c r="AC109" s="1"/>
    </row>
    <row r="110" spans="1:29" ht="15.75" customHeight="1">
      <c r="A110" s="1"/>
      <c r="B110" s="1"/>
      <c r="C110" s="1"/>
      <c r="D110" s="1"/>
      <c r="E110" s="1"/>
      <c r="F110" s="1"/>
      <c r="G110" s="1"/>
      <c r="H110" s="3"/>
      <c r="I110" s="1"/>
      <c r="J110" s="1"/>
      <c r="K110" s="1"/>
      <c r="L110" s="1"/>
      <c r="M110" s="1"/>
      <c r="N110" s="1"/>
      <c r="O110" s="1"/>
      <c r="P110" s="1"/>
      <c r="Q110" s="1"/>
      <c r="R110" s="1"/>
      <c r="S110" s="1"/>
      <c r="T110" s="1"/>
      <c r="U110" s="1"/>
      <c r="V110" s="1"/>
      <c r="W110" s="1"/>
      <c r="X110" s="1"/>
      <c r="Y110" s="1"/>
      <c r="Z110" s="1"/>
      <c r="AA110" s="1"/>
      <c r="AB110" s="1"/>
      <c r="AC110" s="1"/>
    </row>
    <row r="111" spans="1:29" ht="15.75" customHeight="1">
      <c r="A111" s="1"/>
      <c r="B111" s="1"/>
      <c r="C111" s="1"/>
      <c r="D111" s="1"/>
      <c r="E111" s="1"/>
      <c r="F111" s="1"/>
      <c r="G111" s="1"/>
      <c r="H111" s="3"/>
      <c r="I111" s="1"/>
      <c r="J111" s="1"/>
      <c r="K111" s="1"/>
      <c r="L111" s="1"/>
      <c r="M111" s="1"/>
      <c r="N111" s="1"/>
      <c r="O111" s="1"/>
      <c r="P111" s="1"/>
      <c r="Q111" s="1"/>
      <c r="R111" s="1"/>
      <c r="S111" s="1"/>
      <c r="T111" s="1"/>
      <c r="U111" s="1"/>
      <c r="V111" s="1"/>
      <c r="W111" s="1"/>
      <c r="X111" s="1"/>
      <c r="Y111" s="1"/>
      <c r="Z111" s="1"/>
      <c r="AA111" s="1"/>
      <c r="AB111" s="1"/>
      <c r="AC111" s="1"/>
    </row>
    <row r="112" spans="1:29" ht="15.75" customHeight="1">
      <c r="A112" s="1"/>
      <c r="B112" s="1"/>
      <c r="C112" s="1"/>
      <c r="D112" s="1"/>
      <c r="E112" s="1"/>
      <c r="F112" s="1"/>
      <c r="G112" s="1"/>
      <c r="H112" s="3"/>
      <c r="I112" s="1"/>
      <c r="J112" s="1"/>
      <c r="K112" s="1"/>
      <c r="L112" s="1"/>
      <c r="M112" s="1"/>
      <c r="N112" s="1"/>
      <c r="O112" s="1"/>
      <c r="P112" s="1"/>
      <c r="Q112" s="1"/>
      <c r="R112" s="1"/>
      <c r="S112" s="1"/>
      <c r="T112" s="1"/>
      <c r="U112" s="1"/>
      <c r="V112" s="1"/>
      <c r="W112" s="1"/>
      <c r="X112" s="1"/>
      <c r="Y112" s="1"/>
      <c r="Z112" s="1"/>
      <c r="AA112" s="1"/>
      <c r="AB112" s="1"/>
      <c r="AC112" s="1"/>
    </row>
    <row r="113" spans="1:29" ht="15.75" customHeight="1">
      <c r="A113" s="1"/>
      <c r="B113" s="1"/>
      <c r="C113" s="1"/>
      <c r="D113" s="1"/>
      <c r="E113" s="1"/>
      <c r="F113" s="1"/>
      <c r="G113" s="1"/>
      <c r="H113" s="3"/>
      <c r="I113" s="1"/>
      <c r="J113" s="1"/>
      <c r="K113" s="1"/>
      <c r="L113" s="1"/>
      <c r="M113" s="1"/>
      <c r="N113" s="1"/>
      <c r="O113" s="1"/>
      <c r="P113" s="1"/>
      <c r="Q113" s="1"/>
      <c r="R113" s="1"/>
      <c r="S113" s="1"/>
      <c r="T113" s="1"/>
      <c r="U113" s="1"/>
      <c r="V113" s="1"/>
      <c r="W113" s="1"/>
      <c r="X113" s="1"/>
      <c r="Y113" s="1"/>
      <c r="Z113" s="1"/>
      <c r="AA113" s="1"/>
      <c r="AB113" s="1"/>
      <c r="AC113" s="1"/>
    </row>
    <row r="114" spans="1:29" ht="15.75" customHeight="1">
      <c r="A114" s="1"/>
      <c r="B114" s="1"/>
      <c r="C114" s="1"/>
      <c r="D114" s="1"/>
      <c r="E114" s="1"/>
      <c r="F114" s="1"/>
      <c r="G114" s="1"/>
      <c r="H114" s="3"/>
      <c r="I114" s="1"/>
      <c r="J114" s="1"/>
      <c r="K114" s="1"/>
      <c r="L114" s="1"/>
      <c r="M114" s="1"/>
      <c r="N114" s="1"/>
      <c r="O114" s="1"/>
      <c r="P114" s="1"/>
      <c r="Q114" s="1"/>
      <c r="R114" s="1"/>
      <c r="S114" s="1"/>
      <c r="T114" s="1"/>
      <c r="U114" s="1"/>
      <c r="V114" s="1"/>
      <c r="W114" s="1"/>
      <c r="X114" s="1"/>
      <c r="Y114" s="1"/>
      <c r="Z114" s="1"/>
      <c r="AA114" s="1"/>
      <c r="AB114" s="1"/>
      <c r="AC114" s="1"/>
    </row>
    <row r="115" spans="1:29" ht="15.75" customHeight="1">
      <c r="A115" s="1"/>
      <c r="B115" s="1"/>
      <c r="C115" s="1"/>
      <c r="D115" s="1"/>
      <c r="E115" s="1"/>
      <c r="F115" s="1"/>
      <c r="G115" s="1"/>
      <c r="H115" s="3"/>
      <c r="I115" s="1"/>
      <c r="J115" s="1"/>
      <c r="K115" s="1"/>
      <c r="L115" s="1"/>
      <c r="M115" s="1"/>
      <c r="N115" s="1"/>
      <c r="O115" s="1"/>
      <c r="P115" s="1"/>
      <c r="Q115" s="1"/>
      <c r="R115" s="1"/>
      <c r="S115" s="1"/>
      <c r="T115" s="1"/>
      <c r="U115" s="1"/>
      <c r="V115" s="1"/>
      <c r="W115" s="1"/>
      <c r="X115" s="1"/>
      <c r="Y115" s="1"/>
      <c r="Z115" s="1"/>
      <c r="AA115" s="1"/>
      <c r="AB115" s="1"/>
      <c r="AC115" s="1"/>
    </row>
    <row r="116" spans="1:29" ht="15.75" customHeight="1">
      <c r="A116" s="1"/>
      <c r="B116" s="1"/>
      <c r="C116" s="1"/>
      <c r="D116" s="1"/>
      <c r="E116" s="1"/>
      <c r="F116" s="1"/>
      <c r="G116" s="1"/>
      <c r="H116" s="3"/>
      <c r="I116" s="1"/>
      <c r="J116" s="1"/>
      <c r="K116" s="1"/>
      <c r="L116" s="1"/>
      <c r="M116" s="1"/>
      <c r="N116" s="1"/>
      <c r="O116" s="1"/>
      <c r="P116" s="1"/>
      <c r="Q116" s="1"/>
      <c r="R116" s="1"/>
      <c r="S116" s="1"/>
      <c r="T116" s="1"/>
      <c r="U116" s="1"/>
      <c r="V116" s="1"/>
      <c r="W116" s="1"/>
      <c r="X116" s="1"/>
      <c r="Y116" s="1"/>
      <c r="Z116" s="1"/>
      <c r="AA116" s="1"/>
      <c r="AB116" s="1"/>
      <c r="AC116" s="1"/>
    </row>
    <row r="117" spans="1:29" ht="15.75" customHeight="1">
      <c r="A117" s="1"/>
      <c r="B117" s="1"/>
      <c r="C117" s="1"/>
      <c r="D117" s="1"/>
      <c r="E117" s="1"/>
      <c r="F117" s="1"/>
      <c r="G117" s="1"/>
      <c r="H117" s="3"/>
      <c r="I117" s="1"/>
      <c r="J117" s="1"/>
      <c r="K117" s="1"/>
      <c r="L117" s="1"/>
      <c r="M117" s="1"/>
      <c r="N117" s="1"/>
      <c r="O117" s="1"/>
      <c r="P117" s="1"/>
      <c r="Q117" s="1"/>
      <c r="R117" s="1"/>
      <c r="S117" s="1"/>
      <c r="T117" s="1"/>
      <c r="U117" s="1"/>
      <c r="V117" s="1"/>
      <c r="W117" s="1"/>
      <c r="X117" s="1"/>
      <c r="Y117" s="1"/>
      <c r="Z117" s="1"/>
      <c r="AA117" s="1"/>
      <c r="AB117" s="1"/>
      <c r="AC117" s="1"/>
    </row>
    <row r="118" spans="1:29" ht="15.75" customHeight="1">
      <c r="A118" s="1"/>
      <c r="B118" s="1"/>
      <c r="C118" s="1"/>
      <c r="D118" s="1"/>
      <c r="E118" s="1"/>
      <c r="F118" s="1"/>
      <c r="G118" s="1"/>
      <c r="H118" s="3"/>
      <c r="I118" s="1"/>
      <c r="J118" s="1"/>
      <c r="K118" s="1"/>
      <c r="L118" s="1"/>
      <c r="M118" s="1"/>
      <c r="N118" s="1"/>
      <c r="O118" s="1"/>
      <c r="P118" s="1"/>
      <c r="Q118" s="1"/>
      <c r="R118" s="1"/>
      <c r="S118" s="1"/>
      <c r="T118" s="1"/>
      <c r="U118" s="1"/>
      <c r="V118" s="1"/>
      <c r="W118" s="1"/>
      <c r="X118" s="1"/>
      <c r="Y118" s="1"/>
      <c r="Z118" s="1"/>
      <c r="AA118" s="1"/>
      <c r="AB118" s="1"/>
      <c r="AC118" s="1"/>
    </row>
    <row r="119" spans="1:29" ht="15.75" customHeight="1">
      <c r="A119" s="1"/>
      <c r="B119" s="1"/>
      <c r="C119" s="1"/>
      <c r="D119" s="1"/>
      <c r="E119" s="1"/>
      <c r="F119" s="1"/>
      <c r="G119" s="1"/>
      <c r="H119" s="3"/>
      <c r="I119" s="1"/>
      <c r="J119" s="1"/>
      <c r="K119" s="1"/>
      <c r="L119" s="1"/>
      <c r="M119" s="1"/>
      <c r="N119" s="1"/>
      <c r="O119" s="1"/>
      <c r="P119" s="1"/>
      <c r="Q119" s="1"/>
      <c r="R119" s="1"/>
      <c r="S119" s="1"/>
      <c r="T119" s="1"/>
      <c r="U119" s="1"/>
      <c r="V119" s="1"/>
      <c r="W119" s="1"/>
      <c r="X119" s="1"/>
      <c r="Y119" s="1"/>
      <c r="Z119" s="1"/>
      <c r="AA119" s="1"/>
      <c r="AB119" s="1"/>
      <c r="AC119" s="1"/>
    </row>
    <row r="120" spans="1:29" ht="15.75" customHeight="1">
      <c r="A120" s="1"/>
      <c r="B120" s="1"/>
      <c r="C120" s="1"/>
      <c r="D120" s="1"/>
      <c r="E120" s="1"/>
      <c r="F120" s="1"/>
      <c r="G120" s="1"/>
      <c r="H120" s="3"/>
      <c r="I120" s="1"/>
      <c r="J120" s="1"/>
      <c r="K120" s="1"/>
      <c r="L120" s="1"/>
      <c r="M120" s="1"/>
      <c r="N120" s="1"/>
      <c r="O120" s="1"/>
      <c r="P120" s="1"/>
      <c r="Q120" s="1"/>
      <c r="R120" s="1"/>
      <c r="S120" s="1"/>
      <c r="T120" s="1"/>
      <c r="U120" s="1"/>
      <c r="V120" s="1"/>
      <c r="W120" s="1"/>
      <c r="X120" s="1"/>
      <c r="Y120" s="1"/>
      <c r="Z120" s="1"/>
      <c r="AA120" s="1"/>
      <c r="AB120" s="1"/>
      <c r="AC120" s="1"/>
    </row>
    <row r="121" spans="1:29" ht="15.75" customHeight="1">
      <c r="A121" s="1"/>
      <c r="B121" s="1"/>
      <c r="C121" s="1"/>
      <c r="D121" s="1"/>
      <c r="E121" s="1"/>
      <c r="F121" s="1"/>
      <c r="G121" s="1"/>
      <c r="H121" s="3"/>
      <c r="I121" s="1"/>
      <c r="J121" s="1"/>
      <c r="K121" s="1"/>
      <c r="L121" s="1"/>
      <c r="M121" s="1"/>
      <c r="N121" s="1"/>
      <c r="O121" s="1"/>
      <c r="P121" s="1"/>
      <c r="Q121" s="1"/>
      <c r="R121" s="1"/>
      <c r="S121" s="1"/>
      <c r="T121" s="1"/>
      <c r="U121" s="1"/>
      <c r="V121" s="1"/>
      <c r="W121" s="1"/>
      <c r="X121" s="1"/>
      <c r="Y121" s="1"/>
      <c r="Z121" s="1"/>
      <c r="AA121" s="1"/>
      <c r="AB121" s="1"/>
      <c r="AC121" s="1"/>
    </row>
    <row r="122" spans="1:29" ht="15.75" customHeight="1">
      <c r="A122" s="1"/>
      <c r="B122" s="1"/>
      <c r="C122" s="1"/>
      <c r="D122" s="1"/>
      <c r="E122" s="1"/>
      <c r="F122" s="1"/>
      <c r="G122" s="1"/>
      <c r="H122" s="3"/>
      <c r="I122" s="1"/>
      <c r="J122" s="1"/>
      <c r="K122" s="1"/>
      <c r="L122" s="1"/>
      <c r="M122" s="1"/>
      <c r="N122" s="1"/>
      <c r="O122" s="1"/>
      <c r="P122" s="1"/>
      <c r="Q122" s="1"/>
      <c r="R122" s="1"/>
      <c r="S122" s="1"/>
      <c r="T122" s="1"/>
      <c r="U122" s="1"/>
      <c r="V122" s="1"/>
      <c r="W122" s="1"/>
      <c r="X122" s="1"/>
      <c r="Y122" s="1"/>
      <c r="Z122" s="1"/>
      <c r="AA122" s="1"/>
      <c r="AB122" s="1"/>
      <c r="AC122" s="1"/>
    </row>
    <row r="123" spans="1:29" ht="15.75" customHeight="1">
      <c r="A123" s="1"/>
      <c r="B123" s="1"/>
      <c r="C123" s="1"/>
      <c r="D123" s="1"/>
      <c r="E123" s="1"/>
      <c r="F123" s="1"/>
      <c r="G123" s="1"/>
      <c r="H123" s="3"/>
      <c r="I123" s="1"/>
      <c r="J123" s="1"/>
      <c r="K123" s="1"/>
      <c r="L123" s="1"/>
      <c r="M123" s="1"/>
      <c r="N123" s="1"/>
      <c r="O123" s="1"/>
      <c r="P123" s="1"/>
      <c r="Q123" s="1"/>
      <c r="R123" s="1"/>
      <c r="S123" s="1"/>
      <c r="T123" s="1"/>
      <c r="U123" s="1"/>
      <c r="V123" s="1"/>
      <c r="W123" s="1"/>
      <c r="X123" s="1"/>
      <c r="Y123" s="1"/>
      <c r="Z123" s="1"/>
      <c r="AA123" s="1"/>
      <c r="AB123" s="1"/>
      <c r="AC123" s="1"/>
    </row>
    <row r="124" spans="1:29" ht="15.75" customHeight="1">
      <c r="A124" s="1"/>
      <c r="B124" s="1"/>
      <c r="C124" s="1"/>
      <c r="D124" s="1"/>
      <c r="E124" s="1"/>
      <c r="F124" s="1"/>
      <c r="G124" s="1"/>
      <c r="H124" s="3"/>
      <c r="I124" s="1"/>
      <c r="J124" s="1"/>
      <c r="K124" s="1"/>
      <c r="L124" s="1"/>
      <c r="M124" s="1"/>
      <c r="N124" s="1"/>
      <c r="O124" s="1"/>
      <c r="P124" s="1"/>
      <c r="Q124" s="1"/>
      <c r="R124" s="1"/>
      <c r="S124" s="1"/>
      <c r="T124" s="1"/>
      <c r="U124" s="1"/>
      <c r="V124" s="1"/>
      <c r="W124" s="1"/>
      <c r="X124" s="1"/>
      <c r="Y124" s="1"/>
      <c r="Z124" s="1"/>
      <c r="AA124" s="1"/>
      <c r="AB124" s="1"/>
      <c r="AC124" s="1"/>
    </row>
    <row r="125" spans="1:29" ht="15.75" customHeight="1">
      <c r="A125" s="1"/>
      <c r="B125" s="1"/>
      <c r="C125" s="1"/>
      <c r="D125" s="1"/>
      <c r="E125" s="1"/>
      <c r="F125" s="1"/>
      <c r="G125" s="1"/>
      <c r="H125" s="3"/>
      <c r="I125" s="1"/>
      <c r="J125" s="1"/>
      <c r="K125" s="1"/>
      <c r="L125" s="1"/>
      <c r="M125" s="1"/>
      <c r="N125" s="1"/>
      <c r="O125" s="1"/>
      <c r="P125" s="1"/>
      <c r="Q125" s="1"/>
      <c r="R125" s="1"/>
      <c r="S125" s="1"/>
      <c r="T125" s="1"/>
      <c r="U125" s="1"/>
      <c r="V125" s="1"/>
      <c r="W125" s="1"/>
      <c r="X125" s="1"/>
      <c r="Y125" s="1"/>
      <c r="Z125" s="1"/>
      <c r="AA125" s="1"/>
      <c r="AB125" s="1"/>
      <c r="AC125" s="1"/>
    </row>
    <row r="126" spans="1:29" ht="15.75" customHeight="1">
      <c r="A126" s="1"/>
      <c r="B126" s="1"/>
      <c r="C126" s="1"/>
      <c r="D126" s="1"/>
      <c r="E126" s="1"/>
      <c r="F126" s="1"/>
      <c r="G126" s="1"/>
      <c r="H126" s="3"/>
      <c r="I126" s="1"/>
      <c r="J126" s="1"/>
      <c r="K126" s="1"/>
      <c r="L126" s="1"/>
      <c r="M126" s="1"/>
      <c r="N126" s="1"/>
      <c r="O126" s="1"/>
      <c r="P126" s="1"/>
      <c r="Q126" s="1"/>
      <c r="R126" s="1"/>
      <c r="S126" s="1"/>
      <c r="T126" s="1"/>
      <c r="U126" s="1"/>
      <c r="V126" s="1"/>
      <c r="W126" s="1"/>
      <c r="X126" s="1"/>
      <c r="Y126" s="1"/>
      <c r="Z126" s="1"/>
      <c r="AA126" s="1"/>
      <c r="AB126" s="1"/>
      <c r="AC126" s="1"/>
    </row>
    <row r="127" spans="1:29" ht="15.75" customHeight="1">
      <c r="A127" s="1"/>
      <c r="B127" s="1"/>
      <c r="C127" s="1"/>
      <c r="D127" s="1"/>
      <c r="E127" s="1"/>
      <c r="F127" s="1"/>
      <c r="G127" s="1"/>
      <c r="H127" s="3"/>
      <c r="I127" s="1"/>
      <c r="J127" s="1"/>
      <c r="K127" s="1"/>
      <c r="L127" s="1"/>
      <c r="M127" s="1"/>
      <c r="N127" s="1"/>
      <c r="O127" s="1"/>
      <c r="P127" s="1"/>
      <c r="Q127" s="1"/>
      <c r="R127" s="1"/>
      <c r="S127" s="1"/>
      <c r="T127" s="1"/>
      <c r="U127" s="1"/>
      <c r="V127" s="1"/>
      <c r="W127" s="1"/>
      <c r="X127" s="1"/>
      <c r="Y127" s="1"/>
      <c r="Z127" s="1"/>
      <c r="AA127" s="1"/>
      <c r="AB127" s="1"/>
      <c r="AC127" s="1"/>
    </row>
    <row r="128" spans="1:29" ht="15.75" customHeight="1">
      <c r="A128" s="1"/>
      <c r="B128" s="1"/>
      <c r="C128" s="1"/>
      <c r="D128" s="1"/>
      <c r="E128" s="1"/>
      <c r="F128" s="1"/>
      <c r="G128" s="1"/>
      <c r="H128" s="3"/>
      <c r="I128" s="1"/>
      <c r="J128" s="1"/>
      <c r="K128" s="1"/>
      <c r="L128" s="1"/>
      <c r="M128" s="1"/>
      <c r="N128" s="1"/>
      <c r="O128" s="1"/>
      <c r="P128" s="1"/>
      <c r="Q128" s="1"/>
      <c r="R128" s="1"/>
      <c r="S128" s="1"/>
      <c r="T128" s="1"/>
      <c r="U128" s="1"/>
      <c r="V128" s="1"/>
      <c r="W128" s="1"/>
      <c r="X128" s="1"/>
      <c r="Y128" s="1"/>
      <c r="Z128" s="1"/>
      <c r="AA128" s="1"/>
      <c r="AB128" s="1"/>
      <c r="AC128" s="1"/>
    </row>
    <row r="129" spans="1:29" ht="15.75" customHeight="1">
      <c r="A129" s="1"/>
      <c r="B129" s="1"/>
      <c r="C129" s="1"/>
      <c r="D129" s="1"/>
      <c r="E129" s="1"/>
      <c r="F129" s="1"/>
      <c r="G129" s="1"/>
      <c r="H129" s="3"/>
      <c r="I129" s="1"/>
      <c r="J129" s="1"/>
      <c r="K129" s="1"/>
      <c r="L129" s="1"/>
      <c r="M129" s="1"/>
      <c r="N129" s="1"/>
      <c r="O129" s="1"/>
      <c r="P129" s="1"/>
      <c r="Q129" s="1"/>
      <c r="R129" s="1"/>
      <c r="S129" s="1"/>
      <c r="T129" s="1"/>
      <c r="U129" s="1"/>
      <c r="V129" s="1"/>
      <c r="W129" s="1"/>
      <c r="X129" s="1"/>
      <c r="Y129" s="1"/>
      <c r="Z129" s="1"/>
      <c r="AA129" s="1"/>
      <c r="AB129" s="1"/>
      <c r="AC129" s="1"/>
    </row>
    <row r="130" spans="1:29" ht="15.75" customHeight="1">
      <c r="A130" s="1"/>
      <c r="B130" s="1"/>
      <c r="C130" s="1"/>
      <c r="D130" s="1"/>
      <c r="E130" s="1"/>
      <c r="F130" s="1"/>
      <c r="G130" s="1"/>
      <c r="H130" s="3"/>
      <c r="I130" s="1"/>
      <c r="J130" s="1"/>
      <c r="K130" s="1"/>
      <c r="L130" s="1"/>
      <c r="M130" s="1"/>
      <c r="N130" s="1"/>
      <c r="O130" s="1"/>
      <c r="P130" s="1"/>
      <c r="Q130" s="1"/>
      <c r="R130" s="1"/>
      <c r="S130" s="1"/>
      <c r="T130" s="1"/>
      <c r="U130" s="1"/>
      <c r="V130" s="1"/>
      <c r="W130" s="1"/>
      <c r="X130" s="1"/>
      <c r="Y130" s="1"/>
      <c r="Z130" s="1"/>
      <c r="AA130" s="1"/>
      <c r="AB130" s="1"/>
      <c r="AC130" s="1"/>
    </row>
    <row r="131" spans="1:29" ht="15.75" customHeight="1">
      <c r="A131" s="1"/>
      <c r="B131" s="1"/>
      <c r="C131" s="1"/>
      <c r="D131" s="1"/>
      <c r="E131" s="1"/>
      <c r="F131" s="1"/>
      <c r="G131" s="1"/>
      <c r="H131" s="3"/>
      <c r="I131" s="1"/>
      <c r="J131" s="1"/>
      <c r="K131" s="1"/>
      <c r="L131" s="1"/>
      <c r="M131" s="1"/>
      <c r="N131" s="1"/>
      <c r="O131" s="1"/>
      <c r="P131" s="1"/>
      <c r="Q131" s="1"/>
      <c r="R131" s="1"/>
      <c r="S131" s="1"/>
      <c r="T131" s="1"/>
      <c r="U131" s="1"/>
      <c r="V131" s="1"/>
      <c r="W131" s="1"/>
      <c r="X131" s="1"/>
      <c r="Y131" s="1"/>
      <c r="Z131" s="1"/>
      <c r="AA131" s="1"/>
      <c r="AB131" s="1"/>
      <c r="AC131" s="1"/>
    </row>
    <row r="132" spans="1:29" ht="15.75" customHeight="1">
      <c r="A132" s="1"/>
      <c r="B132" s="1"/>
      <c r="C132" s="1"/>
      <c r="D132" s="1"/>
      <c r="E132" s="1"/>
      <c r="F132" s="1"/>
      <c r="G132" s="1"/>
      <c r="H132" s="3"/>
      <c r="I132" s="1"/>
      <c r="J132" s="1"/>
      <c r="K132" s="1"/>
      <c r="L132" s="1"/>
      <c r="M132" s="1"/>
      <c r="N132" s="1"/>
      <c r="O132" s="1"/>
      <c r="P132" s="1"/>
      <c r="Q132" s="1"/>
      <c r="R132" s="1"/>
      <c r="S132" s="1"/>
      <c r="T132" s="1"/>
      <c r="U132" s="1"/>
      <c r="V132" s="1"/>
      <c r="W132" s="1"/>
      <c r="X132" s="1"/>
      <c r="Y132" s="1"/>
      <c r="Z132" s="1"/>
      <c r="AA132" s="1"/>
      <c r="AB132" s="1"/>
      <c r="AC132" s="1"/>
    </row>
    <row r="133" spans="1:29" ht="15.75" customHeight="1">
      <c r="A133" s="1"/>
      <c r="B133" s="1"/>
      <c r="C133" s="1"/>
      <c r="D133" s="1"/>
      <c r="E133" s="1"/>
      <c r="F133" s="1"/>
      <c r="G133" s="1"/>
      <c r="H133" s="3"/>
      <c r="I133" s="1"/>
      <c r="J133" s="1"/>
      <c r="K133" s="1"/>
      <c r="L133" s="1"/>
      <c r="M133" s="1"/>
      <c r="N133" s="1"/>
      <c r="O133" s="1"/>
      <c r="P133" s="1"/>
      <c r="Q133" s="1"/>
      <c r="R133" s="1"/>
      <c r="S133" s="1"/>
      <c r="T133" s="1"/>
      <c r="U133" s="1"/>
      <c r="V133" s="1"/>
      <c r="W133" s="1"/>
      <c r="X133" s="1"/>
      <c r="Y133" s="1"/>
      <c r="Z133" s="1"/>
      <c r="AA133" s="1"/>
      <c r="AB133" s="1"/>
      <c r="AC133" s="1"/>
    </row>
    <row r="134" spans="1:29" ht="15.75" customHeight="1">
      <c r="A134" s="1"/>
      <c r="B134" s="1"/>
      <c r="C134" s="1"/>
      <c r="D134" s="1"/>
      <c r="E134" s="1"/>
      <c r="F134" s="1"/>
      <c r="G134" s="1"/>
      <c r="H134" s="3"/>
      <c r="I134" s="1"/>
      <c r="J134" s="1"/>
      <c r="K134" s="1"/>
      <c r="L134" s="1"/>
      <c r="M134" s="1"/>
      <c r="N134" s="1"/>
      <c r="O134" s="1"/>
      <c r="P134" s="1"/>
      <c r="Q134" s="1"/>
      <c r="R134" s="1"/>
      <c r="S134" s="1"/>
      <c r="T134" s="1"/>
      <c r="U134" s="1"/>
      <c r="V134" s="1"/>
      <c r="W134" s="1"/>
      <c r="X134" s="1"/>
      <c r="Y134" s="1"/>
      <c r="Z134" s="1"/>
      <c r="AA134" s="1"/>
      <c r="AB134" s="1"/>
      <c r="AC134" s="1"/>
    </row>
    <row r="135" spans="1:29" ht="15.75" customHeight="1">
      <c r="A135" s="1"/>
      <c r="B135" s="1"/>
      <c r="C135" s="1"/>
      <c r="D135" s="1"/>
      <c r="E135" s="1"/>
      <c r="F135" s="1"/>
      <c r="G135" s="1"/>
      <c r="H135" s="3"/>
      <c r="I135" s="1"/>
      <c r="J135" s="1"/>
      <c r="K135" s="1"/>
      <c r="L135" s="1"/>
      <c r="M135" s="1"/>
      <c r="N135" s="1"/>
      <c r="O135" s="1"/>
      <c r="P135" s="1"/>
      <c r="Q135" s="1"/>
      <c r="R135" s="1"/>
      <c r="S135" s="1"/>
      <c r="T135" s="1"/>
      <c r="U135" s="1"/>
      <c r="V135" s="1"/>
      <c r="W135" s="1"/>
      <c r="X135" s="1"/>
      <c r="Y135" s="1"/>
      <c r="Z135" s="1"/>
      <c r="AA135" s="1"/>
      <c r="AB135" s="1"/>
      <c r="AC135" s="1"/>
    </row>
    <row r="136" spans="1:29" ht="15.75" customHeight="1">
      <c r="A136" s="1"/>
      <c r="B136" s="1"/>
      <c r="C136" s="1"/>
      <c r="D136" s="1"/>
      <c r="E136" s="1"/>
      <c r="F136" s="1"/>
      <c r="G136" s="1"/>
      <c r="H136" s="3"/>
      <c r="I136" s="1"/>
      <c r="J136" s="1"/>
      <c r="K136" s="1"/>
      <c r="L136" s="1"/>
      <c r="M136" s="1"/>
      <c r="N136" s="1"/>
      <c r="O136" s="1"/>
      <c r="P136" s="1"/>
      <c r="Q136" s="1"/>
      <c r="R136" s="1"/>
      <c r="S136" s="1"/>
      <c r="T136" s="1"/>
      <c r="U136" s="1"/>
      <c r="V136" s="1"/>
      <c r="W136" s="1"/>
      <c r="X136" s="1"/>
      <c r="Y136" s="1"/>
      <c r="Z136" s="1"/>
      <c r="AA136" s="1"/>
      <c r="AB136" s="1"/>
      <c r="AC136" s="1"/>
    </row>
    <row r="137" spans="1:29" ht="15.75" customHeight="1">
      <c r="A137" s="1"/>
      <c r="B137" s="1"/>
      <c r="C137" s="1"/>
      <c r="D137" s="1"/>
      <c r="E137" s="1"/>
      <c r="F137" s="1"/>
      <c r="G137" s="1"/>
      <c r="H137" s="3"/>
      <c r="I137" s="1"/>
      <c r="J137" s="1"/>
      <c r="K137" s="1"/>
      <c r="L137" s="1"/>
      <c r="M137" s="1"/>
      <c r="N137" s="1"/>
      <c r="O137" s="1"/>
      <c r="P137" s="1"/>
      <c r="Q137" s="1"/>
      <c r="R137" s="1"/>
      <c r="S137" s="1"/>
      <c r="T137" s="1"/>
      <c r="U137" s="1"/>
      <c r="V137" s="1"/>
      <c r="W137" s="1"/>
      <c r="X137" s="1"/>
      <c r="Y137" s="1"/>
      <c r="Z137" s="1"/>
      <c r="AA137" s="1"/>
      <c r="AB137" s="1"/>
      <c r="AC137" s="1"/>
    </row>
    <row r="138" spans="1:29" ht="15.75" customHeight="1">
      <c r="A138" s="1"/>
      <c r="B138" s="1"/>
      <c r="C138" s="1"/>
      <c r="D138" s="1"/>
      <c r="E138" s="1"/>
      <c r="F138" s="1"/>
      <c r="G138" s="1"/>
      <c r="H138" s="3"/>
      <c r="I138" s="1"/>
      <c r="J138" s="1"/>
      <c r="K138" s="1"/>
      <c r="L138" s="1"/>
      <c r="M138" s="1"/>
      <c r="N138" s="1"/>
      <c r="O138" s="1"/>
      <c r="P138" s="1"/>
      <c r="Q138" s="1"/>
      <c r="R138" s="1"/>
      <c r="S138" s="1"/>
      <c r="T138" s="1"/>
      <c r="U138" s="1"/>
      <c r="V138" s="1"/>
      <c r="W138" s="1"/>
      <c r="X138" s="1"/>
      <c r="Y138" s="1"/>
      <c r="Z138" s="1"/>
      <c r="AA138" s="1"/>
      <c r="AB138" s="1"/>
      <c r="AC138" s="1"/>
    </row>
    <row r="139" spans="1:29" ht="15.75" customHeight="1">
      <c r="A139" s="1"/>
      <c r="B139" s="1"/>
      <c r="C139" s="1"/>
      <c r="D139" s="1"/>
      <c r="E139" s="1"/>
      <c r="F139" s="1"/>
      <c r="G139" s="1"/>
      <c r="H139" s="3"/>
      <c r="I139" s="1"/>
      <c r="J139" s="1"/>
      <c r="K139" s="1"/>
      <c r="L139" s="1"/>
      <c r="M139" s="1"/>
      <c r="N139" s="1"/>
      <c r="O139" s="1"/>
      <c r="P139" s="1"/>
      <c r="Q139" s="1"/>
      <c r="R139" s="1"/>
      <c r="S139" s="1"/>
      <c r="T139" s="1"/>
      <c r="U139" s="1"/>
      <c r="V139" s="1"/>
      <c r="W139" s="1"/>
      <c r="X139" s="1"/>
      <c r="Y139" s="1"/>
      <c r="Z139" s="1"/>
      <c r="AA139" s="1"/>
      <c r="AB139" s="1"/>
      <c r="AC139" s="1"/>
    </row>
    <row r="140" spans="1:29" ht="15.75" customHeight="1">
      <c r="A140" s="1"/>
      <c r="B140" s="1"/>
      <c r="C140" s="1"/>
      <c r="D140" s="1"/>
      <c r="E140" s="1"/>
      <c r="F140" s="1"/>
      <c r="G140" s="1"/>
      <c r="H140" s="3"/>
      <c r="I140" s="1"/>
      <c r="J140" s="1"/>
      <c r="K140" s="1"/>
      <c r="L140" s="1"/>
      <c r="M140" s="1"/>
      <c r="N140" s="1"/>
      <c r="O140" s="1"/>
      <c r="P140" s="1"/>
      <c r="Q140" s="1"/>
      <c r="R140" s="1"/>
      <c r="S140" s="1"/>
      <c r="T140" s="1"/>
      <c r="U140" s="1"/>
      <c r="V140" s="1"/>
      <c r="W140" s="1"/>
      <c r="X140" s="1"/>
      <c r="Y140" s="1"/>
      <c r="Z140" s="1"/>
      <c r="AA140" s="1"/>
      <c r="AB140" s="1"/>
      <c r="AC140" s="1"/>
    </row>
    <row r="141" spans="1:29" ht="15.75" customHeight="1">
      <c r="A141" s="1"/>
      <c r="B141" s="1"/>
      <c r="C141" s="1"/>
      <c r="D141" s="1"/>
      <c r="E141" s="1"/>
      <c r="F141" s="1"/>
      <c r="G141" s="1"/>
      <c r="H141" s="3"/>
      <c r="I141" s="1"/>
      <c r="J141" s="1"/>
      <c r="K141" s="1"/>
      <c r="L141" s="1"/>
      <c r="M141" s="1"/>
      <c r="N141" s="1"/>
      <c r="O141" s="1"/>
      <c r="P141" s="1"/>
      <c r="Q141" s="1"/>
      <c r="R141" s="1"/>
      <c r="S141" s="1"/>
      <c r="T141" s="1"/>
      <c r="U141" s="1"/>
      <c r="V141" s="1"/>
      <c r="W141" s="1"/>
      <c r="X141" s="1"/>
      <c r="Y141" s="1"/>
      <c r="Z141" s="1"/>
      <c r="AA141" s="1"/>
      <c r="AB141" s="1"/>
      <c r="AC141" s="1"/>
    </row>
    <row r="142" spans="1:29" ht="15.75" customHeight="1">
      <c r="A142" s="1"/>
      <c r="B142" s="1"/>
      <c r="C142" s="1"/>
      <c r="D142" s="1"/>
      <c r="E142" s="1"/>
      <c r="F142" s="1"/>
      <c r="G142" s="1"/>
      <c r="H142" s="3"/>
      <c r="I142" s="1"/>
      <c r="J142" s="1"/>
      <c r="K142" s="1"/>
      <c r="L142" s="1"/>
      <c r="M142" s="1"/>
      <c r="N142" s="1"/>
      <c r="O142" s="1"/>
      <c r="P142" s="1"/>
      <c r="Q142" s="1"/>
      <c r="R142" s="1"/>
      <c r="S142" s="1"/>
      <c r="T142" s="1"/>
      <c r="U142" s="1"/>
      <c r="V142" s="1"/>
      <c r="W142" s="1"/>
      <c r="X142" s="1"/>
      <c r="Y142" s="1"/>
      <c r="Z142" s="1"/>
      <c r="AA142" s="1"/>
      <c r="AB142" s="1"/>
      <c r="AC142" s="1"/>
    </row>
    <row r="143" spans="1:29" ht="13.5" customHeight="1">
      <c r="A143" s="1"/>
      <c r="B143" s="1"/>
      <c r="C143" s="1"/>
      <c r="D143" s="1"/>
      <c r="E143" s="1"/>
      <c r="F143" s="1"/>
      <c r="G143" s="1"/>
      <c r="H143" s="3"/>
      <c r="I143" s="1"/>
      <c r="J143" s="1"/>
      <c r="K143" s="1"/>
      <c r="L143" s="1"/>
      <c r="M143" s="1"/>
      <c r="N143" s="1"/>
      <c r="O143" s="1"/>
      <c r="P143" s="1"/>
      <c r="Q143" s="1"/>
      <c r="R143" s="1"/>
      <c r="S143" s="1"/>
      <c r="T143" s="1"/>
      <c r="U143" s="1"/>
      <c r="V143" s="1"/>
      <c r="W143" s="1"/>
      <c r="X143" s="1"/>
      <c r="Y143" s="1"/>
      <c r="Z143" s="1"/>
      <c r="AA143" s="1"/>
      <c r="AB143" s="1"/>
      <c r="AC143" s="1"/>
    </row>
    <row r="144" spans="1:29" ht="13.5" customHeight="1">
      <c r="A144" s="1"/>
      <c r="B144" s="1"/>
      <c r="C144" s="1"/>
      <c r="D144" s="1"/>
      <c r="E144" s="1"/>
      <c r="F144" s="1"/>
      <c r="G144" s="1"/>
      <c r="H144" s="3"/>
      <c r="I144" s="1"/>
      <c r="J144" s="1"/>
      <c r="K144" s="1"/>
      <c r="L144" s="1"/>
      <c r="M144" s="1"/>
      <c r="N144" s="1"/>
      <c r="O144" s="1"/>
      <c r="P144" s="1"/>
      <c r="Q144" s="1"/>
      <c r="R144" s="1"/>
      <c r="S144" s="1"/>
      <c r="T144" s="1"/>
      <c r="U144" s="1"/>
      <c r="V144" s="1"/>
      <c r="W144" s="1"/>
      <c r="X144" s="1"/>
      <c r="Y144" s="1"/>
      <c r="Z144" s="1"/>
      <c r="AA144" s="1"/>
      <c r="AB144" s="1"/>
      <c r="AC144" s="1"/>
    </row>
    <row r="145" spans="1:29" ht="13.5" customHeight="1">
      <c r="A145" s="1"/>
      <c r="B145" s="1"/>
      <c r="C145" s="1"/>
      <c r="D145" s="1"/>
      <c r="E145" s="1"/>
      <c r="F145" s="1"/>
      <c r="G145" s="1"/>
      <c r="H145" s="3"/>
      <c r="I145" s="1"/>
      <c r="J145" s="1"/>
      <c r="K145" s="1"/>
      <c r="L145" s="1"/>
      <c r="M145" s="1"/>
      <c r="N145" s="1"/>
      <c r="O145" s="1"/>
      <c r="P145" s="1"/>
      <c r="Q145" s="1"/>
      <c r="R145" s="1"/>
      <c r="S145" s="1"/>
      <c r="T145" s="1"/>
      <c r="U145" s="1"/>
      <c r="V145" s="1"/>
      <c r="W145" s="1"/>
      <c r="X145" s="1"/>
      <c r="Y145" s="1"/>
      <c r="Z145" s="1"/>
      <c r="AA145" s="1"/>
      <c r="AB145" s="1"/>
      <c r="AC145" s="1"/>
    </row>
    <row r="146" spans="1:29" ht="13.5" customHeight="1">
      <c r="A146" s="1"/>
      <c r="B146" s="1"/>
      <c r="C146" s="1"/>
      <c r="D146" s="1"/>
      <c r="E146" s="1"/>
      <c r="F146" s="1"/>
      <c r="G146" s="1"/>
      <c r="H146" s="3"/>
      <c r="I146" s="1"/>
      <c r="J146" s="1"/>
      <c r="K146" s="1"/>
      <c r="L146" s="1"/>
      <c r="M146" s="1"/>
      <c r="N146" s="1"/>
      <c r="O146" s="1"/>
      <c r="P146" s="1"/>
      <c r="Q146" s="1"/>
      <c r="R146" s="1"/>
      <c r="S146" s="1"/>
      <c r="T146" s="1"/>
      <c r="U146" s="1"/>
      <c r="V146" s="1"/>
      <c r="W146" s="1"/>
      <c r="X146" s="1"/>
      <c r="Y146" s="1"/>
      <c r="Z146" s="1"/>
      <c r="AA146" s="1"/>
      <c r="AB146" s="1"/>
      <c r="AC146" s="1"/>
    </row>
    <row r="147" spans="1:29" ht="13.5" customHeight="1">
      <c r="A147" s="1"/>
      <c r="B147" s="1"/>
      <c r="C147" s="1"/>
      <c r="D147" s="1"/>
      <c r="E147" s="1"/>
      <c r="F147" s="1"/>
      <c r="G147" s="1"/>
      <c r="H147" s="3"/>
      <c r="I147" s="1"/>
      <c r="J147" s="1"/>
      <c r="K147" s="1"/>
      <c r="L147" s="1"/>
      <c r="M147" s="1"/>
      <c r="N147" s="1"/>
      <c r="O147" s="1"/>
      <c r="P147" s="1"/>
      <c r="Q147" s="1"/>
      <c r="R147" s="1"/>
      <c r="S147" s="1"/>
      <c r="T147" s="1"/>
      <c r="U147" s="1"/>
      <c r="V147" s="1"/>
      <c r="W147" s="1"/>
      <c r="X147" s="1"/>
      <c r="Y147" s="1"/>
      <c r="Z147" s="1"/>
      <c r="AA147" s="1"/>
      <c r="AB147" s="1"/>
      <c r="AC147" s="1"/>
    </row>
    <row r="148" spans="1:29" ht="13.5" customHeight="1">
      <c r="A148" s="1"/>
      <c r="B148" s="1"/>
      <c r="C148" s="1"/>
      <c r="D148" s="1"/>
      <c r="E148" s="1"/>
      <c r="F148" s="1"/>
      <c r="G148" s="1"/>
      <c r="H148" s="3"/>
      <c r="I148" s="1"/>
      <c r="J148" s="1"/>
      <c r="K148" s="1"/>
      <c r="L148" s="1"/>
      <c r="M148" s="1"/>
      <c r="N148" s="1"/>
      <c r="O148" s="1"/>
      <c r="P148" s="1"/>
      <c r="Q148" s="1"/>
      <c r="R148" s="1"/>
      <c r="S148" s="1"/>
      <c r="T148" s="1"/>
      <c r="U148" s="1"/>
      <c r="V148" s="1"/>
      <c r="W148" s="1"/>
      <c r="X148" s="1"/>
      <c r="Y148" s="1"/>
      <c r="Z148" s="1"/>
      <c r="AA148" s="1"/>
      <c r="AB148" s="1"/>
      <c r="AC148" s="1"/>
    </row>
    <row r="149" spans="1:29" ht="13.5" customHeight="1">
      <c r="A149" s="1"/>
      <c r="B149" s="1"/>
      <c r="C149" s="1"/>
      <c r="D149" s="1"/>
      <c r="E149" s="1"/>
      <c r="F149" s="1"/>
      <c r="G149" s="1"/>
      <c r="H149" s="3"/>
      <c r="I149" s="1"/>
      <c r="J149" s="1"/>
      <c r="K149" s="1"/>
      <c r="L149" s="1"/>
      <c r="M149" s="1"/>
      <c r="N149" s="1"/>
      <c r="O149" s="1"/>
      <c r="P149" s="1"/>
      <c r="Q149" s="1"/>
      <c r="R149" s="1"/>
      <c r="S149" s="1"/>
      <c r="T149" s="1"/>
      <c r="U149" s="1"/>
      <c r="V149" s="1"/>
      <c r="W149" s="1"/>
      <c r="X149" s="1"/>
      <c r="Y149" s="1"/>
      <c r="Z149" s="1"/>
      <c r="AA149" s="1"/>
      <c r="AB149" s="1"/>
      <c r="AC149" s="1"/>
    </row>
    <row r="150" spans="1:29" ht="13.5" customHeight="1">
      <c r="A150" s="1"/>
      <c r="B150" s="1"/>
      <c r="C150" s="1"/>
      <c r="D150" s="1"/>
      <c r="E150" s="1"/>
      <c r="F150" s="1"/>
      <c r="G150" s="1"/>
      <c r="H150" s="3"/>
      <c r="I150" s="1"/>
      <c r="J150" s="1"/>
      <c r="K150" s="1"/>
      <c r="L150" s="1"/>
      <c r="M150" s="1"/>
      <c r="N150" s="1"/>
      <c r="O150" s="1"/>
      <c r="P150" s="1"/>
      <c r="Q150" s="1"/>
      <c r="R150" s="1"/>
      <c r="S150" s="1"/>
      <c r="T150" s="1"/>
      <c r="U150" s="1"/>
      <c r="V150" s="1"/>
      <c r="W150" s="1"/>
      <c r="X150" s="1"/>
      <c r="Y150" s="1"/>
      <c r="Z150" s="1"/>
      <c r="AA150" s="1"/>
      <c r="AB150" s="1"/>
      <c r="AC150" s="1"/>
    </row>
    <row r="151" spans="1:29" ht="13.5" customHeight="1">
      <c r="A151" s="1"/>
      <c r="B151" s="1"/>
      <c r="C151" s="1"/>
      <c r="D151" s="1"/>
      <c r="E151" s="1"/>
      <c r="F151" s="1"/>
      <c r="G151" s="1"/>
      <c r="H151" s="3"/>
      <c r="I151" s="1"/>
      <c r="J151" s="1"/>
      <c r="K151" s="1"/>
      <c r="L151" s="1"/>
      <c r="M151" s="1"/>
      <c r="N151" s="1"/>
      <c r="O151" s="1"/>
      <c r="P151" s="1"/>
      <c r="Q151" s="1"/>
      <c r="R151" s="1"/>
      <c r="S151" s="1"/>
      <c r="T151" s="1"/>
      <c r="U151" s="1"/>
      <c r="V151" s="1"/>
      <c r="W151" s="1"/>
      <c r="X151" s="1"/>
      <c r="Y151" s="1"/>
      <c r="Z151" s="1"/>
      <c r="AA151" s="1"/>
      <c r="AB151" s="1"/>
      <c r="AC151" s="1"/>
    </row>
    <row r="152" spans="1:29" ht="13.5" customHeight="1">
      <c r="A152" s="1"/>
      <c r="B152" s="1"/>
      <c r="C152" s="2"/>
      <c r="D152" s="2"/>
      <c r="E152" s="1"/>
      <c r="F152" s="1"/>
      <c r="G152" s="1"/>
      <c r="H152" s="3"/>
      <c r="I152" s="1"/>
      <c r="J152" s="1"/>
      <c r="K152" s="1"/>
      <c r="L152" s="1"/>
      <c r="M152" s="1"/>
      <c r="N152" s="1"/>
      <c r="O152" s="1"/>
      <c r="P152" s="1"/>
      <c r="Q152" s="1"/>
      <c r="R152" s="1"/>
      <c r="S152" s="1"/>
      <c r="T152" s="1"/>
      <c r="U152" s="1"/>
      <c r="V152" s="1"/>
      <c r="W152" s="1"/>
      <c r="X152" s="1"/>
      <c r="Y152" s="1"/>
      <c r="Z152" s="1"/>
    </row>
    <row r="153" spans="1:29" ht="13.5" customHeight="1">
      <c r="A153" s="1"/>
      <c r="B153" s="1"/>
      <c r="C153" s="2"/>
      <c r="D153" s="2"/>
      <c r="E153" s="1"/>
      <c r="F153" s="1"/>
      <c r="G153" s="1"/>
      <c r="H153" s="3"/>
      <c r="I153" s="1"/>
      <c r="J153" s="1"/>
      <c r="K153" s="1"/>
      <c r="L153" s="1"/>
      <c r="M153" s="1"/>
      <c r="N153" s="1"/>
      <c r="O153" s="1"/>
      <c r="P153" s="1"/>
      <c r="Q153" s="1"/>
      <c r="R153" s="1"/>
      <c r="S153" s="1"/>
      <c r="T153" s="1"/>
      <c r="U153" s="1"/>
      <c r="V153" s="1"/>
      <c r="W153" s="1"/>
      <c r="X153" s="1"/>
      <c r="Y153" s="1"/>
      <c r="Z153" s="1"/>
    </row>
    <row r="154" spans="1:29" ht="13.5" customHeight="1">
      <c r="A154" s="1"/>
      <c r="B154" s="1"/>
      <c r="C154" s="2"/>
      <c r="D154" s="2"/>
      <c r="E154" s="1"/>
      <c r="F154" s="1"/>
      <c r="G154" s="1"/>
      <c r="H154" s="3"/>
      <c r="I154" s="1"/>
      <c r="J154" s="1"/>
      <c r="K154" s="1"/>
      <c r="L154" s="1"/>
      <c r="M154" s="1"/>
      <c r="N154" s="1"/>
      <c r="O154" s="1"/>
      <c r="P154" s="1"/>
      <c r="Q154" s="1"/>
      <c r="R154" s="1"/>
      <c r="S154" s="1"/>
      <c r="T154" s="1"/>
      <c r="U154" s="1"/>
      <c r="V154" s="1"/>
      <c r="W154" s="1"/>
      <c r="X154" s="1"/>
      <c r="Y154" s="1"/>
      <c r="Z154" s="1"/>
    </row>
    <row r="155" spans="1:29" ht="13.5" customHeight="1">
      <c r="A155" s="1"/>
      <c r="B155" s="1"/>
      <c r="C155" s="2"/>
      <c r="D155" s="2"/>
      <c r="E155" s="1"/>
      <c r="F155" s="1"/>
      <c r="G155" s="1"/>
      <c r="H155" s="3"/>
      <c r="I155" s="1"/>
      <c r="J155" s="1"/>
      <c r="K155" s="1"/>
      <c r="L155" s="1"/>
      <c r="M155" s="1"/>
      <c r="N155" s="1"/>
      <c r="O155" s="1"/>
      <c r="P155" s="1"/>
      <c r="Q155" s="1"/>
      <c r="R155" s="1"/>
      <c r="S155" s="1"/>
      <c r="T155" s="1"/>
      <c r="U155" s="1"/>
      <c r="V155" s="1"/>
      <c r="W155" s="1"/>
      <c r="X155" s="1"/>
      <c r="Y155" s="1"/>
      <c r="Z155" s="1"/>
    </row>
    <row r="156" spans="1:29" ht="13.5" customHeight="1">
      <c r="A156" s="1"/>
      <c r="B156" s="1"/>
      <c r="C156" s="2"/>
      <c r="D156" s="2"/>
      <c r="E156" s="1"/>
      <c r="F156" s="1"/>
      <c r="G156" s="1"/>
      <c r="H156" s="3"/>
      <c r="I156" s="1"/>
      <c r="J156" s="1"/>
      <c r="K156" s="1"/>
      <c r="L156" s="1"/>
      <c r="M156" s="1"/>
      <c r="N156" s="1"/>
      <c r="O156" s="1"/>
      <c r="P156" s="1"/>
      <c r="Q156" s="1"/>
      <c r="R156" s="1"/>
      <c r="S156" s="1"/>
      <c r="T156" s="1"/>
      <c r="U156" s="1"/>
      <c r="V156" s="1"/>
      <c r="W156" s="1"/>
      <c r="X156" s="1"/>
      <c r="Y156" s="1"/>
      <c r="Z156" s="1"/>
    </row>
    <row r="157" spans="1:29" ht="13.5" customHeight="1">
      <c r="A157" s="1"/>
      <c r="B157" s="1"/>
      <c r="C157" s="2"/>
      <c r="D157" s="2"/>
      <c r="E157" s="1"/>
      <c r="F157" s="1"/>
      <c r="G157" s="1"/>
      <c r="H157" s="3"/>
      <c r="I157" s="1"/>
      <c r="J157" s="1"/>
      <c r="K157" s="1"/>
      <c r="L157" s="1"/>
      <c r="M157" s="1"/>
      <c r="N157" s="1"/>
      <c r="O157" s="1"/>
      <c r="P157" s="1"/>
      <c r="Q157" s="1"/>
      <c r="R157" s="1"/>
      <c r="S157" s="1"/>
      <c r="T157" s="1"/>
      <c r="U157" s="1"/>
      <c r="V157" s="1"/>
      <c r="W157" s="1"/>
      <c r="X157" s="1"/>
      <c r="Y157" s="1"/>
      <c r="Z157" s="1"/>
    </row>
    <row r="158" spans="1:29" ht="13.5" customHeight="1">
      <c r="A158" s="1"/>
      <c r="B158" s="1"/>
      <c r="C158" s="2"/>
      <c r="D158" s="2"/>
      <c r="E158" s="1"/>
      <c r="F158" s="1"/>
      <c r="G158" s="1"/>
      <c r="H158" s="3"/>
      <c r="I158" s="1"/>
      <c r="J158" s="1"/>
      <c r="K158" s="1"/>
      <c r="L158" s="1"/>
      <c r="M158" s="1"/>
      <c r="N158" s="1"/>
      <c r="O158" s="1"/>
      <c r="P158" s="1"/>
      <c r="Q158" s="1"/>
      <c r="R158" s="1"/>
      <c r="S158" s="1"/>
      <c r="T158" s="1"/>
      <c r="U158" s="1"/>
      <c r="V158" s="1"/>
      <c r="W158" s="1"/>
      <c r="X158" s="1"/>
      <c r="Y158" s="1"/>
      <c r="Z158" s="1"/>
    </row>
    <row r="159" spans="1:29" ht="13.5" customHeight="1">
      <c r="A159" s="1"/>
      <c r="B159" s="1"/>
      <c r="C159" s="2"/>
      <c r="D159" s="2"/>
      <c r="E159" s="1"/>
      <c r="F159" s="1"/>
      <c r="G159" s="1"/>
      <c r="H159" s="3"/>
      <c r="I159" s="1"/>
      <c r="J159" s="1"/>
      <c r="K159" s="1"/>
      <c r="L159" s="1"/>
      <c r="M159" s="1"/>
      <c r="N159" s="1"/>
      <c r="O159" s="1"/>
      <c r="P159" s="1"/>
      <c r="Q159" s="1"/>
      <c r="R159" s="1"/>
      <c r="S159" s="1"/>
      <c r="T159" s="1"/>
      <c r="U159" s="1"/>
      <c r="V159" s="1"/>
      <c r="W159" s="1"/>
      <c r="X159" s="1"/>
      <c r="Y159" s="1"/>
      <c r="Z159" s="1"/>
    </row>
    <row r="160" spans="1:29" ht="13.5" customHeight="1">
      <c r="A160" s="1"/>
      <c r="B160" s="1"/>
      <c r="C160" s="2"/>
      <c r="D160" s="2"/>
      <c r="E160" s="1"/>
      <c r="F160" s="1"/>
      <c r="G160" s="1"/>
      <c r="H160" s="3"/>
      <c r="I160" s="1"/>
      <c r="J160" s="1"/>
      <c r="K160" s="1"/>
      <c r="L160" s="1"/>
      <c r="M160" s="1"/>
      <c r="N160" s="1"/>
      <c r="O160" s="1"/>
      <c r="P160" s="1"/>
      <c r="Q160" s="1"/>
      <c r="R160" s="1"/>
      <c r="S160" s="1"/>
      <c r="T160" s="1"/>
      <c r="U160" s="1"/>
      <c r="V160" s="1"/>
      <c r="W160" s="1"/>
      <c r="X160" s="1"/>
      <c r="Y160" s="1"/>
      <c r="Z160" s="1"/>
    </row>
    <row r="161" spans="1:26" ht="13.5" customHeight="1">
      <c r="A161" s="1"/>
      <c r="B161" s="1"/>
      <c r="C161" s="2"/>
      <c r="D161" s="2"/>
      <c r="E161" s="1"/>
      <c r="F161" s="1"/>
      <c r="G161" s="1"/>
      <c r="H161" s="3"/>
      <c r="I161" s="1"/>
      <c r="J161" s="1"/>
      <c r="K161" s="1"/>
      <c r="L161" s="1"/>
      <c r="M161" s="1"/>
      <c r="N161" s="1"/>
      <c r="O161" s="1"/>
      <c r="P161" s="1"/>
      <c r="Q161" s="1"/>
      <c r="R161" s="1"/>
      <c r="S161" s="1"/>
      <c r="T161" s="1"/>
      <c r="U161" s="1"/>
      <c r="V161" s="1"/>
      <c r="W161" s="1"/>
      <c r="X161" s="1"/>
      <c r="Y161" s="1"/>
      <c r="Z161" s="1"/>
    </row>
    <row r="162" spans="1:26" ht="13.5" customHeight="1">
      <c r="A162" s="1"/>
      <c r="B162" s="1"/>
      <c r="C162" s="2"/>
      <c r="D162" s="2"/>
      <c r="E162" s="1"/>
      <c r="F162" s="1"/>
      <c r="G162" s="1"/>
      <c r="H162" s="3"/>
      <c r="I162" s="1"/>
      <c r="J162" s="1"/>
      <c r="K162" s="1"/>
      <c r="L162" s="1"/>
      <c r="M162" s="1"/>
      <c r="N162" s="1"/>
      <c r="O162" s="1"/>
      <c r="P162" s="1"/>
      <c r="Q162" s="1"/>
      <c r="R162" s="1"/>
      <c r="S162" s="1"/>
      <c r="T162" s="1"/>
      <c r="U162" s="1"/>
      <c r="V162" s="1"/>
      <c r="W162" s="1"/>
      <c r="X162" s="1"/>
      <c r="Y162" s="1"/>
      <c r="Z162" s="1"/>
    </row>
    <row r="163" spans="1:26" ht="13.5" customHeight="1">
      <c r="A163" s="1"/>
      <c r="B163" s="1"/>
      <c r="C163" s="2"/>
      <c r="D163" s="2"/>
      <c r="E163" s="1"/>
      <c r="F163" s="1"/>
      <c r="G163" s="1"/>
      <c r="H163" s="3"/>
      <c r="I163" s="1"/>
      <c r="J163" s="1"/>
      <c r="K163" s="1"/>
      <c r="L163" s="1"/>
      <c r="M163" s="1"/>
      <c r="N163" s="1"/>
      <c r="O163" s="1"/>
      <c r="P163" s="1"/>
      <c r="Q163" s="1"/>
      <c r="R163" s="1"/>
      <c r="S163" s="1"/>
      <c r="T163" s="1"/>
      <c r="U163" s="1"/>
      <c r="V163" s="1"/>
      <c r="W163" s="1"/>
      <c r="X163" s="1"/>
      <c r="Y163" s="1"/>
      <c r="Z163" s="1"/>
    </row>
    <row r="164" spans="1:26" ht="13.5" customHeight="1">
      <c r="A164" s="1"/>
      <c r="B164" s="1"/>
      <c r="C164" s="2"/>
      <c r="D164" s="2"/>
      <c r="E164" s="1"/>
      <c r="F164" s="1"/>
      <c r="G164" s="1"/>
      <c r="H164" s="3"/>
      <c r="I164" s="1"/>
      <c r="J164" s="1"/>
      <c r="K164" s="1"/>
      <c r="L164" s="1"/>
      <c r="M164" s="1"/>
      <c r="N164" s="1"/>
      <c r="O164" s="1"/>
      <c r="P164" s="1"/>
      <c r="Q164" s="1"/>
      <c r="R164" s="1"/>
      <c r="S164" s="1"/>
      <c r="T164" s="1"/>
      <c r="U164" s="1"/>
      <c r="V164" s="1"/>
      <c r="W164" s="1"/>
      <c r="X164" s="1"/>
      <c r="Y164" s="1"/>
      <c r="Z164" s="1"/>
    </row>
    <row r="165" spans="1:26" ht="13.5" customHeight="1">
      <c r="A165" s="1"/>
      <c r="B165" s="1"/>
      <c r="C165" s="2"/>
      <c r="D165" s="2"/>
      <c r="E165" s="1"/>
      <c r="F165" s="1"/>
      <c r="G165" s="1"/>
      <c r="H165" s="3"/>
      <c r="I165" s="1"/>
      <c r="J165" s="1"/>
      <c r="K165" s="1"/>
      <c r="L165" s="1"/>
      <c r="M165" s="1"/>
      <c r="N165" s="1"/>
      <c r="O165" s="1"/>
      <c r="P165" s="1"/>
      <c r="Q165" s="1"/>
      <c r="R165" s="1"/>
      <c r="S165" s="1"/>
      <c r="T165" s="1"/>
      <c r="U165" s="1"/>
      <c r="V165" s="1"/>
      <c r="W165" s="1"/>
      <c r="X165" s="1"/>
      <c r="Y165" s="1"/>
      <c r="Z165" s="1"/>
    </row>
    <row r="166" spans="1:26" ht="13.5" customHeight="1">
      <c r="A166" s="1"/>
      <c r="B166" s="1"/>
      <c r="C166" s="2"/>
      <c r="D166" s="2"/>
      <c r="E166" s="1"/>
      <c r="F166" s="1"/>
      <c r="G166" s="1"/>
      <c r="H166" s="3"/>
      <c r="I166" s="1"/>
      <c r="J166" s="1"/>
      <c r="K166" s="1"/>
      <c r="L166" s="1"/>
      <c r="M166" s="1"/>
      <c r="N166" s="1"/>
      <c r="O166" s="1"/>
      <c r="P166" s="1"/>
      <c r="Q166" s="1"/>
      <c r="R166" s="1"/>
      <c r="S166" s="1"/>
      <c r="T166" s="1"/>
      <c r="U166" s="1"/>
      <c r="V166" s="1"/>
      <c r="W166" s="1"/>
      <c r="X166" s="1"/>
      <c r="Y166" s="1"/>
      <c r="Z166" s="1"/>
    </row>
    <row r="167" spans="1:26" ht="13.5" customHeight="1">
      <c r="A167" s="1"/>
      <c r="B167" s="1"/>
      <c r="C167" s="2"/>
      <c r="D167" s="2"/>
      <c r="E167" s="1"/>
      <c r="F167" s="1"/>
      <c r="G167" s="1"/>
      <c r="H167" s="3"/>
      <c r="I167" s="1"/>
      <c r="J167" s="1"/>
      <c r="K167" s="1"/>
      <c r="L167" s="1"/>
      <c r="M167" s="1"/>
      <c r="N167" s="1"/>
      <c r="O167" s="1"/>
      <c r="P167" s="1"/>
      <c r="Q167" s="1"/>
      <c r="R167" s="1"/>
      <c r="S167" s="1"/>
      <c r="T167" s="1"/>
      <c r="U167" s="1"/>
      <c r="V167" s="1"/>
      <c r="W167" s="1"/>
      <c r="X167" s="1"/>
      <c r="Y167" s="1"/>
      <c r="Z167" s="1"/>
    </row>
    <row r="168" spans="1:26" ht="13.5" customHeight="1">
      <c r="A168" s="1"/>
      <c r="B168" s="1"/>
      <c r="C168" s="2"/>
      <c r="D168" s="2"/>
      <c r="E168" s="1"/>
      <c r="F168" s="1"/>
      <c r="G168" s="1"/>
      <c r="H168" s="3"/>
      <c r="I168" s="1"/>
      <c r="J168" s="1"/>
      <c r="K168" s="1"/>
      <c r="L168" s="1"/>
      <c r="M168" s="1"/>
      <c r="N168" s="1"/>
      <c r="O168" s="1"/>
      <c r="P168" s="1"/>
      <c r="Q168" s="1"/>
      <c r="R168" s="1"/>
      <c r="S168" s="1"/>
      <c r="T168" s="1"/>
      <c r="U168" s="1"/>
      <c r="V168" s="1"/>
      <c r="W168" s="1"/>
      <c r="X168" s="1"/>
      <c r="Y168" s="1"/>
      <c r="Z168" s="1"/>
    </row>
    <row r="169" spans="1:26" ht="13.5" customHeight="1">
      <c r="A169" s="1"/>
      <c r="B169" s="1"/>
      <c r="C169" s="2"/>
      <c r="D169" s="2"/>
      <c r="E169" s="1"/>
      <c r="F169" s="1"/>
      <c r="G169" s="1"/>
      <c r="H169" s="3"/>
      <c r="I169" s="1"/>
      <c r="J169" s="1"/>
      <c r="K169" s="1"/>
      <c r="L169" s="1"/>
      <c r="M169" s="1"/>
      <c r="N169" s="1"/>
      <c r="O169" s="1"/>
      <c r="P169" s="1"/>
      <c r="Q169" s="1"/>
      <c r="R169" s="1"/>
      <c r="S169" s="1"/>
      <c r="T169" s="1"/>
      <c r="U169" s="1"/>
      <c r="V169" s="1"/>
      <c r="W169" s="1"/>
      <c r="X169" s="1"/>
      <c r="Y169" s="1"/>
      <c r="Z169" s="1"/>
    </row>
    <row r="170" spans="1:26" ht="13.5" customHeight="1">
      <c r="A170" s="1"/>
      <c r="B170" s="1"/>
      <c r="C170" s="2"/>
      <c r="D170" s="2"/>
      <c r="E170" s="1"/>
      <c r="F170" s="1"/>
      <c r="G170" s="1"/>
      <c r="H170" s="3"/>
      <c r="I170" s="1"/>
      <c r="J170" s="1"/>
      <c r="K170" s="1"/>
      <c r="L170" s="1"/>
      <c r="M170" s="1"/>
      <c r="N170" s="1"/>
      <c r="O170" s="1"/>
      <c r="P170" s="1"/>
      <c r="Q170" s="1"/>
      <c r="R170" s="1"/>
      <c r="S170" s="1"/>
      <c r="T170" s="1"/>
      <c r="U170" s="1"/>
      <c r="V170" s="1"/>
      <c r="W170" s="1"/>
      <c r="X170" s="1"/>
      <c r="Y170" s="1"/>
      <c r="Z170" s="1"/>
    </row>
    <row r="171" spans="1:26" ht="13.5" customHeight="1">
      <c r="A171" s="1"/>
      <c r="B171" s="1"/>
      <c r="C171" s="2"/>
      <c r="D171" s="2"/>
      <c r="E171" s="1"/>
      <c r="F171" s="1"/>
      <c r="G171" s="1"/>
      <c r="H171" s="3"/>
      <c r="I171" s="1"/>
      <c r="J171" s="1"/>
      <c r="K171" s="1"/>
      <c r="L171" s="1"/>
      <c r="M171" s="1"/>
      <c r="N171" s="1"/>
      <c r="O171" s="1"/>
      <c r="P171" s="1"/>
      <c r="Q171" s="1"/>
      <c r="R171" s="1"/>
      <c r="S171" s="1"/>
      <c r="T171" s="1"/>
      <c r="U171" s="1"/>
      <c r="V171" s="1"/>
      <c r="W171" s="1"/>
      <c r="X171" s="1"/>
      <c r="Y171" s="1"/>
      <c r="Z171" s="1"/>
    </row>
    <row r="172" spans="1:26" ht="13.5" customHeight="1">
      <c r="A172" s="1"/>
      <c r="B172" s="1"/>
      <c r="C172" s="2"/>
      <c r="D172" s="2"/>
      <c r="E172" s="1"/>
      <c r="F172" s="1"/>
      <c r="G172" s="1"/>
      <c r="H172" s="3"/>
      <c r="I172" s="1"/>
      <c r="J172" s="1"/>
      <c r="K172" s="1"/>
      <c r="L172" s="1"/>
      <c r="M172" s="1"/>
      <c r="N172" s="1"/>
      <c r="O172" s="1"/>
      <c r="P172" s="1"/>
      <c r="Q172" s="1"/>
      <c r="R172" s="1"/>
      <c r="S172" s="1"/>
      <c r="T172" s="1"/>
      <c r="U172" s="1"/>
      <c r="V172" s="1"/>
      <c r="W172" s="1"/>
      <c r="X172" s="1"/>
      <c r="Y172" s="1"/>
      <c r="Z172" s="1"/>
    </row>
    <row r="173" spans="1:26" ht="13.5" customHeight="1">
      <c r="A173" s="1"/>
      <c r="B173" s="1"/>
      <c r="C173" s="2"/>
      <c r="D173" s="2"/>
      <c r="E173" s="1"/>
      <c r="F173" s="1"/>
      <c r="G173" s="1"/>
      <c r="H173" s="3"/>
      <c r="I173" s="1"/>
      <c r="J173" s="1"/>
      <c r="K173" s="1"/>
      <c r="L173" s="1"/>
      <c r="M173" s="1"/>
      <c r="N173" s="1"/>
      <c r="O173" s="1"/>
      <c r="P173" s="1"/>
      <c r="Q173" s="1"/>
      <c r="R173" s="1"/>
      <c r="S173" s="1"/>
      <c r="T173" s="1"/>
      <c r="U173" s="1"/>
      <c r="V173" s="1"/>
      <c r="W173" s="1"/>
      <c r="X173" s="1"/>
      <c r="Y173" s="1"/>
      <c r="Z173" s="1"/>
    </row>
    <row r="174" spans="1:26" ht="13.5" customHeight="1">
      <c r="A174" s="1"/>
      <c r="B174" s="1"/>
      <c r="C174" s="2"/>
      <c r="D174" s="2"/>
      <c r="E174" s="1"/>
      <c r="F174" s="1"/>
      <c r="G174" s="1"/>
      <c r="H174" s="3"/>
      <c r="I174" s="1"/>
      <c r="J174" s="1"/>
      <c r="K174" s="1"/>
      <c r="L174" s="1"/>
      <c r="M174" s="1"/>
      <c r="N174" s="1"/>
      <c r="O174" s="1"/>
      <c r="P174" s="1"/>
      <c r="Q174" s="1"/>
      <c r="R174" s="1"/>
      <c r="S174" s="1"/>
      <c r="T174" s="1"/>
      <c r="U174" s="1"/>
      <c r="V174" s="1"/>
      <c r="W174" s="1"/>
      <c r="X174" s="1"/>
      <c r="Y174" s="1"/>
      <c r="Z174" s="1"/>
    </row>
    <row r="175" spans="1:26" ht="13.5" customHeight="1">
      <c r="A175" s="1"/>
      <c r="B175" s="1"/>
      <c r="C175" s="2"/>
      <c r="D175" s="2"/>
      <c r="E175" s="1"/>
      <c r="F175" s="1"/>
      <c r="G175" s="1"/>
      <c r="H175" s="3"/>
      <c r="I175" s="1"/>
      <c r="J175" s="1"/>
      <c r="K175" s="1"/>
      <c r="L175" s="1"/>
      <c r="M175" s="1"/>
      <c r="N175" s="1"/>
      <c r="O175" s="1"/>
      <c r="P175" s="1"/>
      <c r="Q175" s="1"/>
      <c r="R175" s="1"/>
      <c r="S175" s="1"/>
      <c r="T175" s="1"/>
      <c r="U175" s="1"/>
      <c r="V175" s="1"/>
      <c r="W175" s="1"/>
      <c r="X175" s="1"/>
      <c r="Y175" s="1"/>
      <c r="Z175" s="1"/>
    </row>
    <row r="176" spans="1:26" ht="13.5" customHeight="1">
      <c r="A176" s="1"/>
      <c r="B176" s="1"/>
      <c r="C176" s="2"/>
      <c r="D176" s="2"/>
      <c r="E176" s="1"/>
      <c r="F176" s="1"/>
      <c r="G176" s="1"/>
      <c r="H176" s="3"/>
      <c r="I176" s="1"/>
      <c r="J176" s="1"/>
      <c r="K176" s="1"/>
      <c r="L176" s="1"/>
      <c r="M176" s="1"/>
      <c r="N176" s="1"/>
      <c r="O176" s="1"/>
      <c r="P176" s="1"/>
      <c r="Q176" s="1"/>
      <c r="R176" s="1"/>
      <c r="S176" s="1"/>
      <c r="T176" s="1"/>
      <c r="U176" s="1"/>
      <c r="V176" s="1"/>
      <c r="W176" s="1"/>
      <c r="X176" s="1"/>
      <c r="Y176" s="1"/>
      <c r="Z176" s="1"/>
    </row>
    <row r="177" spans="1:26" ht="13.5" customHeight="1">
      <c r="A177" s="1"/>
      <c r="B177" s="1"/>
      <c r="C177" s="2"/>
      <c r="D177" s="2"/>
      <c r="E177" s="1"/>
      <c r="F177" s="1"/>
      <c r="G177" s="1"/>
      <c r="H177" s="3"/>
      <c r="I177" s="1"/>
      <c r="J177" s="1"/>
      <c r="K177" s="1"/>
      <c r="L177" s="1"/>
      <c r="M177" s="1"/>
      <c r="N177" s="1"/>
      <c r="O177" s="1"/>
      <c r="P177" s="1"/>
      <c r="Q177" s="1"/>
      <c r="R177" s="1"/>
      <c r="S177" s="1"/>
      <c r="T177" s="1"/>
      <c r="U177" s="1"/>
      <c r="V177" s="1"/>
      <c r="W177" s="1"/>
      <c r="X177" s="1"/>
      <c r="Y177" s="1"/>
      <c r="Z177" s="1"/>
    </row>
    <row r="178" spans="1:26" ht="13.5" customHeight="1">
      <c r="A178" s="1"/>
      <c r="B178" s="1"/>
      <c r="C178" s="2"/>
      <c r="D178" s="2"/>
      <c r="E178" s="1"/>
      <c r="F178" s="1"/>
      <c r="G178" s="1"/>
      <c r="H178" s="3"/>
      <c r="I178" s="1"/>
      <c r="J178" s="1"/>
      <c r="K178" s="1"/>
      <c r="L178" s="1"/>
      <c r="M178" s="1"/>
      <c r="N178" s="1"/>
      <c r="O178" s="1"/>
      <c r="P178" s="1"/>
      <c r="Q178" s="1"/>
      <c r="R178" s="1"/>
      <c r="S178" s="1"/>
      <c r="T178" s="1"/>
      <c r="U178" s="1"/>
      <c r="V178" s="1"/>
      <c r="W178" s="1"/>
      <c r="X178" s="1"/>
      <c r="Y178" s="1"/>
      <c r="Z178" s="1"/>
    </row>
    <row r="179" spans="1:26" ht="13.5" customHeight="1">
      <c r="A179" s="1"/>
      <c r="B179" s="1"/>
      <c r="C179" s="2"/>
      <c r="D179" s="2"/>
      <c r="E179" s="1"/>
      <c r="F179" s="1"/>
      <c r="G179" s="1"/>
      <c r="H179" s="3"/>
      <c r="I179" s="1"/>
      <c r="J179" s="1"/>
      <c r="K179" s="1"/>
      <c r="L179" s="1"/>
      <c r="M179" s="1"/>
      <c r="N179" s="1"/>
      <c r="O179" s="1"/>
      <c r="P179" s="1"/>
      <c r="Q179" s="1"/>
      <c r="R179" s="1"/>
      <c r="S179" s="1"/>
      <c r="T179" s="1"/>
      <c r="U179" s="1"/>
      <c r="V179" s="1"/>
      <c r="W179" s="1"/>
      <c r="X179" s="1"/>
      <c r="Y179" s="1"/>
      <c r="Z179" s="1"/>
    </row>
    <row r="180" spans="1:26" ht="13.5" customHeight="1">
      <c r="A180" s="1"/>
      <c r="B180" s="1"/>
      <c r="C180" s="2"/>
      <c r="D180" s="2"/>
      <c r="E180" s="1"/>
      <c r="F180" s="1"/>
      <c r="G180" s="1"/>
      <c r="H180" s="3"/>
      <c r="I180" s="1"/>
      <c r="J180" s="1"/>
      <c r="K180" s="1"/>
      <c r="L180" s="1"/>
      <c r="M180" s="1"/>
      <c r="N180" s="1"/>
      <c r="O180" s="1"/>
      <c r="P180" s="1"/>
      <c r="Q180" s="1"/>
      <c r="R180" s="1"/>
      <c r="S180" s="1"/>
      <c r="T180" s="1"/>
      <c r="U180" s="1"/>
      <c r="V180" s="1"/>
      <c r="W180" s="1"/>
      <c r="X180" s="1"/>
      <c r="Y180" s="1"/>
      <c r="Z180" s="1"/>
    </row>
    <row r="181" spans="1:26" ht="13.5" customHeight="1">
      <c r="A181" s="1"/>
      <c r="B181" s="1"/>
      <c r="C181" s="2"/>
      <c r="D181" s="2"/>
      <c r="E181" s="1"/>
      <c r="F181" s="1"/>
      <c r="G181" s="1"/>
      <c r="H181" s="3"/>
      <c r="I181" s="1"/>
      <c r="J181" s="1"/>
      <c r="K181" s="1"/>
      <c r="L181" s="1"/>
      <c r="M181" s="1"/>
      <c r="N181" s="1"/>
      <c r="O181" s="1"/>
      <c r="P181" s="1"/>
      <c r="Q181" s="1"/>
      <c r="R181" s="1"/>
      <c r="S181" s="1"/>
      <c r="T181" s="1"/>
      <c r="U181" s="1"/>
      <c r="V181" s="1"/>
      <c r="W181" s="1"/>
      <c r="X181" s="1"/>
      <c r="Y181" s="1"/>
      <c r="Z181" s="1"/>
    </row>
    <row r="182" spans="1:26" ht="13.5" customHeight="1">
      <c r="A182" s="1"/>
      <c r="B182" s="1"/>
      <c r="C182" s="2"/>
      <c r="D182" s="2"/>
      <c r="E182" s="1"/>
      <c r="F182" s="1"/>
      <c r="G182" s="1"/>
      <c r="H182" s="3"/>
      <c r="I182" s="1"/>
      <c r="J182" s="1"/>
      <c r="K182" s="1"/>
      <c r="L182" s="1"/>
      <c r="M182" s="1"/>
      <c r="N182" s="1"/>
      <c r="O182" s="1"/>
      <c r="P182" s="1"/>
      <c r="Q182" s="1"/>
      <c r="R182" s="1"/>
      <c r="S182" s="1"/>
      <c r="T182" s="1"/>
      <c r="U182" s="1"/>
      <c r="V182" s="1"/>
      <c r="W182" s="1"/>
      <c r="X182" s="1"/>
      <c r="Y182" s="1"/>
      <c r="Z182" s="1"/>
    </row>
    <row r="183" spans="1:26" ht="13.5" customHeight="1">
      <c r="A183" s="1"/>
      <c r="B183" s="1"/>
      <c r="C183" s="2"/>
      <c r="D183" s="2"/>
      <c r="E183" s="1"/>
      <c r="F183" s="1"/>
      <c r="G183" s="1"/>
      <c r="H183" s="3"/>
      <c r="I183" s="1"/>
      <c r="J183" s="1"/>
      <c r="K183" s="1"/>
      <c r="L183" s="1"/>
      <c r="M183" s="1"/>
      <c r="N183" s="1"/>
      <c r="O183" s="1"/>
      <c r="P183" s="1"/>
      <c r="Q183" s="1"/>
      <c r="R183" s="1"/>
      <c r="S183" s="1"/>
      <c r="T183" s="1"/>
      <c r="U183" s="1"/>
      <c r="V183" s="1"/>
      <c r="W183" s="1"/>
      <c r="X183" s="1"/>
      <c r="Y183" s="1"/>
      <c r="Z183" s="1"/>
    </row>
    <row r="184" spans="1:26" ht="13.5" customHeight="1">
      <c r="A184" s="1"/>
      <c r="B184" s="1"/>
      <c r="C184" s="2"/>
      <c r="D184" s="2"/>
      <c r="E184" s="1"/>
      <c r="F184" s="1"/>
      <c r="G184" s="1"/>
      <c r="H184" s="3"/>
      <c r="I184" s="1"/>
      <c r="J184" s="1"/>
      <c r="K184" s="1"/>
      <c r="L184" s="1"/>
      <c r="M184" s="1"/>
      <c r="N184" s="1"/>
      <c r="O184" s="1"/>
      <c r="P184" s="1"/>
      <c r="Q184" s="1"/>
      <c r="R184" s="1"/>
      <c r="S184" s="1"/>
      <c r="T184" s="1"/>
      <c r="U184" s="1"/>
      <c r="V184" s="1"/>
      <c r="W184" s="1"/>
      <c r="X184" s="1"/>
      <c r="Y184" s="1"/>
      <c r="Z184" s="1"/>
    </row>
    <row r="185" spans="1:26" ht="13.5" customHeight="1">
      <c r="A185" s="1"/>
      <c r="B185" s="1"/>
      <c r="C185" s="2"/>
      <c r="D185" s="2"/>
      <c r="E185" s="1"/>
      <c r="F185" s="1"/>
      <c r="G185" s="1"/>
      <c r="H185" s="3"/>
      <c r="I185" s="1"/>
      <c r="J185" s="1"/>
      <c r="K185" s="1"/>
      <c r="L185" s="1"/>
      <c r="M185" s="1"/>
      <c r="N185" s="1"/>
      <c r="O185" s="1"/>
      <c r="P185" s="1"/>
      <c r="Q185" s="1"/>
      <c r="R185" s="1"/>
      <c r="S185" s="1"/>
      <c r="T185" s="1"/>
      <c r="U185" s="1"/>
      <c r="V185" s="1"/>
      <c r="W185" s="1"/>
      <c r="X185" s="1"/>
      <c r="Y185" s="1"/>
      <c r="Z185" s="1"/>
    </row>
    <row r="186" spans="1:26" ht="13.5" customHeight="1">
      <c r="A186" s="1"/>
      <c r="B186" s="1"/>
      <c r="C186" s="2"/>
      <c r="D186" s="2"/>
      <c r="E186" s="1"/>
      <c r="F186" s="1"/>
      <c r="G186" s="1"/>
      <c r="H186" s="3"/>
      <c r="I186" s="1"/>
      <c r="J186" s="1"/>
      <c r="K186" s="1"/>
      <c r="L186" s="1"/>
      <c r="M186" s="1"/>
      <c r="N186" s="1"/>
      <c r="O186" s="1"/>
      <c r="P186" s="1"/>
      <c r="Q186" s="1"/>
      <c r="R186" s="1"/>
      <c r="S186" s="1"/>
      <c r="T186" s="1"/>
      <c r="U186" s="1"/>
      <c r="V186" s="1"/>
      <c r="W186" s="1"/>
      <c r="X186" s="1"/>
      <c r="Y186" s="1"/>
      <c r="Z186" s="1"/>
    </row>
    <row r="187" spans="1:26" ht="13.5" customHeight="1">
      <c r="A187" s="1"/>
      <c r="B187" s="1"/>
      <c r="C187" s="2"/>
      <c r="D187" s="2"/>
      <c r="E187" s="1"/>
      <c r="F187" s="1"/>
      <c r="G187" s="1"/>
      <c r="H187" s="3"/>
      <c r="I187" s="1"/>
      <c r="J187" s="1"/>
      <c r="K187" s="1"/>
      <c r="L187" s="1"/>
      <c r="M187" s="1"/>
      <c r="N187" s="1"/>
      <c r="O187" s="1"/>
      <c r="P187" s="1"/>
      <c r="Q187" s="1"/>
      <c r="R187" s="1"/>
      <c r="S187" s="1"/>
      <c r="T187" s="1"/>
      <c r="U187" s="1"/>
      <c r="V187" s="1"/>
      <c r="W187" s="1"/>
      <c r="X187" s="1"/>
      <c r="Y187" s="1"/>
      <c r="Z187" s="1"/>
    </row>
    <row r="188" spans="1:26" ht="13.5" customHeight="1">
      <c r="A188" s="1"/>
      <c r="B188" s="1"/>
      <c r="C188" s="2"/>
      <c r="D188" s="2"/>
      <c r="E188" s="1"/>
      <c r="F188" s="1"/>
      <c r="G188" s="1"/>
      <c r="H188" s="3"/>
      <c r="I188" s="1"/>
      <c r="J188" s="1"/>
      <c r="K188" s="1"/>
      <c r="L188" s="1"/>
      <c r="M188" s="1"/>
      <c r="N188" s="1"/>
      <c r="O188" s="1"/>
      <c r="P188" s="1"/>
      <c r="Q188" s="1"/>
      <c r="R188" s="1"/>
      <c r="S188" s="1"/>
      <c r="T188" s="1"/>
      <c r="U188" s="1"/>
      <c r="V188" s="1"/>
      <c r="W188" s="1"/>
      <c r="X188" s="1"/>
      <c r="Y188" s="1"/>
      <c r="Z188" s="1"/>
    </row>
    <row r="189" spans="1:26" ht="13.5" customHeight="1">
      <c r="A189" s="1"/>
      <c r="B189" s="1"/>
      <c r="C189" s="2"/>
      <c r="D189" s="2"/>
      <c r="E189" s="1"/>
      <c r="F189" s="1"/>
      <c r="G189" s="1"/>
      <c r="H189" s="3"/>
      <c r="I189" s="1"/>
      <c r="J189" s="1"/>
      <c r="K189" s="1"/>
      <c r="L189" s="1"/>
      <c r="M189" s="1"/>
      <c r="N189" s="1"/>
      <c r="O189" s="1"/>
      <c r="P189" s="1"/>
      <c r="Q189" s="1"/>
      <c r="R189" s="1"/>
      <c r="S189" s="1"/>
      <c r="T189" s="1"/>
      <c r="U189" s="1"/>
      <c r="V189" s="1"/>
      <c r="W189" s="1"/>
      <c r="X189" s="1"/>
      <c r="Y189" s="1"/>
      <c r="Z189" s="1"/>
    </row>
    <row r="190" spans="1:26" ht="13.5" customHeight="1">
      <c r="A190" s="1"/>
      <c r="B190" s="1"/>
      <c r="C190" s="2"/>
      <c r="D190" s="2"/>
      <c r="E190" s="1"/>
      <c r="F190" s="1"/>
      <c r="G190" s="1"/>
      <c r="H190" s="3"/>
      <c r="I190" s="1"/>
      <c r="J190" s="1"/>
      <c r="K190" s="1"/>
      <c r="L190" s="1"/>
      <c r="M190" s="1"/>
      <c r="N190" s="1"/>
      <c r="O190" s="1"/>
      <c r="P190" s="1"/>
      <c r="Q190" s="1"/>
      <c r="R190" s="1"/>
      <c r="S190" s="1"/>
      <c r="T190" s="1"/>
      <c r="U190" s="1"/>
      <c r="V190" s="1"/>
      <c r="W190" s="1"/>
      <c r="X190" s="1"/>
      <c r="Y190" s="1"/>
      <c r="Z190" s="1"/>
    </row>
    <row r="191" spans="1:26" ht="13.5" customHeight="1">
      <c r="A191" s="1"/>
      <c r="B191" s="1"/>
      <c r="C191" s="2"/>
      <c r="D191" s="2"/>
      <c r="E191" s="1"/>
      <c r="F191" s="1"/>
      <c r="G191" s="1"/>
      <c r="H191" s="3"/>
      <c r="I191" s="1"/>
      <c r="J191" s="1"/>
      <c r="K191" s="1"/>
      <c r="L191" s="1"/>
      <c r="M191" s="1"/>
      <c r="N191" s="1"/>
      <c r="O191" s="1"/>
      <c r="P191" s="1"/>
      <c r="Q191" s="1"/>
      <c r="R191" s="1"/>
      <c r="S191" s="1"/>
      <c r="T191" s="1"/>
      <c r="U191" s="1"/>
      <c r="V191" s="1"/>
      <c r="W191" s="1"/>
      <c r="X191" s="1"/>
      <c r="Y191" s="1"/>
      <c r="Z191" s="1"/>
    </row>
    <row r="192" spans="1:26" ht="13.5" customHeight="1">
      <c r="A192" s="1"/>
      <c r="B192" s="1"/>
      <c r="C192" s="2"/>
      <c r="D192" s="2"/>
      <c r="E192" s="1"/>
      <c r="F192" s="1"/>
      <c r="G192" s="1"/>
      <c r="H192" s="3"/>
      <c r="I192" s="1"/>
      <c r="J192" s="1"/>
      <c r="K192" s="1"/>
      <c r="L192" s="1"/>
      <c r="M192" s="1"/>
      <c r="N192" s="1"/>
      <c r="O192" s="1"/>
      <c r="P192" s="1"/>
      <c r="Q192" s="1"/>
      <c r="R192" s="1"/>
      <c r="S192" s="1"/>
      <c r="T192" s="1"/>
      <c r="U192" s="1"/>
      <c r="V192" s="1"/>
      <c r="W192" s="1"/>
      <c r="X192" s="1"/>
      <c r="Y192" s="1"/>
      <c r="Z192" s="1"/>
    </row>
    <row r="193" spans="1:26" ht="13.5" customHeight="1">
      <c r="A193" s="1"/>
      <c r="B193" s="1"/>
      <c r="C193" s="2"/>
      <c r="D193" s="2"/>
      <c r="E193" s="1"/>
      <c r="F193" s="1"/>
      <c r="G193" s="1"/>
      <c r="H193" s="3"/>
      <c r="I193" s="1"/>
      <c r="J193" s="1"/>
      <c r="K193" s="1"/>
      <c r="L193" s="1"/>
      <c r="M193" s="1"/>
      <c r="N193" s="1"/>
      <c r="O193" s="1"/>
      <c r="P193" s="1"/>
      <c r="Q193" s="1"/>
      <c r="R193" s="1"/>
      <c r="S193" s="1"/>
      <c r="T193" s="1"/>
      <c r="U193" s="1"/>
      <c r="V193" s="1"/>
      <c r="W193" s="1"/>
      <c r="X193" s="1"/>
      <c r="Y193" s="1"/>
      <c r="Z193" s="1"/>
    </row>
    <row r="194" spans="1:26" ht="13.5" customHeight="1">
      <c r="A194" s="1"/>
      <c r="B194" s="1"/>
      <c r="C194" s="2"/>
      <c r="D194" s="2"/>
      <c r="E194" s="1"/>
      <c r="F194" s="1"/>
      <c r="G194" s="1"/>
      <c r="H194" s="3"/>
      <c r="I194" s="1"/>
      <c r="J194" s="1"/>
      <c r="K194" s="1"/>
      <c r="L194" s="1"/>
      <c r="M194" s="1"/>
      <c r="N194" s="1"/>
      <c r="O194" s="1"/>
      <c r="P194" s="1"/>
      <c r="Q194" s="1"/>
      <c r="R194" s="1"/>
      <c r="S194" s="1"/>
      <c r="T194" s="1"/>
      <c r="U194" s="1"/>
      <c r="V194" s="1"/>
      <c r="W194" s="1"/>
      <c r="X194" s="1"/>
      <c r="Y194" s="1"/>
      <c r="Z194" s="1"/>
    </row>
    <row r="195" spans="1:26" ht="13.5" customHeight="1">
      <c r="A195" s="1"/>
      <c r="B195" s="1"/>
      <c r="C195" s="2"/>
      <c r="D195" s="2"/>
      <c r="E195" s="1"/>
      <c r="F195" s="1"/>
      <c r="G195" s="1"/>
      <c r="H195" s="3"/>
      <c r="I195" s="1"/>
      <c r="J195" s="1"/>
      <c r="K195" s="1"/>
      <c r="L195" s="1"/>
      <c r="M195" s="1"/>
      <c r="N195" s="1"/>
      <c r="O195" s="1"/>
      <c r="P195" s="1"/>
      <c r="Q195" s="1"/>
      <c r="R195" s="1"/>
      <c r="S195" s="1"/>
      <c r="T195" s="1"/>
      <c r="U195" s="1"/>
      <c r="V195" s="1"/>
      <c r="W195" s="1"/>
      <c r="X195" s="1"/>
      <c r="Y195" s="1"/>
      <c r="Z195" s="1"/>
    </row>
    <row r="196" spans="1:26" ht="13.5" customHeight="1">
      <c r="A196" s="1"/>
      <c r="B196" s="1"/>
      <c r="C196" s="2"/>
      <c r="D196" s="2"/>
      <c r="E196" s="1"/>
      <c r="F196" s="1"/>
      <c r="G196" s="1"/>
      <c r="H196" s="3"/>
      <c r="I196" s="1"/>
      <c r="J196" s="1"/>
      <c r="K196" s="1"/>
      <c r="L196" s="1"/>
      <c r="M196" s="1"/>
      <c r="N196" s="1"/>
      <c r="O196" s="1"/>
      <c r="P196" s="1"/>
      <c r="Q196" s="1"/>
      <c r="R196" s="1"/>
      <c r="S196" s="1"/>
      <c r="T196" s="1"/>
      <c r="U196" s="1"/>
      <c r="V196" s="1"/>
      <c r="W196" s="1"/>
      <c r="X196" s="1"/>
      <c r="Y196" s="1"/>
      <c r="Z196" s="1"/>
    </row>
    <row r="197" spans="1:26" ht="13.5" customHeight="1">
      <c r="A197" s="1"/>
      <c r="B197" s="1"/>
      <c r="C197" s="2"/>
      <c r="D197" s="2"/>
      <c r="E197" s="1"/>
      <c r="F197" s="1"/>
      <c r="G197" s="1"/>
      <c r="H197" s="3"/>
      <c r="I197" s="1"/>
      <c r="J197" s="1"/>
      <c r="K197" s="1"/>
      <c r="L197" s="1"/>
      <c r="M197" s="1"/>
      <c r="N197" s="1"/>
      <c r="O197" s="1"/>
      <c r="P197" s="1"/>
      <c r="Q197" s="1"/>
      <c r="R197" s="1"/>
      <c r="S197" s="1"/>
      <c r="T197" s="1"/>
      <c r="U197" s="1"/>
      <c r="V197" s="1"/>
      <c r="W197" s="1"/>
      <c r="X197" s="1"/>
      <c r="Y197" s="1"/>
      <c r="Z197" s="1"/>
    </row>
    <row r="198" spans="1:26" ht="13.5" customHeight="1">
      <c r="A198" s="1"/>
      <c r="B198" s="1"/>
      <c r="C198" s="2"/>
      <c r="D198" s="2"/>
      <c r="E198" s="1"/>
      <c r="F198" s="1"/>
      <c r="G198" s="1"/>
      <c r="H198" s="3"/>
      <c r="I198" s="1"/>
      <c r="J198" s="1"/>
      <c r="K198" s="1"/>
      <c r="L198" s="1"/>
      <c r="M198" s="1"/>
      <c r="N198" s="1"/>
      <c r="O198" s="1"/>
      <c r="P198" s="1"/>
      <c r="Q198" s="1"/>
      <c r="R198" s="1"/>
      <c r="S198" s="1"/>
      <c r="T198" s="1"/>
      <c r="U198" s="1"/>
      <c r="V198" s="1"/>
      <c r="W198" s="1"/>
      <c r="X198" s="1"/>
      <c r="Y198" s="1"/>
      <c r="Z198" s="1"/>
    </row>
    <row r="199" spans="1:26" ht="13.5" customHeight="1">
      <c r="A199" s="1"/>
      <c r="B199" s="1"/>
      <c r="C199" s="2"/>
      <c r="D199" s="2"/>
      <c r="E199" s="1"/>
      <c r="F199" s="1"/>
      <c r="G199" s="1"/>
      <c r="H199" s="3"/>
      <c r="I199" s="1"/>
      <c r="J199" s="1"/>
      <c r="K199" s="1"/>
      <c r="L199" s="1"/>
      <c r="M199" s="1"/>
      <c r="N199" s="1"/>
      <c r="O199" s="1"/>
      <c r="P199" s="1"/>
      <c r="Q199" s="1"/>
      <c r="R199" s="1"/>
      <c r="S199" s="1"/>
      <c r="T199" s="1"/>
      <c r="U199" s="1"/>
      <c r="V199" s="1"/>
      <c r="W199" s="1"/>
      <c r="X199" s="1"/>
      <c r="Y199" s="1"/>
      <c r="Z199" s="1"/>
    </row>
    <row r="200" spans="1:26" ht="13.5" customHeight="1">
      <c r="A200" s="1"/>
      <c r="B200" s="1"/>
      <c r="C200" s="2"/>
      <c r="D200" s="2"/>
      <c r="E200" s="1"/>
      <c r="F200" s="1"/>
      <c r="G200" s="1"/>
      <c r="H200" s="3"/>
      <c r="I200" s="1"/>
      <c r="J200" s="1"/>
      <c r="K200" s="1"/>
      <c r="L200" s="1"/>
      <c r="M200" s="1"/>
      <c r="N200" s="1"/>
      <c r="O200" s="1"/>
      <c r="P200" s="1"/>
      <c r="Q200" s="1"/>
      <c r="R200" s="1"/>
      <c r="S200" s="1"/>
      <c r="T200" s="1"/>
      <c r="U200" s="1"/>
      <c r="V200" s="1"/>
      <c r="W200" s="1"/>
      <c r="X200" s="1"/>
      <c r="Y200" s="1"/>
      <c r="Z200" s="1"/>
    </row>
    <row r="201" spans="1:26" ht="13.5" customHeight="1">
      <c r="A201" s="1"/>
      <c r="B201" s="1"/>
      <c r="C201" s="2"/>
      <c r="D201" s="2"/>
      <c r="E201" s="1"/>
      <c r="F201" s="1"/>
      <c r="G201" s="1"/>
      <c r="H201" s="3"/>
      <c r="I201" s="1"/>
      <c r="J201" s="1"/>
      <c r="K201" s="1"/>
      <c r="L201" s="1"/>
      <c r="M201" s="1"/>
      <c r="N201" s="1"/>
      <c r="O201" s="1"/>
      <c r="P201" s="1"/>
      <c r="Q201" s="1"/>
      <c r="R201" s="1"/>
      <c r="S201" s="1"/>
      <c r="T201" s="1"/>
      <c r="U201" s="1"/>
      <c r="V201" s="1"/>
      <c r="W201" s="1"/>
      <c r="X201" s="1"/>
      <c r="Y201" s="1"/>
      <c r="Z201" s="1"/>
    </row>
    <row r="202" spans="1:26" ht="13.5" customHeight="1">
      <c r="A202" s="1"/>
      <c r="B202" s="1"/>
      <c r="C202" s="2"/>
      <c r="D202" s="2"/>
      <c r="E202" s="1"/>
      <c r="F202" s="1"/>
      <c r="G202" s="1"/>
      <c r="H202" s="3"/>
      <c r="I202" s="1"/>
      <c r="J202" s="1"/>
      <c r="K202" s="1"/>
      <c r="L202" s="1"/>
      <c r="M202" s="1"/>
      <c r="N202" s="1"/>
      <c r="O202" s="1"/>
      <c r="P202" s="1"/>
      <c r="Q202" s="1"/>
      <c r="R202" s="1"/>
      <c r="S202" s="1"/>
      <c r="T202" s="1"/>
      <c r="U202" s="1"/>
      <c r="V202" s="1"/>
      <c r="W202" s="1"/>
      <c r="X202" s="1"/>
      <c r="Y202" s="1"/>
      <c r="Z202" s="1"/>
    </row>
    <row r="203" spans="1:26" ht="13.5" customHeight="1">
      <c r="A203" s="1"/>
      <c r="B203" s="1"/>
      <c r="C203" s="2"/>
      <c r="D203" s="2"/>
      <c r="E203" s="1"/>
      <c r="F203" s="1"/>
      <c r="G203" s="1"/>
      <c r="H203" s="3"/>
      <c r="I203" s="1"/>
      <c r="J203" s="1"/>
      <c r="K203" s="1"/>
      <c r="L203" s="1"/>
      <c r="M203" s="1"/>
      <c r="N203" s="1"/>
      <c r="O203" s="1"/>
      <c r="P203" s="1"/>
      <c r="Q203" s="1"/>
      <c r="R203" s="1"/>
      <c r="S203" s="1"/>
      <c r="T203" s="1"/>
      <c r="U203" s="1"/>
      <c r="V203" s="1"/>
      <c r="W203" s="1"/>
      <c r="X203" s="1"/>
      <c r="Y203" s="1"/>
      <c r="Z203" s="1"/>
    </row>
    <row r="204" spans="1:26" ht="13.5" customHeight="1">
      <c r="A204" s="1"/>
      <c r="B204" s="1"/>
      <c r="C204" s="2"/>
      <c r="D204" s="2"/>
      <c r="E204" s="1"/>
      <c r="F204" s="1"/>
      <c r="G204" s="1"/>
      <c r="H204" s="3"/>
      <c r="I204" s="1"/>
      <c r="J204" s="1"/>
      <c r="K204" s="1"/>
      <c r="L204" s="1"/>
      <c r="M204" s="1"/>
      <c r="N204" s="1"/>
      <c r="O204" s="1"/>
      <c r="P204" s="1"/>
      <c r="Q204" s="1"/>
      <c r="R204" s="1"/>
      <c r="S204" s="1"/>
      <c r="T204" s="1"/>
      <c r="U204" s="1"/>
      <c r="V204" s="1"/>
      <c r="W204" s="1"/>
      <c r="X204" s="1"/>
      <c r="Y204" s="1"/>
      <c r="Z204" s="1"/>
    </row>
    <row r="205" spans="1:26" ht="13.5" customHeight="1">
      <c r="A205" s="1"/>
      <c r="B205" s="1"/>
      <c r="C205" s="2"/>
      <c r="D205" s="2"/>
      <c r="E205" s="1"/>
      <c r="F205" s="1"/>
      <c r="G205" s="1"/>
      <c r="H205" s="3"/>
      <c r="I205" s="1"/>
      <c r="J205" s="1"/>
      <c r="K205" s="1"/>
      <c r="L205" s="1"/>
      <c r="M205" s="1"/>
      <c r="N205" s="1"/>
      <c r="O205" s="1"/>
      <c r="P205" s="1"/>
      <c r="Q205" s="1"/>
      <c r="R205" s="1"/>
      <c r="S205" s="1"/>
      <c r="T205" s="1"/>
      <c r="U205" s="1"/>
      <c r="V205" s="1"/>
      <c r="W205" s="1"/>
      <c r="X205" s="1"/>
      <c r="Y205" s="1"/>
      <c r="Z205" s="1"/>
    </row>
    <row r="206" spans="1:26" ht="13.5" customHeight="1">
      <c r="A206" s="1"/>
      <c r="B206" s="1"/>
      <c r="C206" s="2"/>
      <c r="D206" s="2"/>
      <c r="E206" s="1"/>
      <c r="F206" s="1"/>
      <c r="G206" s="1"/>
      <c r="H206" s="3"/>
      <c r="I206" s="1"/>
      <c r="J206" s="1"/>
      <c r="K206" s="1"/>
      <c r="L206" s="1"/>
      <c r="M206" s="1"/>
      <c r="N206" s="1"/>
      <c r="O206" s="1"/>
      <c r="P206" s="1"/>
      <c r="Q206" s="1"/>
      <c r="R206" s="1"/>
      <c r="S206" s="1"/>
      <c r="T206" s="1"/>
      <c r="U206" s="1"/>
      <c r="V206" s="1"/>
      <c r="W206" s="1"/>
      <c r="X206" s="1"/>
      <c r="Y206" s="1"/>
      <c r="Z206" s="1"/>
    </row>
    <row r="207" spans="1:26" ht="13.5" customHeight="1">
      <c r="A207" s="1"/>
      <c r="B207" s="1"/>
      <c r="C207" s="2"/>
      <c r="D207" s="2"/>
      <c r="E207" s="1"/>
      <c r="F207" s="1"/>
      <c r="G207" s="1"/>
      <c r="H207" s="3"/>
      <c r="I207" s="1"/>
      <c r="J207" s="1"/>
      <c r="K207" s="1"/>
      <c r="L207" s="1"/>
      <c r="M207" s="1"/>
      <c r="N207" s="1"/>
      <c r="O207" s="1"/>
      <c r="P207" s="1"/>
      <c r="Q207" s="1"/>
      <c r="R207" s="1"/>
      <c r="S207" s="1"/>
      <c r="T207" s="1"/>
      <c r="U207" s="1"/>
      <c r="V207" s="1"/>
      <c r="W207" s="1"/>
      <c r="X207" s="1"/>
      <c r="Y207" s="1"/>
      <c r="Z207" s="1"/>
    </row>
    <row r="208" spans="1:26" ht="13.5" customHeight="1">
      <c r="A208" s="1"/>
      <c r="B208" s="1"/>
      <c r="C208" s="2"/>
      <c r="D208" s="2"/>
      <c r="E208" s="1"/>
      <c r="F208" s="1"/>
      <c r="G208" s="1"/>
      <c r="H208" s="3"/>
      <c r="I208" s="1"/>
      <c r="J208" s="1"/>
      <c r="K208" s="1"/>
      <c r="L208" s="1"/>
      <c r="M208" s="1"/>
      <c r="N208" s="1"/>
      <c r="O208" s="1"/>
      <c r="P208" s="1"/>
      <c r="Q208" s="1"/>
      <c r="R208" s="1"/>
      <c r="S208" s="1"/>
      <c r="T208" s="1"/>
      <c r="U208" s="1"/>
      <c r="V208" s="1"/>
      <c r="W208" s="1"/>
      <c r="X208" s="1"/>
      <c r="Y208" s="1"/>
      <c r="Z208" s="1"/>
    </row>
    <row r="209" spans="1:26" ht="13.5" customHeight="1">
      <c r="A209" s="1"/>
      <c r="B209" s="1"/>
      <c r="C209" s="2"/>
      <c r="D209" s="2"/>
      <c r="E209" s="1"/>
      <c r="F209" s="1"/>
      <c r="G209" s="1"/>
      <c r="H209" s="3"/>
      <c r="I209" s="1"/>
      <c r="J209" s="1"/>
      <c r="K209" s="1"/>
      <c r="L209" s="1"/>
      <c r="M209" s="1"/>
      <c r="N209" s="1"/>
      <c r="O209" s="1"/>
      <c r="P209" s="1"/>
      <c r="Q209" s="1"/>
      <c r="R209" s="1"/>
      <c r="S209" s="1"/>
      <c r="T209" s="1"/>
      <c r="U209" s="1"/>
      <c r="V209" s="1"/>
      <c r="W209" s="1"/>
      <c r="X209" s="1"/>
      <c r="Y209" s="1"/>
      <c r="Z209" s="1"/>
    </row>
    <row r="210" spans="1:26" ht="13.5" customHeight="1">
      <c r="A210" s="1"/>
      <c r="B210" s="1"/>
      <c r="C210" s="2"/>
      <c r="D210" s="2"/>
      <c r="E210" s="1"/>
      <c r="F210" s="1"/>
      <c r="G210" s="1"/>
      <c r="H210" s="3"/>
      <c r="I210" s="1"/>
      <c r="J210" s="1"/>
      <c r="K210" s="1"/>
      <c r="L210" s="1"/>
      <c r="M210" s="1"/>
      <c r="N210" s="1"/>
      <c r="O210" s="1"/>
      <c r="P210" s="1"/>
      <c r="Q210" s="1"/>
      <c r="R210" s="1"/>
      <c r="S210" s="1"/>
      <c r="T210" s="1"/>
      <c r="U210" s="1"/>
      <c r="V210" s="1"/>
      <c r="W210" s="1"/>
      <c r="X210" s="1"/>
      <c r="Y210" s="1"/>
      <c r="Z210" s="1"/>
    </row>
    <row r="211" spans="1:26" ht="13.5" customHeight="1">
      <c r="A211" s="1"/>
      <c r="B211" s="1"/>
      <c r="C211" s="2"/>
      <c r="D211" s="2"/>
      <c r="E211" s="1"/>
      <c r="F211" s="1"/>
      <c r="G211" s="1"/>
      <c r="H211" s="3"/>
      <c r="I211" s="1"/>
      <c r="J211" s="1"/>
      <c r="K211" s="1"/>
      <c r="L211" s="1"/>
      <c r="M211" s="1"/>
      <c r="N211" s="1"/>
      <c r="O211" s="1"/>
      <c r="P211" s="1"/>
      <c r="Q211" s="1"/>
      <c r="R211" s="1"/>
      <c r="S211" s="1"/>
      <c r="T211" s="1"/>
      <c r="U211" s="1"/>
      <c r="V211" s="1"/>
      <c r="W211" s="1"/>
      <c r="X211" s="1"/>
      <c r="Y211" s="1"/>
      <c r="Z211" s="1"/>
    </row>
    <row r="212" spans="1:26" ht="13.5" customHeight="1">
      <c r="A212" s="1"/>
      <c r="B212" s="1"/>
      <c r="C212" s="2"/>
      <c r="D212" s="2"/>
      <c r="E212" s="1"/>
      <c r="F212" s="1"/>
      <c r="G212" s="1"/>
      <c r="H212" s="3"/>
      <c r="I212" s="1"/>
      <c r="J212" s="1"/>
      <c r="K212" s="1"/>
      <c r="L212" s="1"/>
      <c r="M212" s="1"/>
      <c r="N212" s="1"/>
      <c r="O212" s="1"/>
      <c r="P212" s="1"/>
      <c r="Q212" s="1"/>
      <c r="R212" s="1"/>
      <c r="S212" s="1"/>
      <c r="T212" s="1"/>
      <c r="U212" s="1"/>
      <c r="V212" s="1"/>
      <c r="W212" s="1"/>
      <c r="X212" s="1"/>
      <c r="Y212" s="1"/>
      <c r="Z212" s="1"/>
    </row>
    <row r="213" spans="1:26" ht="13.5" customHeight="1">
      <c r="A213" s="1"/>
      <c r="B213" s="1"/>
      <c r="C213" s="2"/>
      <c r="D213" s="2"/>
      <c r="E213" s="1"/>
      <c r="F213" s="1"/>
      <c r="G213" s="1"/>
      <c r="H213" s="3"/>
      <c r="I213" s="1"/>
      <c r="J213" s="1"/>
      <c r="K213" s="1"/>
      <c r="L213" s="1"/>
      <c r="M213" s="1"/>
      <c r="N213" s="1"/>
      <c r="O213" s="1"/>
      <c r="P213" s="1"/>
      <c r="Q213" s="1"/>
      <c r="R213" s="1"/>
      <c r="S213" s="1"/>
      <c r="T213" s="1"/>
      <c r="U213" s="1"/>
      <c r="V213" s="1"/>
      <c r="W213" s="1"/>
      <c r="X213" s="1"/>
      <c r="Y213" s="1"/>
      <c r="Z213" s="1"/>
    </row>
    <row r="214" spans="1:26" ht="13.5" customHeight="1">
      <c r="A214" s="1"/>
      <c r="B214" s="1"/>
      <c r="C214" s="2"/>
      <c r="D214" s="2"/>
      <c r="E214" s="1"/>
      <c r="F214" s="1"/>
      <c r="G214" s="1"/>
      <c r="H214" s="3"/>
      <c r="I214" s="1"/>
      <c r="J214" s="1"/>
      <c r="K214" s="1"/>
      <c r="L214" s="1"/>
      <c r="M214" s="1"/>
      <c r="N214" s="1"/>
      <c r="O214" s="1"/>
      <c r="P214" s="1"/>
      <c r="Q214" s="1"/>
      <c r="R214" s="1"/>
      <c r="S214" s="1"/>
      <c r="T214" s="1"/>
      <c r="U214" s="1"/>
      <c r="V214" s="1"/>
      <c r="W214" s="1"/>
      <c r="X214" s="1"/>
      <c r="Y214" s="1"/>
      <c r="Z214" s="1"/>
    </row>
    <row r="215" spans="1:26" ht="13.5" customHeight="1">
      <c r="A215" s="1"/>
      <c r="B215" s="1"/>
      <c r="C215" s="2"/>
      <c r="D215" s="2"/>
      <c r="E215" s="1"/>
      <c r="F215" s="1"/>
      <c r="G215" s="1"/>
      <c r="H215" s="3"/>
      <c r="I215" s="1"/>
      <c r="J215" s="1"/>
      <c r="K215" s="1"/>
      <c r="L215" s="1"/>
      <c r="M215" s="1"/>
      <c r="N215" s="1"/>
      <c r="O215" s="1"/>
      <c r="P215" s="1"/>
      <c r="Q215" s="1"/>
      <c r="R215" s="1"/>
      <c r="S215" s="1"/>
      <c r="T215" s="1"/>
      <c r="U215" s="1"/>
      <c r="V215" s="1"/>
      <c r="W215" s="1"/>
      <c r="X215" s="1"/>
      <c r="Y215" s="1"/>
      <c r="Z215" s="1"/>
    </row>
    <row r="216" spans="1:26" ht="13.5" customHeight="1">
      <c r="A216" s="1"/>
      <c r="B216" s="1"/>
      <c r="C216" s="2"/>
      <c r="D216" s="2"/>
      <c r="E216" s="1"/>
      <c r="F216" s="1"/>
      <c r="G216" s="1"/>
      <c r="H216" s="3"/>
      <c r="I216" s="1"/>
      <c r="J216" s="1"/>
      <c r="K216" s="1"/>
      <c r="L216" s="1"/>
      <c r="M216" s="1"/>
      <c r="N216" s="1"/>
      <c r="O216" s="1"/>
      <c r="P216" s="1"/>
      <c r="Q216" s="1"/>
      <c r="R216" s="1"/>
      <c r="S216" s="1"/>
      <c r="T216" s="1"/>
      <c r="U216" s="1"/>
      <c r="V216" s="1"/>
      <c r="W216" s="1"/>
      <c r="X216" s="1"/>
      <c r="Y216" s="1"/>
      <c r="Z216" s="1"/>
    </row>
    <row r="217" spans="1:26" ht="13.5" customHeight="1">
      <c r="A217" s="1"/>
      <c r="B217" s="1"/>
      <c r="C217" s="2"/>
      <c r="D217" s="2"/>
      <c r="E217" s="1"/>
      <c r="F217" s="1"/>
      <c r="G217" s="1"/>
      <c r="H217" s="3"/>
      <c r="I217" s="1"/>
      <c r="J217" s="1"/>
      <c r="K217" s="1"/>
      <c r="L217" s="1"/>
      <c r="M217" s="1"/>
      <c r="N217" s="1"/>
      <c r="O217" s="1"/>
      <c r="P217" s="1"/>
      <c r="Q217" s="1"/>
      <c r="R217" s="1"/>
      <c r="S217" s="1"/>
      <c r="T217" s="1"/>
      <c r="U217" s="1"/>
      <c r="V217" s="1"/>
      <c r="W217" s="1"/>
      <c r="X217" s="1"/>
      <c r="Y217" s="1"/>
      <c r="Z217" s="1"/>
    </row>
    <row r="218" spans="1:26" ht="13.5" customHeight="1">
      <c r="A218" s="1"/>
      <c r="B218" s="1"/>
      <c r="C218" s="2"/>
      <c r="D218" s="2"/>
      <c r="E218" s="1"/>
      <c r="F218" s="1"/>
      <c r="G218" s="1"/>
      <c r="H218" s="3"/>
      <c r="I218" s="1"/>
      <c r="J218" s="1"/>
      <c r="K218" s="1"/>
      <c r="L218" s="1"/>
      <c r="M218" s="1"/>
      <c r="N218" s="1"/>
      <c r="O218" s="1"/>
      <c r="P218" s="1"/>
      <c r="Q218" s="1"/>
      <c r="R218" s="1"/>
      <c r="S218" s="1"/>
      <c r="T218" s="1"/>
      <c r="U218" s="1"/>
      <c r="V218" s="1"/>
      <c r="W218" s="1"/>
      <c r="X218" s="1"/>
      <c r="Y218" s="1"/>
      <c r="Z218" s="1"/>
    </row>
    <row r="219" spans="1:26" ht="13.5" customHeight="1">
      <c r="A219" s="1"/>
      <c r="B219" s="1"/>
      <c r="C219" s="2"/>
      <c r="D219" s="2"/>
      <c r="E219" s="1"/>
      <c r="F219" s="1"/>
      <c r="G219" s="1"/>
      <c r="H219" s="3"/>
      <c r="I219" s="1"/>
      <c r="J219" s="1"/>
      <c r="K219" s="1"/>
      <c r="L219" s="1"/>
      <c r="M219" s="1"/>
      <c r="N219" s="1"/>
      <c r="O219" s="1"/>
      <c r="P219" s="1"/>
      <c r="Q219" s="1"/>
      <c r="R219" s="1"/>
      <c r="S219" s="1"/>
      <c r="T219" s="1"/>
      <c r="U219" s="1"/>
      <c r="V219" s="1"/>
      <c r="W219" s="1"/>
      <c r="X219" s="1"/>
      <c r="Y219" s="1"/>
      <c r="Z219" s="1"/>
    </row>
    <row r="220" spans="1:26" ht="13.5" customHeight="1">
      <c r="A220" s="1"/>
      <c r="B220" s="1"/>
      <c r="C220" s="2"/>
      <c r="D220" s="2"/>
      <c r="E220" s="1"/>
      <c r="F220" s="1"/>
      <c r="G220" s="1"/>
      <c r="H220" s="3"/>
      <c r="I220" s="1"/>
      <c r="J220" s="1"/>
      <c r="K220" s="1"/>
      <c r="L220" s="1"/>
      <c r="M220" s="1"/>
      <c r="N220" s="1"/>
      <c r="O220" s="1"/>
      <c r="P220" s="1"/>
      <c r="Q220" s="1"/>
      <c r="R220" s="1"/>
      <c r="S220" s="1"/>
      <c r="T220" s="1"/>
      <c r="U220" s="1"/>
      <c r="V220" s="1"/>
      <c r="W220" s="1"/>
      <c r="X220" s="1"/>
      <c r="Y220" s="1"/>
      <c r="Z220" s="1"/>
    </row>
    <row r="221" spans="1:26" ht="13.5" customHeight="1">
      <c r="A221" s="1"/>
      <c r="B221" s="1"/>
      <c r="C221" s="2"/>
      <c r="D221" s="2"/>
      <c r="E221" s="1"/>
      <c r="F221" s="1"/>
      <c r="G221" s="1"/>
      <c r="H221" s="3"/>
      <c r="I221" s="1"/>
      <c r="J221" s="1"/>
      <c r="K221" s="1"/>
      <c r="L221" s="1"/>
      <c r="M221" s="1"/>
      <c r="N221" s="1"/>
      <c r="O221" s="1"/>
      <c r="P221" s="1"/>
      <c r="Q221" s="1"/>
      <c r="R221" s="1"/>
      <c r="S221" s="1"/>
      <c r="T221" s="1"/>
      <c r="U221" s="1"/>
      <c r="V221" s="1"/>
      <c r="W221" s="1"/>
      <c r="X221" s="1"/>
      <c r="Y221" s="1"/>
      <c r="Z221" s="1"/>
    </row>
    <row r="222" spans="1:26" ht="13.5" customHeight="1">
      <c r="A222" s="1"/>
      <c r="B222" s="1"/>
      <c r="C222" s="2"/>
      <c r="D222" s="2"/>
      <c r="E222" s="1"/>
      <c r="F222" s="1"/>
      <c r="G222" s="1"/>
      <c r="H222" s="3"/>
      <c r="I222" s="1"/>
      <c r="J222" s="1"/>
      <c r="K222" s="1"/>
      <c r="L222" s="1"/>
      <c r="M222" s="1"/>
      <c r="N222" s="1"/>
      <c r="O222" s="1"/>
      <c r="P222" s="1"/>
      <c r="Q222" s="1"/>
      <c r="R222" s="1"/>
      <c r="S222" s="1"/>
      <c r="T222" s="1"/>
      <c r="U222" s="1"/>
      <c r="V222" s="1"/>
      <c r="W222" s="1"/>
      <c r="X222" s="1"/>
      <c r="Y222" s="1"/>
      <c r="Z222" s="1"/>
    </row>
    <row r="223" spans="1:26" ht="13.5" customHeight="1">
      <c r="A223" s="1"/>
      <c r="B223" s="1"/>
      <c r="C223" s="2"/>
      <c r="D223" s="2"/>
      <c r="E223" s="1"/>
      <c r="F223" s="1"/>
      <c r="G223" s="1"/>
      <c r="H223" s="3"/>
      <c r="I223" s="1"/>
      <c r="J223" s="1"/>
      <c r="K223" s="1"/>
      <c r="L223" s="1"/>
      <c r="M223" s="1"/>
      <c r="N223" s="1"/>
      <c r="O223" s="1"/>
      <c r="P223" s="1"/>
      <c r="Q223" s="1"/>
      <c r="R223" s="1"/>
      <c r="S223" s="1"/>
      <c r="T223" s="1"/>
      <c r="U223" s="1"/>
      <c r="V223" s="1"/>
      <c r="W223" s="1"/>
      <c r="X223" s="1"/>
      <c r="Y223" s="1"/>
      <c r="Z223" s="1"/>
    </row>
    <row r="224" spans="1:26" ht="13.5" customHeight="1">
      <c r="A224" s="1"/>
      <c r="B224" s="1"/>
      <c r="C224" s="2"/>
      <c r="D224" s="2"/>
      <c r="E224" s="1"/>
      <c r="F224" s="1"/>
      <c r="G224" s="1"/>
      <c r="H224" s="3"/>
      <c r="I224" s="1"/>
      <c r="J224" s="1"/>
      <c r="K224" s="1"/>
      <c r="L224" s="1"/>
      <c r="M224" s="1"/>
      <c r="N224" s="1"/>
      <c r="O224" s="1"/>
      <c r="P224" s="1"/>
      <c r="Q224" s="1"/>
      <c r="R224" s="1"/>
      <c r="S224" s="1"/>
      <c r="T224" s="1"/>
      <c r="U224" s="1"/>
      <c r="V224" s="1"/>
      <c r="W224" s="1"/>
      <c r="X224" s="1"/>
      <c r="Y224" s="1"/>
      <c r="Z224" s="1"/>
    </row>
    <row r="225" spans="1:26" ht="13.5" customHeight="1">
      <c r="A225" s="1"/>
      <c r="B225" s="1"/>
      <c r="C225" s="2"/>
      <c r="D225" s="2"/>
      <c r="E225" s="1"/>
      <c r="F225" s="1"/>
      <c r="G225" s="1"/>
      <c r="H225" s="3"/>
      <c r="I225" s="1"/>
      <c r="J225" s="1"/>
      <c r="K225" s="1"/>
      <c r="L225" s="1"/>
      <c r="M225" s="1"/>
      <c r="N225" s="1"/>
      <c r="O225" s="1"/>
      <c r="P225" s="1"/>
      <c r="Q225" s="1"/>
      <c r="R225" s="1"/>
      <c r="S225" s="1"/>
      <c r="T225" s="1"/>
      <c r="U225" s="1"/>
      <c r="V225" s="1"/>
      <c r="W225" s="1"/>
      <c r="X225" s="1"/>
      <c r="Y225" s="1"/>
      <c r="Z225" s="1"/>
    </row>
    <row r="226" spans="1:26" ht="13.5" customHeight="1">
      <c r="A226" s="1"/>
      <c r="B226" s="1"/>
      <c r="C226" s="2"/>
      <c r="D226" s="2"/>
      <c r="E226" s="1"/>
      <c r="F226" s="1"/>
      <c r="G226" s="1"/>
      <c r="H226" s="3"/>
      <c r="I226" s="1"/>
      <c r="J226" s="1"/>
      <c r="K226" s="1"/>
      <c r="L226" s="1"/>
      <c r="M226" s="1"/>
      <c r="N226" s="1"/>
      <c r="O226" s="1"/>
      <c r="P226" s="1"/>
      <c r="Q226" s="1"/>
      <c r="R226" s="1"/>
      <c r="S226" s="1"/>
      <c r="T226" s="1"/>
      <c r="U226" s="1"/>
      <c r="V226" s="1"/>
      <c r="W226" s="1"/>
      <c r="X226" s="1"/>
      <c r="Y226" s="1"/>
      <c r="Z226" s="1"/>
    </row>
    <row r="227" spans="1:26" ht="13.5" customHeight="1">
      <c r="A227" s="1"/>
      <c r="B227" s="1"/>
      <c r="C227" s="2"/>
      <c r="D227" s="2"/>
      <c r="E227" s="1"/>
      <c r="F227" s="1"/>
      <c r="G227" s="1"/>
      <c r="H227" s="3"/>
      <c r="I227" s="1"/>
      <c r="J227" s="1"/>
      <c r="K227" s="1"/>
      <c r="L227" s="1"/>
      <c r="M227" s="1"/>
      <c r="N227" s="1"/>
      <c r="O227" s="1"/>
      <c r="P227" s="1"/>
      <c r="Q227" s="1"/>
      <c r="R227" s="1"/>
      <c r="S227" s="1"/>
      <c r="T227" s="1"/>
      <c r="U227" s="1"/>
      <c r="V227" s="1"/>
      <c r="W227" s="1"/>
      <c r="X227" s="1"/>
      <c r="Y227" s="1"/>
      <c r="Z227" s="1"/>
    </row>
    <row r="228" spans="1:26" ht="13.5" customHeight="1">
      <c r="A228" s="1"/>
      <c r="B228" s="1"/>
      <c r="C228" s="2"/>
      <c r="D228" s="2"/>
      <c r="E228" s="1"/>
      <c r="F228" s="1"/>
      <c r="G228" s="1"/>
      <c r="H228" s="3"/>
      <c r="I228" s="1"/>
      <c r="J228" s="1"/>
      <c r="K228" s="1"/>
      <c r="L228" s="1"/>
      <c r="M228" s="1"/>
      <c r="N228" s="1"/>
      <c r="O228" s="1"/>
      <c r="P228" s="1"/>
      <c r="Q228" s="1"/>
      <c r="R228" s="1"/>
      <c r="S228" s="1"/>
      <c r="T228" s="1"/>
      <c r="U228" s="1"/>
      <c r="V228" s="1"/>
      <c r="W228" s="1"/>
      <c r="X228" s="1"/>
      <c r="Y228" s="1"/>
      <c r="Z228" s="1"/>
    </row>
    <row r="229" spans="1:26" ht="13.5" customHeight="1">
      <c r="A229" s="1"/>
      <c r="B229" s="1"/>
      <c r="C229" s="2"/>
      <c r="D229" s="2"/>
      <c r="E229" s="1"/>
      <c r="F229" s="1"/>
      <c r="G229" s="1"/>
      <c r="H229" s="3"/>
      <c r="I229" s="1"/>
      <c r="J229" s="1"/>
      <c r="K229" s="1"/>
      <c r="L229" s="1"/>
      <c r="M229" s="1"/>
      <c r="N229" s="1"/>
      <c r="O229" s="1"/>
      <c r="P229" s="1"/>
      <c r="Q229" s="1"/>
      <c r="R229" s="1"/>
      <c r="S229" s="1"/>
      <c r="T229" s="1"/>
      <c r="U229" s="1"/>
      <c r="V229" s="1"/>
      <c r="W229" s="1"/>
      <c r="X229" s="1"/>
      <c r="Y229" s="1"/>
      <c r="Z229" s="1"/>
    </row>
    <row r="230" spans="1:26" ht="13.5" customHeight="1">
      <c r="A230" s="1"/>
      <c r="B230" s="1"/>
      <c r="C230" s="2"/>
      <c r="D230" s="2"/>
      <c r="E230" s="1"/>
      <c r="F230" s="1"/>
      <c r="G230" s="1"/>
      <c r="H230" s="3"/>
      <c r="I230" s="1"/>
      <c r="J230" s="1"/>
      <c r="K230" s="1"/>
      <c r="L230" s="1"/>
      <c r="M230" s="1"/>
      <c r="N230" s="1"/>
      <c r="O230" s="1"/>
      <c r="P230" s="1"/>
      <c r="Q230" s="1"/>
      <c r="R230" s="1"/>
      <c r="S230" s="1"/>
      <c r="T230" s="1"/>
      <c r="U230" s="1"/>
      <c r="V230" s="1"/>
      <c r="W230" s="1"/>
      <c r="X230" s="1"/>
      <c r="Y230" s="1"/>
      <c r="Z230" s="1"/>
    </row>
    <row r="231" spans="1:26" ht="13.5" customHeight="1">
      <c r="A231" s="1"/>
      <c r="B231" s="1"/>
      <c r="C231" s="2"/>
      <c r="D231" s="2"/>
      <c r="E231" s="1"/>
      <c r="F231" s="1"/>
      <c r="G231" s="1"/>
      <c r="H231" s="3"/>
      <c r="I231" s="1"/>
      <c r="J231" s="1"/>
      <c r="K231" s="1"/>
      <c r="L231" s="1"/>
      <c r="M231" s="1"/>
      <c r="N231" s="1"/>
      <c r="O231" s="1"/>
      <c r="P231" s="1"/>
      <c r="Q231" s="1"/>
      <c r="R231" s="1"/>
      <c r="S231" s="1"/>
      <c r="T231" s="1"/>
      <c r="U231" s="1"/>
      <c r="V231" s="1"/>
      <c r="W231" s="1"/>
      <c r="X231" s="1"/>
      <c r="Y231" s="1"/>
      <c r="Z231" s="1"/>
    </row>
    <row r="232" spans="1:26" ht="13.5" customHeight="1">
      <c r="A232" s="1"/>
      <c r="B232" s="1"/>
      <c r="C232" s="2"/>
      <c r="D232" s="2"/>
      <c r="E232" s="1"/>
      <c r="F232" s="1"/>
      <c r="G232" s="1"/>
      <c r="H232" s="3"/>
      <c r="I232" s="1"/>
      <c r="J232" s="1"/>
      <c r="K232" s="1"/>
      <c r="L232" s="1"/>
      <c r="M232" s="1"/>
      <c r="N232" s="1"/>
      <c r="O232" s="1"/>
      <c r="P232" s="1"/>
      <c r="Q232" s="1"/>
      <c r="R232" s="1"/>
      <c r="S232" s="1"/>
      <c r="T232" s="1"/>
      <c r="U232" s="1"/>
      <c r="V232" s="1"/>
      <c r="W232" s="1"/>
      <c r="X232" s="1"/>
      <c r="Y232" s="1"/>
      <c r="Z232" s="1"/>
    </row>
    <row r="233" spans="1:26" ht="13.5" customHeight="1">
      <c r="A233" s="1"/>
      <c r="B233" s="1"/>
      <c r="C233" s="2"/>
      <c r="D233" s="2"/>
      <c r="E233" s="1"/>
      <c r="F233" s="1"/>
      <c r="G233" s="1"/>
      <c r="H233" s="3"/>
      <c r="I233" s="1"/>
      <c r="J233" s="1"/>
      <c r="K233" s="1"/>
      <c r="L233" s="1"/>
      <c r="M233" s="1"/>
      <c r="N233" s="1"/>
      <c r="O233" s="1"/>
      <c r="P233" s="1"/>
      <c r="Q233" s="1"/>
      <c r="R233" s="1"/>
      <c r="S233" s="1"/>
      <c r="T233" s="1"/>
      <c r="U233" s="1"/>
      <c r="V233" s="1"/>
      <c r="W233" s="1"/>
      <c r="X233" s="1"/>
      <c r="Y233" s="1"/>
      <c r="Z233" s="1"/>
    </row>
    <row r="234" spans="1:26" ht="13.5" customHeight="1">
      <c r="A234" s="1"/>
      <c r="B234" s="1"/>
      <c r="C234" s="2"/>
      <c r="D234" s="2"/>
      <c r="E234" s="1"/>
      <c r="F234" s="1"/>
      <c r="G234" s="1"/>
      <c r="H234" s="3"/>
      <c r="I234" s="1"/>
      <c r="J234" s="1"/>
      <c r="K234" s="1"/>
      <c r="L234" s="1"/>
      <c r="M234" s="1"/>
      <c r="N234" s="1"/>
      <c r="O234" s="1"/>
      <c r="P234" s="1"/>
      <c r="Q234" s="1"/>
      <c r="R234" s="1"/>
      <c r="S234" s="1"/>
      <c r="T234" s="1"/>
      <c r="U234" s="1"/>
      <c r="V234" s="1"/>
      <c r="W234" s="1"/>
      <c r="X234" s="1"/>
      <c r="Y234" s="1"/>
      <c r="Z234" s="1"/>
    </row>
    <row r="235" spans="1:26" ht="13.5" customHeight="1">
      <c r="A235" s="1"/>
      <c r="B235" s="1"/>
      <c r="C235" s="2"/>
      <c r="D235" s="2"/>
      <c r="E235" s="1"/>
      <c r="F235" s="1"/>
      <c r="G235" s="1"/>
      <c r="H235" s="3"/>
      <c r="I235" s="1"/>
      <c r="J235" s="1"/>
      <c r="K235" s="1"/>
      <c r="L235" s="1"/>
      <c r="M235" s="1"/>
      <c r="N235" s="1"/>
      <c r="O235" s="1"/>
      <c r="P235" s="1"/>
      <c r="Q235" s="1"/>
      <c r="R235" s="1"/>
      <c r="S235" s="1"/>
      <c r="T235" s="1"/>
      <c r="U235" s="1"/>
      <c r="V235" s="1"/>
      <c r="W235" s="1"/>
      <c r="X235" s="1"/>
      <c r="Y235" s="1"/>
      <c r="Z235" s="1"/>
    </row>
    <row r="236" spans="1:26" ht="13.5" customHeight="1">
      <c r="A236" s="1"/>
      <c r="B236" s="1"/>
      <c r="C236" s="2"/>
      <c r="D236" s="2"/>
      <c r="E236" s="1"/>
      <c r="F236" s="1"/>
      <c r="G236" s="1"/>
      <c r="H236" s="3"/>
      <c r="I236" s="1"/>
      <c r="J236" s="1"/>
      <c r="K236" s="1"/>
      <c r="L236" s="1"/>
      <c r="M236" s="1"/>
      <c r="N236" s="1"/>
      <c r="O236" s="1"/>
      <c r="P236" s="1"/>
      <c r="Q236" s="1"/>
      <c r="R236" s="1"/>
      <c r="S236" s="1"/>
      <c r="T236" s="1"/>
      <c r="U236" s="1"/>
      <c r="V236" s="1"/>
      <c r="W236" s="1"/>
      <c r="X236" s="1"/>
      <c r="Y236" s="1"/>
      <c r="Z236" s="1"/>
    </row>
    <row r="237" spans="1:26" ht="13.5" customHeight="1">
      <c r="A237" s="1"/>
      <c r="B237" s="1"/>
      <c r="C237" s="2"/>
      <c r="D237" s="2"/>
      <c r="E237" s="1"/>
      <c r="F237" s="1"/>
      <c r="G237" s="1"/>
      <c r="H237" s="3"/>
      <c r="I237" s="1"/>
      <c r="J237" s="1"/>
      <c r="K237" s="1"/>
      <c r="L237" s="1"/>
      <c r="M237" s="1"/>
      <c r="N237" s="1"/>
      <c r="O237" s="1"/>
      <c r="P237" s="1"/>
      <c r="Q237" s="1"/>
      <c r="R237" s="1"/>
      <c r="S237" s="1"/>
      <c r="T237" s="1"/>
      <c r="U237" s="1"/>
      <c r="V237" s="1"/>
      <c r="W237" s="1"/>
      <c r="X237" s="1"/>
      <c r="Y237" s="1"/>
      <c r="Z237" s="1"/>
    </row>
    <row r="238" spans="1:26" ht="13.5" customHeight="1">
      <c r="A238" s="1"/>
      <c r="B238" s="1"/>
      <c r="C238" s="2"/>
      <c r="D238" s="2"/>
      <c r="E238" s="1"/>
      <c r="F238" s="1"/>
      <c r="G238" s="1"/>
      <c r="H238" s="3"/>
      <c r="I238" s="1"/>
      <c r="J238" s="1"/>
      <c r="K238" s="1"/>
      <c r="L238" s="1"/>
      <c r="M238" s="1"/>
      <c r="N238" s="1"/>
      <c r="O238" s="1"/>
      <c r="P238" s="1"/>
      <c r="Q238" s="1"/>
      <c r="R238" s="1"/>
      <c r="S238" s="1"/>
      <c r="T238" s="1"/>
      <c r="U238" s="1"/>
      <c r="V238" s="1"/>
      <c r="W238" s="1"/>
      <c r="X238" s="1"/>
      <c r="Y238" s="1"/>
      <c r="Z238" s="1"/>
    </row>
    <row r="239" spans="1:26" ht="13.5" customHeight="1">
      <c r="A239" s="1"/>
      <c r="B239" s="1"/>
      <c r="C239" s="2"/>
      <c r="D239" s="2"/>
      <c r="E239" s="1"/>
      <c r="F239" s="1"/>
      <c r="G239" s="1"/>
      <c r="H239" s="3"/>
      <c r="I239" s="1"/>
      <c r="J239" s="1"/>
      <c r="K239" s="1"/>
      <c r="L239" s="1"/>
      <c r="M239" s="1"/>
      <c r="N239" s="1"/>
      <c r="O239" s="1"/>
      <c r="P239" s="1"/>
      <c r="Q239" s="1"/>
      <c r="R239" s="1"/>
      <c r="S239" s="1"/>
      <c r="T239" s="1"/>
      <c r="U239" s="1"/>
      <c r="V239" s="1"/>
      <c r="W239" s="1"/>
      <c r="X239" s="1"/>
      <c r="Y239" s="1"/>
      <c r="Z239" s="1"/>
    </row>
    <row r="240" spans="1:26" ht="13.5" customHeight="1">
      <c r="A240" s="1"/>
      <c r="B240" s="1"/>
      <c r="C240" s="2"/>
      <c r="D240" s="2"/>
      <c r="E240" s="1"/>
      <c r="F240" s="1"/>
      <c r="G240" s="1"/>
      <c r="H240" s="3"/>
      <c r="I240" s="1"/>
      <c r="J240" s="1"/>
      <c r="K240" s="1"/>
      <c r="L240" s="1"/>
      <c r="M240" s="1"/>
      <c r="N240" s="1"/>
      <c r="O240" s="1"/>
      <c r="P240" s="1"/>
      <c r="Q240" s="1"/>
      <c r="R240" s="1"/>
      <c r="S240" s="1"/>
      <c r="T240" s="1"/>
      <c r="U240" s="1"/>
      <c r="V240" s="1"/>
      <c r="W240" s="1"/>
      <c r="X240" s="1"/>
      <c r="Y240" s="1"/>
      <c r="Z240" s="1"/>
    </row>
    <row r="241" spans="1:26" ht="13.5" customHeight="1">
      <c r="A241" s="1"/>
      <c r="B241" s="1"/>
      <c r="C241" s="2"/>
      <c r="D241" s="2"/>
      <c r="E241" s="1"/>
      <c r="F241" s="1"/>
      <c r="G241" s="1"/>
      <c r="H241" s="3"/>
      <c r="I241" s="1"/>
      <c r="J241" s="1"/>
      <c r="K241" s="1"/>
      <c r="L241" s="1"/>
      <c r="M241" s="1"/>
      <c r="N241" s="1"/>
      <c r="O241" s="1"/>
      <c r="P241" s="1"/>
      <c r="Q241" s="1"/>
      <c r="R241" s="1"/>
      <c r="S241" s="1"/>
      <c r="T241" s="1"/>
      <c r="U241" s="1"/>
      <c r="V241" s="1"/>
      <c r="W241" s="1"/>
      <c r="X241" s="1"/>
      <c r="Y241" s="1"/>
      <c r="Z241" s="1"/>
    </row>
    <row r="242" spans="1:26" ht="13.5" customHeight="1">
      <c r="A242" s="1"/>
      <c r="B242" s="1"/>
      <c r="C242" s="2"/>
      <c r="D242" s="2"/>
      <c r="E242" s="1"/>
      <c r="F242" s="1"/>
      <c r="G242" s="1"/>
      <c r="H242" s="3"/>
      <c r="I242" s="1"/>
      <c r="J242" s="1"/>
      <c r="K242" s="1"/>
      <c r="L242" s="1"/>
      <c r="M242" s="1"/>
      <c r="N242" s="1"/>
      <c r="O242" s="1"/>
      <c r="P242" s="1"/>
      <c r="Q242" s="1"/>
      <c r="R242" s="1"/>
      <c r="S242" s="1"/>
      <c r="T242" s="1"/>
      <c r="U242" s="1"/>
      <c r="V242" s="1"/>
      <c r="W242" s="1"/>
      <c r="X242" s="1"/>
      <c r="Y242" s="1"/>
      <c r="Z242" s="1"/>
    </row>
    <row r="243" spans="1:26" ht="13.5" customHeight="1">
      <c r="A243" s="1"/>
      <c r="B243" s="1"/>
      <c r="C243" s="2"/>
      <c r="D243" s="2"/>
      <c r="E243" s="1"/>
      <c r="F243" s="1"/>
      <c r="G243" s="1"/>
      <c r="H243" s="3"/>
      <c r="I243" s="1"/>
      <c r="J243" s="1"/>
      <c r="K243" s="1"/>
      <c r="L243" s="1"/>
      <c r="M243" s="1"/>
      <c r="N243" s="1"/>
      <c r="O243" s="1"/>
      <c r="P243" s="1"/>
      <c r="Q243" s="1"/>
      <c r="R243" s="1"/>
      <c r="S243" s="1"/>
      <c r="T243" s="1"/>
      <c r="U243" s="1"/>
      <c r="V243" s="1"/>
      <c r="W243" s="1"/>
      <c r="X243" s="1"/>
      <c r="Y243" s="1"/>
      <c r="Z243" s="1"/>
    </row>
    <row r="244" spans="1:26" ht="13.5" customHeight="1">
      <c r="A244" s="1"/>
      <c r="B244" s="1"/>
      <c r="C244" s="2"/>
      <c r="D244" s="2"/>
      <c r="E244" s="1"/>
      <c r="F244" s="1"/>
      <c r="G244" s="1"/>
      <c r="H244" s="3"/>
      <c r="I244" s="1"/>
      <c r="J244" s="1"/>
      <c r="K244" s="1"/>
      <c r="L244" s="1"/>
      <c r="M244" s="1"/>
      <c r="N244" s="1"/>
      <c r="O244" s="1"/>
      <c r="P244" s="1"/>
      <c r="Q244" s="1"/>
      <c r="R244" s="1"/>
      <c r="S244" s="1"/>
      <c r="T244" s="1"/>
      <c r="U244" s="1"/>
      <c r="V244" s="1"/>
      <c r="W244" s="1"/>
      <c r="X244" s="1"/>
      <c r="Y244" s="1"/>
      <c r="Z244" s="1"/>
    </row>
    <row r="245" spans="1:26" ht="13.5" customHeight="1">
      <c r="A245" s="1"/>
      <c r="B245" s="1"/>
      <c r="C245" s="2"/>
      <c r="D245" s="2"/>
      <c r="E245" s="1"/>
      <c r="F245" s="1"/>
      <c r="G245" s="1"/>
      <c r="H245" s="3"/>
      <c r="I245" s="1"/>
      <c r="J245" s="1"/>
      <c r="K245" s="1"/>
      <c r="L245" s="1"/>
      <c r="M245" s="1"/>
      <c r="N245" s="1"/>
      <c r="O245" s="1"/>
      <c r="P245" s="1"/>
      <c r="Q245" s="1"/>
      <c r="R245" s="1"/>
      <c r="S245" s="1"/>
      <c r="T245" s="1"/>
      <c r="U245" s="1"/>
      <c r="V245" s="1"/>
      <c r="W245" s="1"/>
      <c r="X245" s="1"/>
      <c r="Y245" s="1"/>
      <c r="Z245" s="1"/>
    </row>
    <row r="246" spans="1:26" ht="13.5" customHeight="1">
      <c r="A246" s="1"/>
      <c r="B246" s="1"/>
      <c r="C246" s="2"/>
      <c r="D246" s="2"/>
      <c r="E246" s="1"/>
      <c r="F246" s="1"/>
      <c r="G246" s="1"/>
      <c r="H246" s="3"/>
      <c r="I246" s="1"/>
      <c r="J246" s="1"/>
      <c r="K246" s="1"/>
      <c r="L246" s="1"/>
      <c r="M246" s="1"/>
      <c r="N246" s="1"/>
      <c r="O246" s="1"/>
      <c r="P246" s="1"/>
      <c r="Q246" s="1"/>
      <c r="R246" s="1"/>
      <c r="S246" s="1"/>
      <c r="T246" s="1"/>
      <c r="U246" s="1"/>
      <c r="V246" s="1"/>
      <c r="W246" s="1"/>
      <c r="X246" s="1"/>
      <c r="Y246" s="1"/>
      <c r="Z246" s="1"/>
    </row>
    <row r="247" spans="1:26" ht="13.5" customHeight="1">
      <c r="A247" s="1"/>
      <c r="B247" s="1"/>
      <c r="C247" s="2"/>
      <c r="D247" s="2"/>
      <c r="E247" s="1"/>
      <c r="F247" s="1"/>
      <c r="G247" s="1"/>
      <c r="H247" s="3"/>
      <c r="I247" s="1"/>
      <c r="J247" s="1"/>
      <c r="K247" s="1"/>
      <c r="L247" s="1"/>
      <c r="M247" s="1"/>
      <c r="N247" s="1"/>
      <c r="O247" s="1"/>
      <c r="P247" s="1"/>
      <c r="Q247" s="1"/>
      <c r="R247" s="1"/>
      <c r="S247" s="1"/>
      <c r="T247" s="1"/>
      <c r="U247" s="1"/>
      <c r="V247" s="1"/>
      <c r="W247" s="1"/>
      <c r="X247" s="1"/>
      <c r="Y247" s="1"/>
      <c r="Z247" s="1"/>
    </row>
    <row r="248" spans="1:26" ht="13.5" customHeight="1">
      <c r="A248" s="1"/>
      <c r="B248" s="1"/>
      <c r="C248" s="2"/>
      <c r="D248" s="2"/>
      <c r="E248" s="1"/>
      <c r="F248" s="1"/>
      <c r="G248" s="1"/>
      <c r="H248" s="3"/>
      <c r="I248" s="1"/>
      <c r="J248" s="1"/>
      <c r="K248" s="1"/>
      <c r="L248" s="1"/>
      <c r="M248" s="1"/>
      <c r="N248" s="1"/>
      <c r="O248" s="1"/>
      <c r="P248" s="1"/>
      <c r="Q248" s="1"/>
      <c r="R248" s="1"/>
      <c r="S248" s="1"/>
      <c r="T248" s="1"/>
      <c r="U248" s="1"/>
      <c r="V248" s="1"/>
      <c r="W248" s="1"/>
      <c r="X248" s="1"/>
      <c r="Y248" s="1"/>
      <c r="Z248" s="1"/>
    </row>
    <row r="249" spans="1:26" ht="13.5" customHeight="1">
      <c r="A249" s="1"/>
      <c r="B249" s="1"/>
      <c r="C249" s="2"/>
      <c r="D249" s="2"/>
      <c r="E249" s="1"/>
      <c r="F249" s="1"/>
      <c r="G249" s="1"/>
      <c r="H249" s="3"/>
      <c r="I249" s="1"/>
      <c r="J249" s="1"/>
      <c r="K249" s="1"/>
      <c r="L249" s="1"/>
      <c r="M249" s="1"/>
      <c r="N249" s="1"/>
      <c r="O249" s="1"/>
      <c r="P249" s="1"/>
      <c r="Q249" s="1"/>
      <c r="R249" s="1"/>
      <c r="S249" s="1"/>
      <c r="T249" s="1"/>
      <c r="U249" s="1"/>
      <c r="V249" s="1"/>
      <c r="W249" s="1"/>
      <c r="X249" s="1"/>
      <c r="Y249" s="1"/>
      <c r="Z249" s="1"/>
    </row>
    <row r="250" spans="1:26" ht="13.5" customHeight="1">
      <c r="A250" s="1"/>
      <c r="B250" s="1"/>
      <c r="C250" s="2"/>
      <c r="D250" s="2"/>
      <c r="E250" s="1"/>
      <c r="F250" s="1"/>
      <c r="G250" s="1"/>
      <c r="H250" s="3"/>
      <c r="I250" s="1"/>
      <c r="J250" s="1"/>
      <c r="K250" s="1"/>
      <c r="L250" s="1"/>
      <c r="M250" s="1"/>
      <c r="N250" s="1"/>
      <c r="O250" s="1"/>
      <c r="P250" s="1"/>
      <c r="Q250" s="1"/>
      <c r="R250" s="1"/>
      <c r="S250" s="1"/>
      <c r="T250" s="1"/>
      <c r="U250" s="1"/>
      <c r="V250" s="1"/>
      <c r="W250" s="1"/>
      <c r="X250" s="1"/>
      <c r="Y250" s="1"/>
      <c r="Z250" s="1"/>
    </row>
    <row r="251" spans="1:26" ht="13.5" customHeight="1">
      <c r="A251" s="1"/>
      <c r="B251" s="1"/>
      <c r="C251" s="2"/>
      <c r="D251" s="2"/>
      <c r="E251" s="1"/>
      <c r="F251" s="1"/>
      <c r="G251" s="1"/>
      <c r="H251" s="3"/>
      <c r="I251" s="1"/>
      <c r="J251" s="1"/>
      <c r="K251" s="1"/>
      <c r="L251" s="1"/>
      <c r="M251" s="1"/>
      <c r="N251" s="1"/>
      <c r="O251" s="1"/>
      <c r="P251" s="1"/>
      <c r="Q251" s="1"/>
      <c r="R251" s="1"/>
      <c r="S251" s="1"/>
      <c r="T251" s="1"/>
      <c r="U251" s="1"/>
      <c r="V251" s="1"/>
      <c r="W251" s="1"/>
      <c r="X251" s="1"/>
      <c r="Y251" s="1"/>
      <c r="Z251" s="1"/>
    </row>
    <row r="252" spans="1:26" ht="13.5" customHeight="1">
      <c r="A252" s="1"/>
      <c r="B252" s="1"/>
      <c r="C252" s="2"/>
      <c r="D252" s="2"/>
      <c r="E252" s="1"/>
      <c r="F252" s="1"/>
      <c r="G252" s="1"/>
      <c r="H252" s="3"/>
      <c r="I252" s="1"/>
      <c r="J252" s="1"/>
      <c r="K252" s="1"/>
      <c r="L252" s="1"/>
      <c r="M252" s="1"/>
      <c r="N252" s="1"/>
      <c r="O252" s="1"/>
      <c r="P252" s="1"/>
      <c r="Q252" s="1"/>
      <c r="R252" s="1"/>
      <c r="S252" s="1"/>
      <c r="T252" s="1"/>
      <c r="U252" s="1"/>
      <c r="V252" s="1"/>
      <c r="W252" s="1"/>
      <c r="X252" s="1"/>
      <c r="Y252" s="1"/>
      <c r="Z252" s="1"/>
    </row>
    <row r="253" spans="1:26" ht="13.5" customHeight="1">
      <c r="A253" s="1"/>
      <c r="B253" s="1"/>
      <c r="C253" s="2"/>
      <c r="D253" s="2"/>
      <c r="E253" s="1"/>
      <c r="F253" s="1"/>
      <c r="G253" s="1"/>
      <c r="H253" s="3"/>
      <c r="I253" s="1"/>
      <c r="J253" s="1"/>
      <c r="K253" s="1"/>
      <c r="L253" s="1"/>
      <c r="M253" s="1"/>
      <c r="N253" s="1"/>
      <c r="O253" s="1"/>
      <c r="P253" s="1"/>
      <c r="Q253" s="1"/>
      <c r="R253" s="1"/>
      <c r="S253" s="1"/>
      <c r="T253" s="1"/>
      <c r="U253" s="1"/>
      <c r="V253" s="1"/>
      <c r="W253" s="1"/>
      <c r="X253" s="1"/>
      <c r="Y253" s="1"/>
      <c r="Z253" s="1"/>
    </row>
    <row r="254" spans="1:26" ht="13.5" customHeight="1">
      <c r="A254" s="1"/>
      <c r="B254" s="1"/>
      <c r="C254" s="2"/>
      <c r="D254" s="2"/>
      <c r="E254" s="1"/>
      <c r="F254" s="1"/>
      <c r="G254" s="1"/>
      <c r="H254" s="3"/>
      <c r="I254" s="1"/>
      <c r="J254" s="1"/>
      <c r="K254" s="1"/>
      <c r="L254" s="1"/>
      <c r="M254" s="1"/>
      <c r="N254" s="1"/>
      <c r="O254" s="1"/>
      <c r="P254" s="1"/>
      <c r="Q254" s="1"/>
      <c r="R254" s="1"/>
      <c r="S254" s="1"/>
      <c r="T254" s="1"/>
      <c r="U254" s="1"/>
      <c r="V254" s="1"/>
      <c r="W254" s="1"/>
      <c r="X254" s="1"/>
      <c r="Y254" s="1"/>
      <c r="Z254" s="1"/>
    </row>
    <row r="255" spans="1:26" ht="13.5" customHeight="1">
      <c r="A255" s="1"/>
      <c r="B255" s="1"/>
      <c r="C255" s="2"/>
      <c r="D255" s="2"/>
      <c r="E255" s="1"/>
      <c r="F255" s="1"/>
      <c r="G255" s="1"/>
      <c r="H255" s="3"/>
      <c r="I255" s="1"/>
      <c r="J255" s="1"/>
      <c r="K255" s="1"/>
      <c r="L255" s="1"/>
      <c r="M255" s="1"/>
      <c r="N255" s="1"/>
      <c r="O255" s="1"/>
      <c r="P255" s="1"/>
      <c r="Q255" s="1"/>
      <c r="R255" s="1"/>
      <c r="S255" s="1"/>
      <c r="T255" s="1"/>
      <c r="U255" s="1"/>
      <c r="V255" s="1"/>
      <c r="W255" s="1"/>
      <c r="X255" s="1"/>
      <c r="Y255" s="1"/>
      <c r="Z255" s="1"/>
    </row>
    <row r="256" spans="1:26" ht="13.5" customHeight="1">
      <c r="A256" s="1"/>
      <c r="B256" s="1"/>
      <c r="C256" s="2"/>
      <c r="D256" s="2"/>
      <c r="E256" s="1"/>
      <c r="F256" s="1"/>
      <c r="G256" s="1"/>
      <c r="H256" s="3"/>
      <c r="I256" s="1"/>
      <c r="J256" s="1"/>
      <c r="K256" s="1"/>
      <c r="L256" s="1"/>
      <c r="M256" s="1"/>
      <c r="N256" s="1"/>
      <c r="O256" s="1"/>
      <c r="P256" s="1"/>
      <c r="Q256" s="1"/>
      <c r="R256" s="1"/>
      <c r="S256" s="1"/>
      <c r="T256" s="1"/>
      <c r="U256" s="1"/>
      <c r="V256" s="1"/>
      <c r="W256" s="1"/>
      <c r="X256" s="1"/>
      <c r="Y256" s="1"/>
      <c r="Z256" s="1"/>
    </row>
    <row r="257" spans="1:26" ht="13.5" customHeight="1">
      <c r="A257" s="1"/>
      <c r="B257" s="1"/>
      <c r="C257" s="2"/>
      <c r="D257" s="2"/>
      <c r="E257" s="1"/>
      <c r="F257" s="1"/>
      <c r="G257" s="1"/>
      <c r="H257" s="3"/>
      <c r="I257" s="1"/>
      <c r="J257" s="1"/>
      <c r="K257" s="1"/>
      <c r="L257" s="1"/>
      <c r="M257" s="1"/>
      <c r="N257" s="1"/>
      <c r="O257" s="1"/>
      <c r="P257" s="1"/>
      <c r="Q257" s="1"/>
      <c r="R257" s="1"/>
      <c r="S257" s="1"/>
      <c r="T257" s="1"/>
      <c r="U257" s="1"/>
      <c r="V257" s="1"/>
      <c r="W257" s="1"/>
      <c r="X257" s="1"/>
      <c r="Y257" s="1"/>
      <c r="Z257" s="1"/>
    </row>
    <row r="258" spans="1:26" ht="13.5" customHeight="1">
      <c r="A258" s="1"/>
      <c r="B258" s="1"/>
      <c r="C258" s="2"/>
      <c r="D258" s="2"/>
      <c r="E258" s="1"/>
      <c r="F258" s="1"/>
      <c r="G258" s="1"/>
      <c r="H258" s="3"/>
      <c r="I258" s="1"/>
      <c r="J258" s="1"/>
      <c r="K258" s="1"/>
      <c r="L258" s="1"/>
      <c r="M258" s="1"/>
      <c r="N258" s="1"/>
      <c r="O258" s="1"/>
      <c r="P258" s="1"/>
      <c r="Q258" s="1"/>
      <c r="R258" s="1"/>
      <c r="S258" s="1"/>
      <c r="T258" s="1"/>
      <c r="U258" s="1"/>
      <c r="V258" s="1"/>
      <c r="W258" s="1"/>
      <c r="X258" s="1"/>
      <c r="Y258" s="1"/>
      <c r="Z258" s="1"/>
    </row>
    <row r="259" spans="1:26" ht="13.5" customHeight="1">
      <c r="A259" s="1"/>
      <c r="B259" s="1"/>
      <c r="C259" s="2"/>
      <c r="D259" s="2"/>
      <c r="E259" s="1"/>
      <c r="F259" s="1"/>
      <c r="G259" s="1"/>
      <c r="H259" s="3"/>
      <c r="I259" s="1"/>
      <c r="J259" s="1"/>
      <c r="K259" s="1"/>
      <c r="L259" s="1"/>
      <c r="M259" s="1"/>
      <c r="N259" s="1"/>
      <c r="O259" s="1"/>
      <c r="P259" s="1"/>
      <c r="Q259" s="1"/>
      <c r="R259" s="1"/>
      <c r="S259" s="1"/>
      <c r="T259" s="1"/>
      <c r="U259" s="1"/>
      <c r="V259" s="1"/>
      <c r="W259" s="1"/>
      <c r="X259" s="1"/>
      <c r="Y259" s="1"/>
      <c r="Z259" s="1"/>
    </row>
    <row r="260" spans="1:26" ht="13.5" customHeight="1">
      <c r="A260" s="1"/>
      <c r="B260" s="1"/>
      <c r="C260" s="2"/>
      <c r="D260" s="2"/>
      <c r="E260" s="1"/>
      <c r="F260" s="1"/>
      <c r="G260" s="1"/>
      <c r="H260" s="3"/>
      <c r="I260" s="1"/>
      <c r="J260" s="1"/>
      <c r="K260" s="1"/>
      <c r="L260" s="1"/>
      <c r="M260" s="1"/>
      <c r="N260" s="1"/>
      <c r="O260" s="1"/>
      <c r="P260" s="1"/>
      <c r="Q260" s="1"/>
      <c r="R260" s="1"/>
      <c r="S260" s="1"/>
      <c r="T260" s="1"/>
      <c r="U260" s="1"/>
      <c r="V260" s="1"/>
      <c r="W260" s="1"/>
      <c r="X260" s="1"/>
      <c r="Y260" s="1"/>
      <c r="Z260" s="1"/>
    </row>
    <row r="261" spans="1:26" ht="13.5" customHeight="1">
      <c r="A261" s="1"/>
      <c r="B261" s="1"/>
      <c r="C261" s="2"/>
      <c r="D261" s="2"/>
      <c r="E261" s="1"/>
      <c r="F261" s="1"/>
      <c r="G261" s="1"/>
      <c r="H261" s="3"/>
      <c r="I261" s="1"/>
      <c r="J261" s="1"/>
      <c r="K261" s="1"/>
      <c r="L261" s="1"/>
      <c r="M261" s="1"/>
      <c r="N261" s="1"/>
      <c r="O261" s="1"/>
      <c r="P261" s="1"/>
      <c r="Q261" s="1"/>
      <c r="R261" s="1"/>
      <c r="S261" s="1"/>
      <c r="T261" s="1"/>
      <c r="U261" s="1"/>
      <c r="V261" s="1"/>
      <c r="W261" s="1"/>
      <c r="X261" s="1"/>
      <c r="Y261" s="1"/>
      <c r="Z261" s="1"/>
    </row>
    <row r="262" spans="1:26" ht="13.5" customHeight="1">
      <c r="A262" s="1"/>
      <c r="B262" s="1"/>
      <c r="C262" s="2"/>
      <c r="D262" s="2"/>
      <c r="E262" s="1"/>
      <c r="F262" s="1"/>
      <c r="G262" s="1"/>
      <c r="H262" s="3"/>
      <c r="I262" s="1"/>
      <c r="J262" s="1"/>
      <c r="K262" s="1"/>
      <c r="L262" s="1"/>
      <c r="M262" s="1"/>
      <c r="N262" s="1"/>
      <c r="O262" s="1"/>
      <c r="P262" s="1"/>
      <c r="Q262" s="1"/>
      <c r="R262" s="1"/>
      <c r="S262" s="1"/>
      <c r="T262" s="1"/>
      <c r="U262" s="1"/>
      <c r="V262" s="1"/>
      <c r="W262" s="1"/>
      <c r="X262" s="1"/>
      <c r="Y262" s="1"/>
      <c r="Z262" s="1"/>
    </row>
    <row r="263" spans="1:26" ht="13.5" customHeight="1">
      <c r="A263" s="1"/>
      <c r="B263" s="1"/>
      <c r="C263" s="2"/>
      <c r="D263" s="2"/>
      <c r="E263" s="1"/>
      <c r="F263" s="1"/>
      <c r="G263" s="1"/>
      <c r="H263" s="3"/>
      <c r="I263" s="1"/>
      <c r="J263" s="1"/>
      <c r="K263" s="1"/>
      <c r="L263" s="1"/>
      <c r="M263" s="1"/>
      <c r="N263" s="1"/>
      <c r="O263" s="1"/>
      <c r="P263" s="1"/>
      <c r="Q263" s="1"/>
      <c r="R263" s="1"/>
      <c r="S263" s="1"/>
      <c r="T263" s="1"/>
      <c r="U263" s="1"/>
      <c r="V263" s="1"/>
      <c r="W263" s="1"/>
      <c r="X263" s="1"/>
      <c r="Y263" s="1"/>
      <c r="Z263" s="1"/>
    </row>
    <row r="264" spans="1:26" ht="13.5" customHeight="1">
      <c r="A264" s="1"/>
      <c r="B264" s="1"/>
      <c r="C264" s="2"/>
      <c r="D264" s="2"/>
      <c r="E264" s="1"/>
      <c r="F264" s="1"/>
      <c r="G264" s="1"/>
      <c r="H264" s="3"/>
      <c r="I264" s="1"/>
      <c r="J264" s="1"/>
      <c r="K264" s="1"/>
      <c r="L264" s="1"/>
      <c r="M264" s="1"/>
      <c r="N264" s="1"/>
      <c r="O264" s="1"/>
      <c r="P264" s="1"/>
      <c r="Q264" s="1"/>
      <c r="R264" s="1"/>
      <c r="S264" s="1"/>
      <c r="T264" s="1"/>
      <c r="U264" s="1"/>
      <c r="V264" s="1"/>
      <c r="W264" s="1"/>
      <c r="X264" s="1"/>
      <c r="Y264" s="1"/>
      <c r="Z264" s="1"/>
    </row>
    <row r="265" spans="1:26" ht="13.5" customHeight="1">
      <c r="A265" s="1"/>
      <c r="B265" s="1"/>
      <c r="C265" s="2"/>
      <c r="D265" s="2"/>
      <c r="E265" s="1"/>
      <c r="F265" s="1"/>
      <c r="G265" s="1"/>
      <c r="H265" s="3"/>
      <c r="I265" s="1"/>
      <c r="J265" s="1"/>
      <c r="K265" s="1"/>
      <c r="L265" s="1"/>
      <c r="M265" s="1"/>
      <c r="N265" s="1"/>
      <c r="O265" s="1"/>
      <c r="P265" s="1"/>
      <c r="Q265" s="1"/>
      <c r="R265" s="1"/>
      <c r="S265" s="1"/>
      <c r="T265" s="1"/>
      <c r="U265" s="1"/>
      <c r="V265" s="1"/>
      <c r="W265" s="1"/>
      <c r="X265" s="1"/>
      <c r="Y265" s="1"/>
      <c r="Z265" s="1"/>
    </row>
    <row r="266" spans="1:26" ht="13.5" customHeight="1">
      <c r="A266" s="1"/>
      <c r="B266" s="1"/>
      <c r="C266" s="2"/>
      <c r="D266" s="2"/>
      <c r="E266" s="1"/>
      <c r="F266" s="1"/>
      <c r="G266" s="1"/>
      <c r="H266" s="3"/>
      <c r="I266" s="1"/>
      <c r="J266" s="1"/>
      <c r="K266" s="1"/>
      <c r="L266" s="1"/>
      <c r="M266" s="1"/>
      <c r="N266" s="1"/>
      <c r="O266" s="1"/>
      <c r="P266" s="1"/>
      <c r="Q266" s="1"/>
      <c r="R266" s="1"/>
      <c r="S266" s="1"/>
      <c r="T266" s="1"/>
      <c r="U266" s="1"/>
      <c r="V266" s="1"/>
      <c r="W266" s="1"/>
      <c r="X266" s="1"/>
      <c r="Y266" s="1"/>
      <c r="Z266" s="1"/>
    </row>
    <row r="267" spans="1:26" ht="13.5" customHeight="1">
      <c r="A267" s="1"/>
      <c r="B267" s="1"/>
      <c r="C267" s="2"/>
      <c r="D267" s="2"/>
      <c r="E267" s="1"/>
      <c r="F267" s="1"/>
      <c r="G267" s="1"/>
      <c r="H267" s="3"/>
      <c r="I267" s="1"/>
      <c r="J267" s="1"/>
      <c r="K267" s="1"/>
      <c r="L267" s="1"/>
      <c r="M267" s="1"/>
      <c r="N267" s="1"/>
      <c r="O267" s="1"/>
      <c r="P267" s="1"/>
      <c r="Q267" s="1"/>
      <c r="R267" s="1"/>
      <c r="S267" s="1"/>
      <c r="T267" s="1"/>
      <c r="U267" s="1"/>
      <c r="V267" s="1"/>
      <c r="W267" s="1"/>
      <c r="X267" s="1"/>
      <c r="Y267" s="1"/>
      <c r="Z267" s="1"/>
    </row>
    <row r="268" spans="1:26" ht="13.5" customHeight="1">
      <c r="A268" s="1"/>
      <c r="B268" s="1"/>
      <c r="C268" s="2"/>
      <c r="D268" s="2"/>
      <c r="E268" s="1"/>
      <c r="F268" s="1"/>
      <c r="G268" s="1"/>
      <c r="H268" s="3"/>
      <c r="I268" s="1"/>
      <c r="J268" s="1"/>
      <c r="K268" s="1"/>
      <c r="L268" s="1"/>
      <c r="M268" s="1"/>
      <c r="N268" s="1"/>
      <c r="O268" s="1"/>
      <c r="P268" s="1"/>
      <c r="Q268" s="1"/>
      <c r="R268" s="1"/>
      <c r="S268" s="1"/>
      <c r="T268" s="1"/>
      <c r="U268" s="1"/>
      <c r="V268" s="1"/>
      <c r="W268" s="1"/>
      <c r="X268" s="1"/>
      <c r="Y268" s="1"/>
      <c r="Z268" s="1"/>
    </row>
    <row r="269" spans="1:26" ht="13.5" customHeight="1">
      <c r="A269" s="1"/>
      <c r="B269" s="1"/>
      <c r="C269" s="2"/>
      <c r="D269" s="2"/>
      <c r="E269" s="1"/>
      <c r="F269" s="1"/>
      <c r="G269" s="1"/>
      <c r="H269" s="3"/>
      <c r="I269" s="1"/>
      <c r="J269" s="1"/>
      <c r="K269" s="1"/>
      <c r="L269" s="1"/>
      <c r="M269" s="1"/>
      <c r="N269" s="1"/>
      <c r="O269" s="1"/>
      <c r="P269" s="1"/>
      <c r="Q269" s="1"/>
      <c r="R269" s="1"/>
      <c r="S269" s="1"/>
      <c r="T269" s="1"/>
      <c r="U269" s="1"/>
      <c r="V269" s="1"/>
      <c r="W269" s="1"/>
      <c r="X269" s="1"/>
      <c r="Y269" s="1"/>
      <c r="Z269" s="1"/>
    </row>
    <row r="270" spans="1:26" ht="13.5" customHeight="1">
      <c r="A270" s="1"/>
      <c r="B270" s="1"/>
      <c r="C270" s="2"/>
      <c r="D270" s="2"/>
      <c r="E270" s="1"/>
      <c r="F270" s="1"/>
      <c r="G270" s="1"/>
      <c r="H270" s="3"/>
      <c r="I270" s="1"/>
      <c r="J270" s="1"/>
      <c r="K270" s="1"/>
      <c r="L270" s="1"/>
      <c r="M270" s="1"/>
      <c r="N270" s="1"/>
      <c r="O270" s="1"/>
      <c r="P270" s="1"/>
      <c r="Q270" s="1"/>
      <c r="R270" s="1"/>
      <c r="S270" s="1"/>
      <c r="T270" s="1"/>
      <c r="U270" s="1"/>
      <c r="V270" s="1"/>
      <c r="W270" s="1"/>
      <c r="X270" s="1"/>
      <c r="Y270" s="1"/>
      <c r="Z270" s="1"/>
    </row>
    <row r="271" spans="1:26" ht="13.5" customHeight="1">
      <c r="A271" s="1"/>
      <c r="B271" s="1"/>
      <c r="C271" s="2"/>
      <c r="D271" s="2"/>
      <c r="E271" s="1"/>
      <c r="F271" s="1"/>
      <c r="G271" s="1"/>
      <c r="H271" s="3"/>
      <c r="I271" s="1"/>
      <c r="J271" s="1"/>
      <c r="K271" s="1"/>
      <c r="L271" s="1"/>
      <c r="M271" s="1"/>
      <c r="N271" s="1"/>
      <c r="O271" s="1"/>
      <c r="P271" s="1"/>
      <c r="Q271" s="1"/>
      <c r="R271" s="1"/>
      <c r="S271" s="1"/>
      <c r="T271" s="1"/>
      <c r="U271" s="1"/>
      <c r="V271" s="1"/>
      <c r="W271" s="1"/>
      <c r="X271" s="1"/>
      <c r="Y271" s="1"/>
      <c r="Z271" s="1"/>
    </row>
    <row r="272" spans="1:26" ht="13.5" customHeight="1">
      <c r="A272" s="1"/>
      <c r="B272" s="1"/>
      <c r="C272" s="2"/>
      <c r="D272" s="2"/>
      <c r="E272" s="1"/>
      <c r="F272" s="1"/>
      <c r="G272" s="1"/>
      <c r="H272" s="3"/>
      <c r="I272" s="1"/>
      <c r="J272" s="1"/>
      <c r="K272" s="1"/>
      <c r="L272" s="1"/>
      <c r="M272" s="1"/>
      <c r="N272" s="1"/>
      <c r="O272" s="1"/>
      <c r="P272" s="1"/>
      <c r="Q272" s="1"/>
      <c r="R272" s="1"/>
      <c r="S272" s="1"/>
      <c r="T272" s="1"/>
      <c r="U272" s="1"/>
      <c r="V272" s="1"/>
      <c r="W272" s="1"/>
      <c r="X272" s="1"/>
      <c r="Y272" s="1"/>
      <c r="Z272" s="1"/>
    </row>
    <row r="273" spans="1:26" ht="13.5" customHeight="1">
      <c r="A273" s="1"/>
      <c r="B273" s="1"/>
      <c r="C273" s="2"/>
      <c r="D273" s="2"/>
      <c r="E273" s="1"/>
      <c r="F273" s="1"/>
      <c r="G273" s="1"/>
      <c r="H273" s="3"/>
      <c r="I273" s="1"/>
      <c r="J273" s="1"/>
      <c r="K273" s="1"/>
      <c r="L273" s="1"/>
      <c r="M273" s="1"/>
      <c r="N273" s="1"/>
      <c r="O273" s="1"/>
      <c r="P273" s="1"/>
      <c r="Q273" s="1"/>
      <c r="R273" s="1"/>
      <c r="S273" s="1"/>
      <c r="T273" s="1"/>
      <c r="U273" s="1"/>
      <c r="V273" s="1"/>
      <c r="W273" s="1"/>
      <c r="X273" s="1"/>
      <c r="Y273" s="1"/>
      <c r="Z273" s="1"/>
    </row>
    <row r="274" spans="1:26" ht="13.5" customHeight="1">
      <c r="A274" s="1"/>
      <c r="B274" s="1"/>
      <c r="C274" s="2"/>
      <c r="D274" s="2"/>
      <c r="E274" s="1"/>
      <c r="F274" s="1"/>
      <c r="G274" s="1"/>
      <c r="H274" s="3"/>
      <c r="I274" s="1"/>
      <c r="J274" s="1"/>
      <c r="K274" s="1"/>
      <c r="L274" s="1"/>
      <c r="M274" s="1"/>
      <c r="N274" s="1"/>
      <c r="O274" s="1"/>
      <c r="P274" s="1"/>
      <c r="Q274" s="1"/>
      <c r="R274" s="1"/>
      <c r="S274" s="1"/>
      <c r="T274" s="1"/>
      <c r="U274" s="1"/>
      <c r="V274" s="1"/>
      <c r="W274" s="1"/>
      <c r="X274" s="1"/>
      <c r="Y274" s="1"/>
      <c r="Z274" s="1"/>
    </row>
    <row r="275" spans="1:26" ht="13.5" customHeight="1">
      <c r="A275" s="1"/>
      <c r="B275" s="1"/>
      <c r="C275" s="2"/>
      <c r="D275" s="2"/>
      <c r="E275" s="1"/>
      <c r="F275" s="1"/>
      <c r="G275" s="1"/>
      <c r="H275" s="3"/>
      <c r="I275" s="1"/>
      <c r="J275" s="1"/>
      <c r="K275" s="1"/>
      <c r="L275" s="1"/>
      <c r="M275" s="1"/>
      <c r="N275" s="1"/>
      <c r="O275" s="1"/>
      <c r="P275" s="1"/>
      <c r="Q275" s="1"/>
      <c r="R275" s="1"/>
      <c r="S275" s="1"/>
      <c r="T275" s="1"/>
      <c r="U275" s="1"/>
      <c r="V275" s="1"/>
      <c r="W275" s="1"/>
      <c r="X275" s="1"/>
      <c r="Y275" s="1"/>
      <c r="Z275" s="1"/>
    </row>
    <row r="276" spans="1:26" ht="13.5" customHeight="1">
      <c r="A276" s="1"/>
      <c r="B276" s="1"/>
      <c r="C276" s="2"/>
      <c r="D276" s="2"/>
      <c r="E276" s="1"/>
      <c r="F276" s="1"/>
      <c r="G276" s="1"/>
      <c r="H276" s="3"/>
      <c r="I276" s="1"/>
      <c r="J276" s="1"/>
      <c r="K276" s="1"/>
      <c r="L276" s="1"/>
      <c r="M276" s="1"/>
      <c r="N276" s="1"/>
      <c r="O276" s="1"/>
      <c r="P276" s="1"/>
      <c r="Q276" s="1"/>
      <c r="R276" s="1"/>
      <c r="S276" s="1"/>
      <c r="T276" s="1"/>
      <c r="U276" s="1"/>
      <c r="V276" s="1"/>
      <c r="W276" s="1"/>
      <c r="X276" s="1"/>
      <c r="Y276" s="1"/>
      <c r="Z276" s="1"/>
    </row>
    <row r="277" spans="1:26" ht="13.5" customHeight="1">
      <c r="A277" s="1"/>
      <c r="B277" s="1"/>
      <c r="C277" s="2"/>
      <c r="D277" s="2"/>
      <c r="E277" s="1"/>
      <c r="F277" s="1"/>
      <c r="G277" s="1"/>
      <c r="H277" s="3"/>
      <c r="I277" s="1"/>
      <c r="J277" s="1"/>
      <c r="K277" s="1"/>
      <c r="L277" s="1"/>
      <c r="M277" s="1"/>
      <c r="N277" s="1"/>
      <c r="O277" s="1"/>
      <c r="P277" s="1"/>
      <c r="Q277" s="1"/>
      <c r="R277" s="1"/>
      <c r="S277" s="1"/>
      <c r="T277" s="1"/>
      <c r="U277" s="1"/>
      <c r="V277" s="1"/>
      <c r="W277" s="1"/>
      <c r="X277" s="1"/>
      <c r="Y277" s="1"/>
      <c r="Z277" s="1"/>
    </row>
    <row r="278" spans="1:26" ht="13.5" customHeight="1">
      <c r="A278" s="1"/>
      <c r="B278" s="1"/>
      <c r="C278" s="2"/>
      <c r="D278" s="2"/>
      <c r="E278" s="1"/>
      <c r="F278" s="1"/>
      <c r="G278" s="1"/>
      <c r="H278" s="3"/>
      <c r="I278" s="1"/>
      <c r="J278" s="1"/>
      <c r="K278" s="1"/>
      <c r="L278" s="1"/>
      <c r="M278" s="1"/>
      <c r="N278" s="1"/>
      <c r="O278" s="1"/>
      <c r="P278" s="1"/>
      <c r="Q278" s="1"/>
      <c r="R278" s="1"/>
      <c r="S278" s="1"/>
      <c r="T278" s="1"/>
      <c r="U278" s="1"/>
      <c r="V278" s="1"/>
      <c r="W278" s="1"/>
      <c r="X278" s="1"/>
      <c r="Y278" s="1"/>
      <c r="Z278" s="1"/>
    </row>
    <row r="279" spans="1:26" ht="13.5" customHeight="1">
      <c r="A279" s="1"/>
      <c r="B279" s="1"/>
      <c r="C279" s="2"/>
      <c r="D279" s="2"/>
      <c r="E279" s="1"/>
      <c r="F279" s="1"/>
      <c r="G279" s="1"/>
      <c r="H279" s="3"/>
      <c r="I279" s="1"/>
      <c r="J279" s="1"/>
      <c r="K279" s="1"/>
      <c r="L279" s="1"/>
      <c r="M279" s="1"/>
      <c r="N279" s="1"/>
      <c r="O279" s="1"/>
      <c r="P279" s="1"/>
      <c r="Q279" s="1"/>
      <c r="R279" s="1"/>
      <c r="S279" s="1"/>
      <c r="T279" s="1"/>
      <c r="U279" s="1"/>
      <c r="V279" s="1"/>
      <c r="W279" s="1"/>
      <c r="X279" s="1"/>
      <c r="Y279" s="1"/>
      <c r="Z279" s="1"/>
    </row>
    <row r="280" spans="1:26" ht="13.5" customHeight="1">
      <c r="A280" s="1"/>
      <c r="B280" s="1"/>
      <c r="C280" s="2"/>
      <c r="D280" s="2"/>
      <c r="E280" s="1"/>
      <c r="F280" s="1"/>
      <c r="G280" s="1"/>
      <c r="H280" s="3"/>
      <c r="I280" s="1"/>
      <c r="J280" s="1"/>
      <c r="K280" s="1"/>
      <c r="L280" s="1"/>
      <c r="M280" s="1"/>
      <c r="N280" s="1"/>
      <c r="O280" s="1"/>
      <c r="P280" s="1"/>
      <c r="Q280" s="1"/>
      <c r="R280" s="1"/>
      <c r="S280" s="1"/>
      <c r="T280" s="1"/>
      <c r="U280" s="1"/>
      <c r="V280" s="1"/>
      <c r="W280" s="1"/>
      <c r="X280" s="1"/>
      <c r="Y280" s="1"/>
      <c r="Z280" s="1"/>
    </row>
    <row r="281" spans="1:26" ht="13.5" customHeight="1">
      <c r="A281" s="1"/>
      <c r="B281" s="1"/>
      <c r="C281" s="2"/>
      <c r="D281" s="2"/>
      <c r="E281" s="1"/>
      <c r="F281" s="1"/>
      <c r="G281" s="1"/>
      <c r="H281" s="3"/>
      <c r="I281" s="1"/>
      <c r="J281" s="1"/>
      <c r="K281" s="1"/>
      <c r="L281" s="1"/>
      <c r="M281" s="1"/>
      <c r="N281" s="1"/>
      <c r="O281" s="1"/>
      <c r="P281" s="1"/>
      <c r="Q281" s="1"/>
      <c r="R281" s="1"/>
      <c r="S281" s="1"/>
      <c r="T281" s="1"/>
      <c r="U281" s="1"/>
      <c r="V281" s="1"/>
      <c r="W281" s="1"/>
      <c r="X281" s="1"/>
      <c r="Y281" s="1"/>
      <c r="Z281" s="1"/>
    </row>
    <row r="282" spans="1:26" ht="13.5" customHeight="1">
      <c r="A282" s="1"/>
      <c r="B282" s="1"/>
      <c r="C282" s="2"/>
      <c r="D282" s="2"/>
      <c r="E282" s="1"/>
      <c r="F282" s="1"/>
      <c r="G282" s="1"/>
      <c r="H282" s="3"/>
      <c r="I282" s="1"/>
      <c r="J282" s="1"/>
      <c r="K282" s="1"/>
      <c r="L282" s="1"/>
      <c r="M282" s="1"/>
      <c r="N282" s="1"/>
      <c r="O282" s="1"/>
      <c r="P282" s="1"/>
      <c r="Q282" s="1"/>
      <c r="R282" s="1"/>
      <c r="S282" s="1"/>
      <c r="T282" s="1"/>
      <c r="U282" s="1"/>
      <c r="V282" s="1"/>
      <c r="W282" s="1"/>
      <c r="X282" s="1"/>
      <c r="Y282" s="1"/>
      <c r="Z282" s="1"/>
    </row>
    <row r="283" spans="1:26" ht="13.5" customHeight="1">
      <c r="A283" s="1"/>
      <c r="B283" s="1"/>
      <c r="C283" s="2"/>
      <c r="D283" s="2"/>
      <c r="E283" s="1"/>
      <c r="F283" s="1"/>
      <c r="G283" s="1"/>
      <c r="H283" s="3"/>
      <c r="I283" s="1"/>
      <c r="J283" s="1"/>
      <c r="K283" s="1"/>
      <c r="L283" s="1"/>
      <c r="M283" s="1"/>
      <c r="N283" s="1"/>
      <c r="O283" s="1"/>
      <c r="P283" s="1"/>
      <c r="Q283" s="1"/>
      <c r="R283" s="1"/>
      <c r="S283" s="1"/>
      <c r="T283" s="1"/>
      <c r="U283" s="1"/>
      <c r="V283" s="1"/>
      <c r="W283" s="1"/>
      <c r="X283" s="1"/>
      <c r="Y283" s="1"/>
      <c r="Z283" s="1"/>
    </row>
    <row r="284" spans="1:26" ht="13.5" customHeight="1">
      <c r="A284" s="1"/>
      <c r="B284" s="1"/>
      <c r="C284" s="2"/>
      <c r="D284" s="2"/>
      <c r="E284" s="1"/>
      <c r="F284" s="1"/>
      <c r="G284" s="1"/>
      <c r="H284" s="3"/>
      <c r="I284" s="1"/>
      <c r="J284" s="1"/>
      <c r="K284" s="1"/>
      <c r="L284" s="1"/>
      <c r="M284" s="1"/>
      <c r="N284" s="1"/>
      <c r="O284" s="1"/>
      <c r="P284" s="1"/>
      <c r="Q284" s="1"/>
      <c r="R284" s="1"/>
      <c r="S284" s="1"/>
      <c r="T284" s="1"/>
      <c r="U284" s="1"/>
      <c r="V284" s="1"/>
      <c r="W284" s="1"/>
      <c r="X284" s="1"/>
      <c r="Y284" s="1"/>
      <c r="Z284" s="1"/>
    </row>
    <row r="285" spans="1:26" ht="13.5" customHeight="1">
      <c r="A285" s="1"/>
      <c r="B285" s="1"/>
      <c r="C285" s="2"/>
      <c r="D285" s="2"/>
      <c r="E285" s="1"/>
      <c r="F285" s="1"/>
      <c r="G285" s="1"/>
      <c r="H285" s="3"/>
      <c r="I285" s="1"/>
      <c r="J285" s="1"/>
      <c r="K285" s="1"/>
      <c r="L285" s="1"/>
      <c r="M285" s="1"/>
      <c r="N285" s="1"/>
      <c r="O285" s="1"/>
      <c r="P285" s="1"/>
      <c r="Q285" s="1"/>
      <c r="R285" s="1"/>
      <c r="S285" s="1"/>
      <c r="T285" s="1"/>
      <c r="U285" s="1"/>
      <c r="V285" s="1"/>
      <c r="W285" s="1"/>
      <c r="X285" s="1"/>
      <c r="Y285" s="1"/>
      <c r="Z285" s="1"/>
    </row>
    <row r="286" spans="1:26" ht="13.5" customHeight="1">
      <c r="A286" s="1"/>
      <c r="B286" s="1"/>
      <c r="C286" s="2"/>
      <c r="D286" s="2"/>
      <c r="E286" s="1"/>
      <c r="F286" s="1"/>
      <c r="G286" s="1"/>
      <c r="H286" s="3"/>
      <c r="I286" s="1"/>
      <c r="J286" s="1"/>
      <c r="K286" s="1"/>
      <c r="L286" s="1"/>
      <c r="M286" s="1"/>
      <c r="N286" s="1"/>
      <c r="O286" s="1"/>
      <c r="P286" s="1"/>
      <c r="Q286" s="1"/>
      <c r="R286" s="1"/>
      <c r="S286" s="1"/>
      <c r="T286" s="1"/>
      <c r="U286" s="1"/>
      <c r="V286" s="1"/>
      <c r="W286" s="1"/>
      <c r="X286" s="1"/>
      <c r="Y286" s="1"/>
      <c r="Z286" s="1"/>
    </row>
    <row r="287" spans="1:26" ht="13.5" customHeight="1">
      <c r="A287" s="1"/>
      <c r="B287" s="1"/>
      <c r="C287" s="2"/>
      <c r="D287" s="2"/>
      <c r="E287" s="1"/>
      <c r="F287" s="1"/>
      <c r="G287" s="1"/>
      <c r="H287" s="3"/>
      <c r="I287" s="1"/>
      <c r="J287" s="1"/>
      <c r="K287" s="1"/>
      <c r="L287" s="1"/>
      <c r="M287" s="1"/>
      <c r="N287" s="1"/>
      <c r="O287" s="1"/>
      <c r="P287" s="1"/>
      <c r="Q287" s="1"/>
      <c r="R287" s="1"/>
      <c r="S287" s="1"/>
      <c r="T287" s="1"/>
      <c r="U287" s="1"/>
      <c r="V287" s="1"/>
      <c r="W287" s="1"/>
      <c r="X287" s="1"/>
      <c r="Y287" s="1"/>
      <c r="Z287" s="1"/>
    </row>
    <row r="288" spans="1:26" ht="13.5" customHeight="1">
      <c r="A288" s="1"/>
      <c r="B288" s="1"/>
      <c r="C288" s="2"/>
      <c r="D288" s="2"/>
      <c r="E288" s="1"/>
      <c r="F288" s="1"/>
      <c r="G288" s="1"/>
      <c r="H288" s="3"/>
      <c r="I288" s="1"/>
      <c r="J288" s="1"/>
      <c r="K288" s="1"/>
      <c r="L288" s="1"/>
      <c r="M288" s="1"/>
      <c r="N288" s="1"/>
      <c r="O288" s="1"/>
      <c r="P288" s="1"/>
      <c r="Q288" s="1"/>
      <c r="R288" s="1"/>
      <c r="S288" s="1"/>
      <c r="T288" s="1"/>
      <c r="U288" s="1"/>
      <c r="V288" s="1"/>
      <c r="W288" s="1"/>
      <c r="X288" s="1"/>
      <c r="Y288" s="1"/>
      <c r="Z288" s="1"/>
    </row>
    <row r="289" spans="1:26" ht="13.5" customHeight="1">
      <c r="A289" s="1"/>
      <c r="B289" s="1"/>
      <c r="C289" s="2"/>
      <c r="D289" s="2"/>
      <c r="E289" s="1"/>
      <c r="F289" s="1"/>
      <c r="G289" s="1"/>
      <c r="H289" s="3"/>
      <c r="I289" s="1"/>
      <c r="J289" s="1"/>
      <c r="K289" s="1"/>
      <c r="L289" s="1"/>
      <c r="M289" s="1"/>
      <c r="N289" s="1"/>
      <c r="O289" s="1"/>
      <c r="P289" s="1"/>
      <c r="Q289" s="1"/>
      <c r="R289" s="1"/>
      <c r="S289" s="1"/>
      <c r="T289" s="1"/>
      <c r="U289" s="1"/>
      <c r="V289" s="1"/>
      <c r="W289" s="1"/>
      <c r="X289" s="1"/>
      <c r="Y289" s="1"/>
      <c r="Z289" s="1"/>
    </row>
    <row r="290" spans="1:26" ht="13.5" customHeight="1">
      <c r="A290" s="1"/>
      <c r="B290" s="1"/>
      <c r="C290" s="2"/>
      <c r="D290" s="2"/>
      <c r="E290" s="1"/>
      <c r="F290" s="1"/>
      <c r="G290" s="1"/>
      <c r="H290" s="3"/>
      <c r="I290" s="1"/>
      <c r="J290" s="1"/>
      <c r="K290" s="1"/>
      <c r="L290" s="1"/>
      <c r="M290" s="1"/>
      <c r="N290" s="1"/>
      <c r="O290" s="1"/>
      <c r="P290" s="1"/>
      <c r="Q290" s="1"/>
      <c r="R290" s="1"/>
      <c r="S290" s="1"/>
      <c r="T290" s="1"/>
      <c r="U290" s="1"/>
      <c r="V290" s="1"/>
      <c r="W290" s="1"/>
      <c r="X290" s="1"/>
      <c r="Y290" s="1"/>
      <c r="Z290" s="1"/>
    </row>
    <row r="291" spans="1:26" ht="13.5" customHeight="1">
      <c r="A291" s="1"/>
      <c r="B291" s="1"/>
      <c r="C291" s="2"/>
      <c r="D291" s="2"/>
      <c r="E291" s="1"/>
      <c r="F291" s="1"/>
      <c r="G291" s="1"/>
      <c r="H291" s="3"/>
      <c r="I291" s="1"/>
      <c r="J291" s="1"/>
      <c r="K291" s="1"/>
      <c r="L291" s="1"/>
      <c r="M291" s="1"/>
      <c r="N291" s="1"/>
      <c r="O291" s="1"/>
      <c r="P291" s="1"/>
      <c r="Q291" s="1"/>
      <c r="R291" s="1"/>
      <c r="S291" s="1"/>
      <c r="T291" s="1"/>
      <c r="U291" s="1"/>
      <c r="V291" s="1"/>
      <c r="W291" s="1"/>
      <c r="X291" s="1"/>
      <c r="Y291" s="1"/>
      <c r="Z291" s="1"/>
    </row>
    <row r="292" spans="1:26" ht="15.75" customHeight="1"/>
    <row r="293" spans="1:26" ht="15.75" customHeight="1"/>
    <row r="294" spans="1:26" ht="15.75" customHeight="1"/>
    <row r="295" spans="1:26" ht="15.75" customHeight="1"/>
    <row r="296" spans="1:26" ht="15.75" customHeight="1"/>
    <row r="297" spans="1:26" ht="15.75" customHeight="1"/>
    <row r="298" spans="1:26" ht="15.75" customHeight="1"/>
    <row r="299" spans="1:26" ht="15.75" customHeight="1"/>
    <row r="300" spans="1:26" ht="15.75" customHeight="1"/>
    <row r="301" spans="1:26" ht="15.75" customHeight="1"/>
    <row r="302" spans="1:26" ht="15.75" customHeight="1"/>
    <row r="303" spans="1:26" ht="15.75" customHeight="1"/>
    <row r="304" spans="1:26"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autoFilter ref="C62:F94" xr:uid="{00000000-0001-0000-0100-000000000000}"/>
  <mergeCells count="10">
    <mergeCell ref="D2:M6"/>
    <mergeCell ref="B7:M7"/>
    <mergeCell ref="B8:M8"/>
    <mergeCell ref="D37:F37"/>
    <mergeCell ref="D38:F38"/>
    <mergeCell ref="C96:Q96"/>
    <mergeCell ref="C98:Q98"/>
    <mergeCell ref="C39:N39"/>
    <mergeCell ref="D44:F44"/>
    <mergeCell ref="D45:F45"/>
  </mergeCells>
  <pageMargins left="0.7" right="0.7" top="0.75" bottom="0.75" header="0" footer="0"/>
  <pageSetup paperSize="9" scale="14" orientation="portrait"/>
  <drawing r:id="rId1"/>
  <extLst>
    <ext xmlns:x14="http://schemas.microsoft.com/office/spreadsheetml/2009/9/main" uri="{A8765BA9-456A-4dab-B4F3-ACF838C121DE}">
      <x14:slicerList>
        <x14:slicer r:id="rId2"/>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988"/>
  <sheetViews>
    <sheetView zoomScale="70" zoomScaleNormal="70" workbookViewId="0">
      <pane ySplit="2" topLeftCell="A3" activePane="bottomLeft" state="frozen"/>
      <selection pane="bottomLeft" activeCell="E3" sqref="E3"/>
    </sheetView>
  </sheetViews>
  <sheetFormatPr baseColWidth="10" defaultColWidth="14.453125" defaultRowHeight="15" customHeight="1"/>
  <cols>
    <col min="1" max="2" width="20.08984375" customWidth="1"/>
    <col min="3" max="3" width="23.453125" customWidth="1"/>
    <col min="4" max="4" width="19.54296875" customWidth="1"/>
    <col min="5" max="5" width="19.453125" customWidth="1"/>
    <col min="6" max="8" width="14.453125" hidden="1" customWidth="1"/>
    <col min="9" max="10" width="0" hidden="1" customWidth="1"/>
    <col min="11" max="11" width="14.453125" hidden="1" customWidth="1"/>
    <col min="12" max="13" width="18.54296875" customWidth="1"/>
    <col min="14" max="16" width="77.81640625" customWidth="1"/>
  </cols>
  <sheetData>
    <row r="1" spans="1:16" ht="68.25" customHeight="1">
      <c r="A1" s="257" t="s">
        <v>46</v>
      </c>
      <c r="B1" s="254"/>
      <c r="C1" s="254"/>
      <c r="D1" s="254"/>
      <c r="E1" s="255"/>
      <c r="F1" s="257" t="s">
        <v>47</v>
      </c>
      <c r="G1" s="254"/>
      <c r="H1" s="254"/>
      <c r="I1" s="255"/>
      <c r="J1" s="258" t="s">
        <v>48</v>
      </c>
      <c r="K1" s="259"/>
      <c r="L1" s="260" t="s">
        <v>49</v>
      </c>
      <c r="M1" s="261"/>
      <c r="N1" s="262" t="s">
        <v>937</v>
      </c>
      <c r="O1" s="261"/>
      <c r="P1" s="21" t="s">
        <v>50</v>
      </c>
    </row>
    <row r="2" spans="1:16" ht="76.5" customHeight="1">
      <c r="A2" s="22" t="s">
        <v>51</v>
      </c>
      <c r="B2" s="78" t="s">
        <v>52</v>
      </c>
      <c r="C2" s="78" t="s">
        <v>10</v>
      </c>
      <c r="D2" s="78" t="s">
        <v>4</v>
      </c>
      <c r="E2" s="78" t="s">
        <v>5</v>
      </c>
      <c r="F2" s="23" t="s">
        <v>53</v>
      </c>
      <c r="G2" s="78" t="s">
        <v>54</v>
      </c>
      <c r="H2" s="78" t="s">
        <v>55</v>
      </c>
      <c r="I2" s="78" t="s">
        <v>56</v>
      </c>
      <c r="J2" s="78" t="s">
        <v>57</v>
      </c>
      <c r="K2" s="79" t="s">
        <v>58</v>
      </c>
      <c r="L2" s="24" t="s">
        <v>864</v>
      </c>
      <c r="M2" s="24" t="s">
        <v>11</v>
      </c>
      <c r="N2" s="24" t="s">
        <v>865</v>
      </c>
      <c r="O2" s="24" t="s">
        <v>866</v>
      </c>
      <c r="P2" s="25" t="s">
        <v>50</v>
      </c>
    </row>
    <row r="3" spans="1:16" ht="319.5" customHeight="1">
      <c r="A3" s="26" t="s">
        <v>59</v>
      </c>
      <c r="B3" s="27" t="s">
        <v>60</v>
      </c>
      <c r="C3" s="27" t="s">
        <v>12</v>
      </c>
      <c r="D3" s="27" t="s">
        <v>61</v>
      </c>
      <c r="E3" s="27" t="s">
        <v>62</v>
      </c>
      <c r="F3" s="49">
        <v>1</v>
      </c>
      <c r="G3" s="49">
        <v>1</v>
      </c>
      <c r="H3" s="49">
        <f>'[1]2. Seguimiento Indicadores 2023'!$G3/'[1]2. Seguimiento Indicadores 2023'!$F3</f>
        <v>1</v>
      </c>
      <c r="I3" s="50" t="s">
        <v>13</v>
      </c>
      <c r="J3" s="50" t="s">
        <v>13</v>
      </c>
      <c r="K3" s="30">
        <f>IF('[1]2. Seguimiento Indicadores 2023'!$J3="cumple",0%,IF('[1]2. Seguimiento Indicadores 2023'!$J3="parcialmente",70%,IF('[1]2. Seguimiento Indicadores 2023'!$J3="No cumple",0%)))</f>
        <v>0</v>
      </c>
      <c r="L3" s="49">
        <f>'[1]2. Seguimiento Indicadores 2023'!$H3</f>
        <v>1</v>
      </c>
      <c r="M3" s="28" t="str">
        <f t="shared" ref="M3:M4" si="0">IF(L3="N/A","No aplica",IF(L3&gt;=90%,"Cumple",IF(L3&gt;=70%,"Cumple Parcialmente",IF(L3&lt;70%,"No cumple","0"))))</f>
        <v>Cumple</v>
      </c>
      <c r="N3" s="29" t="s">
        <v>867</v>
      </c>
      <c r="O3" s="29" t="s">
        <v>63</v>
      </c>
      <c r="P3" s="29" t="s">
        <v>64</v>
      </c>
    </row>
    <row r="4" spans="1:16" ht="319.5" customHeight="1">
      <c r="A4" s="26" t="s">
        <v>59</v>
      </c>
      <c r="B4" s="27" t="s">
        <v>65</v>
      </c>
      <c r="C4" s="27" t="s">
        <v>14</v>
      </c>
      <c r="D4" s="27" t="s">
        <v>66</v>
      </c>
      <c r="E4" s="27" t="s">
        <v>67</v>
      </c>
      <c r="F4" s="30">
        <v>1.1100000000000001</v>
      </c>
      <c r="G4" s="30">
        <v>1</v>
      </c>
      <c r="H4" s="31">
        <v>1.1100000000000001</v>
      </c>
      <c r="I4" s="32" t="s">
        <v>13</v>
      </c>
      <c r="J4" s="32" t="s">
        <v>13</v>
      </c>
      <c r="K4" s="30">
        <f>IF('[1]2. Seguimiento Indicadores 2023'!$J4="cumple",0%,IF('[1]2. Seguimiento Indicadores 2023'!$J4="parcialmente",70%,IF('[1]2. Seguimiento Indicadores 2023'!$J4="No cumple",0%)))</f>
        <v>0</v>
      </c>
      <c r="L4" s="31">
        <f>'[1]2. Seguimiento Indicadores 2023'!$H4</f>
        <v>1.1100000000000001</v>
      </c>
      <c r="M4" s="33" t="str">
        <f t="shared" si="0"/>
        <v>Cumple</v>
      </c>
      <c r="N4" s="34" t="s">
        <v>868</v>
      </c>
      <c r="O4" s="34" t="s">
        <v>869</v>
      </c>
      <c r="P4" s="34" t="s">
        <v>870</v>
      </c>
    </row>
    <row r="5" spans="1:16" ht="226.5" customHeight="1">
      <c r="A5" s="26" t="s">
        <v>59</v>
      </c>
      <c r="B5" s="27" t="s">
        <v>68</v>
      </c>
      <c r="C5" s="27" t="s">
        <v>15</v>
      </c>
      <c r="D5" s="27" t="s">
        <v>66</v>
      </c>
      <c r="E5" s="27" t="s">
        <v>67</v>
      </c>
      <c r="F5" s="35">
        <v>3</v>
      </c>
      <c r="G5" s="35">
        <v>3</v>
      </c>
      <c r="H5" s="30">
        <f>'[1]2. Seguimiento Indicadores 2023'!$G5/'[1]2. Seguimiento Indicadores 2023'!$F5</f>
        <v>1</v>
      </c>
      <c r="I5" s="32" t="s">
        <v>13</v>
      </c>
      <c r="J5" s="32" t="s">
        <v>16</v>
      </c>
      <c r="K5" s="30">
        <f>IF('[1]2. Seguimiento Indicadores 2023'!$J5="cumple",0%,IF('[1]2. Seguimiento Indicadores 2023'!$J5="parcialmente",70%,IF('[1]2. Seguimiento Indicadores 2023'!$J5="No cumple",0%)))</f>
        <v>0.7</v>
      </c>
      <c r="L5" s="30">
        <f>'[1]2. Seguimiento Indicadores 2023'!$H5*50%+'[1]2. Seguimiento Indicadores 2023'!$K5*50%</f>
        <v>0.85</v>
      </c>
      <c r="M5" s="36" t="str">
        <f>IF(L5="N/A","No aplica",IF(L5&gt;=90%,"Cumple",IF(L5&gt;=80%,"Cumple Parcialmente",IF(L5&lt;70%,"No cumple","0"))))</f>
        <v>Cumple Parcialmente</v>
      </c>
      <c r="N5" s="34" t="s">
        <v>871</v>
      </c>
      <c r="O5" s="34" t="s">
        <v>872</v>
      </c>
      <c r="P5" s="34" t="s">
        <v>873</v>
      </c>
    </row>
    <row r="6" spans="1:16" ht="319.5" customHeight="1">
      <c r="A6" s="26" t="s">
        <v>59</v>
      </c>
      <c r="B6" s="27" t="s">
        <v>69</v>
      </c>
      <c r="C6" s="27" t="s">
        <v>17</v>
      </c>
      <c r="D6" s="27" t="s">
        <v>66</v>
      </c>
      <c r="E6" s="27" t="s">
        <v>67</v>
      </c>
      <c r="F6" s="37">
        <v>1</v>
      </c>
      <c r="G6" s="37">
        <v>1</v>
      </c>
      <c r="H6" s="30">
        <f>'[1]2. Seguimiento Indicadores 2023'!$G6/'[1]2. Seguimiento Indicadores 2023'!$F6</f>
        <v>1</v>
      </c>
      <c r="I6" s="32" t="s">
        <v>13</v>
      </c>
      <c r="J6" s="32" t="s">
        <v>16</v>
      </c>
      <c r="K6" s="30">
        <f>IF('[1]2. Seguimiento Indicadores 2023'!$J6="cumple",0%,IF('[1]2. Seguimiento Indicadores 2023'!$J6="parcialmente",70%,IF('[1]2. Seguimiento Indicadores 2023'!$J6="No cumple",0%)))</f>
        <v>0.7</v>
      </c>
      <c r="L6" s="30">
        <f>'[1]2. Seguimiento Indicadores 2023'!$H6*50%+'[1]2. Seguimiento Indicadores 2023'!$K6*50%</f>
        <v>0.85</v>
      </c>
      <c r="M6" s="36" t="str">
        <f t="shared" ref="M6:M14" si="1">IF(L6="N/A","No aplica",IF(L6&gt;=90%,"Cumple",IF(L6&gt;=70%,"Cumple Parcialmente",IF(L6&lt;70%,"No cumple","0"))))</f>
        <v>Cumple Parcialmente</v>
      </c>
      <c r="N6" s="34" t="s">
        <v>874</v>
      </c>
      <c r="O6" s="34" t="s">
        <v>70</v>
      </c>
      <c r="P6" s="34" t="s">
        <v>875</v>
      </c>
    </row>
    <row r="7" spans="1:16" ht="319.5" customHeight="1">
      <c r="A7" s="26" t="s">
        <v>59</v>
      </c>
      <c r="B7" s="27" t="s">
        <v>71</v>
      </c>
      <c r="C7" s="27" t="s">
        <v>19</v>
      </c>
      <c r="D7" s="27" t="s">
        <v>66</v>
      </c>
      <c r="E7" s="27" t="s">
        <v>67</v>
      </c>
      <c r="F7" s="37">
        <v>1</v>
      </c>
      <c r="G7" s="37">
        <v>1</v>
      </c>
      <c r="H7" s="30">
        <f>'[1]2. Seguimiento Indicadores 2023'!$G7/'[1]2. Seguimiento Indicadores 2023'!$F7</f>
        <v>1</v>
      </c>
      <c r="I7" s="32" t="s">
        <v>13</v>
      </c>
      <c r="J7" s="32" t="s">
        <v>16</v>
      </c>
      <c r="K7" s="30">
        <f>IF('[1]2. Seguimiento Indicadores 2023'!$J7="cumple",0%,IF('[1]2. Seguimiento Indicadores 2023'!$J7="parcialmente",70%,IF('[1]2. Seguimiento Indicadores 2023'!$J7="No cumple",0%)))</f>
        <v>0.7</v>
      </c>
      <c r="L7" s="30">
        <f>'[1]2. Seguimiento Indicadores 2023'!$H7*50%+'[1]2. Seguimiento Indicadores 2023'!$K7*50%</f>
        <v>0.85</v>
      </c>
      <c r="M7" s="36" t="str">
        <f t="shared" si="1"/>
        <v>Cumple Parcialmente</v>
      </c>
      <c r="N7" s="34" t="s">
        <v>876</v>
      </c>
      <c r="O7" s="34" t="s">
        <v>877</v>
      </c>
      <c r="P7" s="34" t="s">
        <v>878</v>
      </c>
    </row>
    <row r="8" spans="1:16" ht="319.5" customHeight="1">
      <c r="A8" s="26" t="s">
        <v>59</v>
      </c>
      <c r="B8" s="27" t="s">
        <v>879</v>
      </c>
      <c r="C8" s="27" t="s">
        <v>20</v>
      </c>
      <c r="D8" s="27" t="s">
        <v>66</v>
      </c>
      <c r="E8" s="27" t="s">
        <v>66</v>
      </c>
      <c r="F8" s="40">
        <v>1</v>
      </c>
      <c r="G8" s="40">
        <v>0.85</v>
      </c>
      <c r="H8" s="40">
        <f>'[1]2. Seguimiento Indicadores 2023'!$G8/'[1]2. Seguimiento Indicadores 2023'!$F8</f>
        <v>0.85</v>
      </c>
      <c r="I8" s="80" t="s">
        <v>72</v>
      </c>
      <c r="J8" s="80" t="s">
        <v>18</v>
      </c>
      <c r="K8" s="30">
        <f>IF('[1]2. Seguimiento Indicadores 2023'!$J8="cumple",0%,IF('[1]2. Seguimiento Indicadores 2023'!$J8="parcialmente",70%,IF('[1]2. Seguimiento Indicadores 2023'!$J8="No cumple",0%)))</f>
        <v>0</v>
      </c>
      <c r="L8" s="30">
        <f>'[1]2. Seguimiento Indicadores 2023'!$H8*50%+'[1]2. Seguimiento Indicadores 2023'!$K8*50%</f>
        <v>0.42499999999999999</v>
      </c>
      <c r="M8" s="81" t="str">
        <f t="shared" si="1"/>
        <v>No cumple</v>
      </c>
      <c r="N8" s="39" t="s">
        <v>880</v>
      </c>
      <c r="O8" s="39" t="s">
        <v>881</v>
      </c>
      <c r="P8" s="39" t="s">
        <v>882</v>
      </c>
    </row>
    <row r="9" spans="1:16" ht="319.5" customHeight="1">
      <c r="A9" s="26" t="s">
        <v>59</v>
      </c>
      <c r="B9" s="27" t="s">
        <v>73</v>
      </c>
      <c r="C9" s="27" t="s">
        <v>21</v>
      </c>
      <c r="D9" s="27" t="s">
        <v>66</v>
      </c>
      <c r="E9" s="27" t="s">
        <v>67</v>
      </c>
      <c r="F9" s="30">
        <v>1</v>
      </c>
      <c r="G9" s="30">
        <v>0.85</v>
      </c>
      <c r="H9" s="30">
        <f>'[1]2. Seguimiento Indicadores 2023'!$G9/'[1]2. Seguimiento Indicadores 2023'!$F9</f>
        <v>0.85</v>
      </c>
      <c r="I9" s="32" t="s">
        <v>72</v>
      </c>
      <c r="J9" s="32" t="s">
        <v>16</v>
      </c>
      <c r="K9" s="30">
        <f>IF('[1]2. Seguimiento Indicadores 2023'!$J9="cumple",0%,IF('[1]2. Seguimiento Indicadores 2023'!$J9="parcialmente",70%,IF('[1]2. Seguimiento Indicadores 2023'!$J9="No cumple",0%)))</f>
        <v>0.7</v>
      </c>
      <c r="L9" s="30">
        <f>'[1]2. Seguimiento Indicadores 2023'!$H9*50%+'[1]2. Seguimiento Indicadores 2023'!$K9*50%</f>
        <v>0.77499999999999991</v>
      </c>
      <c r="M9" s="36" t="str">
        <f t="shared" si="1"/>
        <v>Cumple Parcialmente</v>
      </c>
      <c r="N9" s="34" t="s">
        <v>74</v>
      </c>
      <c r="O9" s="34" t="s">
        <v>883</v>
      </c>
      <c r="P9" s="34" t="s">
        <v>884</v>
      </c>
    </row>
    <row r="10" spans="1:16" ht="319.5" customHeight="1">
      <c r="A10" s="26" t="s">
        <v>75</v>
      </c>
      <c r="B10" s="27" t="s">
        <v>885</v>
      </c>
      <c r="C10" s="27" t="s">
        <v>22</v>
      </c>
      <c r="D10" s="27" t="s">
        <v>66</v>
      </c>
      <c r="E10" s="27" t="s">
        <v>66</v>
      </c>
      <c r="F10" s="40">
        <v>1</v>
      </c>
      <c r="G10" s="40">
        <v>1</v>
      </c>
      <c r="H10" s="40">
        <f>'[1]2. Seguimiento Indicadores 2023'!$G10/'[1]2. Seguimiento Indicadores 2023'!$F10</f>
        <v>1</v>
      </c>
      <c r="I10" s="80" t="s">
        <v>13</v>
      </c>
      <c r="J10" s="80" t="s">
        <v>13</v>
      </c>
      <c r="K10" s="30">
        <f>IF('[1]2. Seguimiento Indicadores 2023'!$J10="cumple",0%,IF('[1]2. Seguimiento Indicadores 2023'!$J10="parcialmente",70%,IF('[1]2. Seguimiento Indicadores 2023'!$J10="No cumple",0%)))</f>
        <v>0</v>
      </c>
      <c r="L10" s="40">
        <f>'[1]2. Seguimiento Indicadores 2023'!$H10</f>
        <v>1</v>
      </c>
      <c r="M10" s="28" t="str">
        <f t="shared" si="1"/>
        <v>Cumple</v>
      </c>
      <c r="N10" s="39" t="s">
        <v>886</v>
      </c>
      <c r="O10" s="39" t="s">
        <v>887</v>
      </c>
      <c r="P10" s="41" t="s">
        <v>888</v>
      </c>
    </row>
    <row r="11" spans="1:16" ht="409.5" customHeight="1">
      <c r="A11" s="26" t="s">
        <v>75</v>
      </c>
      <c r="B11" s="27" t="s">
        <v>76</v>
      </c>
      <c r="C11" s="27" t="s">
        <v>23</v>
      </c>
      <c r="D11" s="27" t="s">
        <v>66</v>
      </c>
      <c r="E11" s="27" t="s">
        <v>77</v>
      </c>
      <c r="F11" s="30">
        <v>1</v>
      </c>
      <c r="G11" s="30">
        <v>0.96</v>
      </c>
      <c r="H11" s="30">
        <f>'[1]2. Seguimiento Indicadores 2023'!$G11/'[1]2. Seguimiento Indicadores 2023'!$F11</f>
        <v>0.96</v>
      </c>
      <c r="I11" s="32" t="s">
        <v>13</v>
      </c>
      <c r="J11" s="32" t="s">
        <v>13</v>
      </c>
      <c r="K11" s="30">
        <f>IF('[1]2. Seguimiento Indicadores 2023'!$J11="cumple",0%,IF('[1]2. Seguimiento Indicadores 2023'!$J11="parcialmente",70%,IF('[1]2. Seguimiento Indicadores 2023'!$J11="No cumple",0%)))</f>
        <v>0</v>
      </c>
      <c r="L11" s="30">
        <f>'[1]2. Seguimiento Indicadores 2023'!$H11</f>
        <v>0.96</v>
      </c>
      <c r="M11" s="33" t="str">
        <f t="shared" si="1"/>
        <v>Cumple</v>
      </c>
      <c r="N11" s="34" t="s">
        <v>889</v>
      </c>
      <c r="O11" s="34" t="s">
        <v>78</v>
      </c>
      <c r="P11" s="34" t="s">
        <v>890</v>
      </c>
    </row>
    <row r="12" spans="1:16" ht="409.5" customHeight="1">
      <c r="A12" s="26" t="s">
        <v>75</v>
      </c>
      <c r="B12" s="27" t="s">
        <v>79</v>
      </c>
      <c r="C12" s="27" t="s">
        <v>24</v>
      </c>
      <c r="D12" s="27" t="s">
        <v>66</v>
      </c>
      <c r="E12" s="27" t="s">
        <v>77</v>
      </c>
      <c r="F12" s="30">
        <v>1</v>
      </c>
      <c r="G12" s="30">
        <v>0.91</v>
      </c>
      <c r="H12" s="30">
        <f>'[1]2. Seguimiento Indicadores 2023'!$G12/'[1]2. Seguimiento Indicadores 2023'!$F12</f>
        <v>0.91</v>
      </c>
      <c r="I12" s="32" t="s">
        <v>13</v>
      </c>
      <c r="J12" s="32" t="s">
        <v>13</v>
      </c>
      <c r="K12" s="30">
        <f>IF('[1]2. Seguimiento Indicadores 2023'!$J12="cumple",0%,IF('[1]2. Seguimiento Indicadores 2023'!$J12="parcialmente",70%,IF('[1]2. Seguimiento Indicadores 2023'!$J12="No cumple",0%)))</f>
        <v>0</v>
      </c>
      <c r="L12" s="40">
        <f>'[1]2. Seguimiento Indicadores 2023'!$H12</f>
        <v>0.91</v>
      </c>
      <c r="M12" s="33" t="str">
        <f t="shared" si="1"/>
        <v>Cumple</v>
      </c>
      <c r="N12" s="34" t="s">
        <v>80</v>
      </c>
      <c r="O12" s="34" t="s">
        <v>81</v>
      </c>
      <c r="P12" s="42" t="s">
        <v>891</v>
      </c>
    </row>
    <row r="13" spans="1:16" ht="319.5" customHeight="1" thickBot="1">
      <c r="A13" s="27" t="s">
        <v>82</v>
      </c>
      <c r="B13" s="27" t="s">
        <v>83</v>
      </c>
      <c r="C13" s="27" t="s">
        <v>25</v>
      </c>
      <c r="D13" s="27" t="s">
        <v>66</v>
      </c>
      <c r="E13" s="27" t="s">
        <v>84</v>
      </c>
      <c r="F13" s="30">
        <v>1</v>
      </c>
      <c r="G13" s="30">
        <v>1</v>
      </c>
      <c r="H13" s="30">
        <f>'[1]2. Seguimiento Indicadores 2023'!$G13/'[1]2. Seguimiento Indicadores 2023'!$F13</f>
        <v>1</v>
      </c>
      <c r="I13" s="32" t="s">
        <v>13</v>
      </c>
      <c r="J13" s="32" t="s">
        <v>13</v>
      </c>
      <c r="K13" s="30">
        <f>IF('[1]2. Seguimiento Indicadores 2023'!$J13="cumple",0%,IF('[1]2. Seguimiento Indicadores 2023'!$J13="parcialmente",70%,IF('[1]2. Seguimiento Indicadores 2023'!$J13="No cumple",0%)))</f>
        <v>0</v>
      </c>
      <c r="L13" s="30">
        <f>'[1]2. Seguimiento Indicadores 2023'!$H13</f>
        <v>1</v>
      </c>
      <c r="M13" s="33" t="str">
        <f t="shared" si="1"/>
        <v>Cumple</v>
      </c>
      <c r="N13" s="34" t="s">
        <v>85</v>
      </c>
      <c r="O13" s="34" t="s">
        <v>86</v>
      </c>
      <c r="P13" s="34" t="s">
        <v>862</v>
      </c>
    </row>
    <row r="14" spans="1:16" ht="319.5" customHeight="1" thickBot="1">
      <c r="A14" s="26" t="s">
        <v>82</v>
      </c>
      <c r="B14" s="27" t="s">
        <v>87</v>
      </c>
      <c r="C14" s="27" t="s">
        <v>26</v>
      </c>
      <c r="D14" s="27" t="s">
        <v>61</v>
      </c>
      <c r="E14" s="27" t="s">
        <v>88</v>
      </c>
      <c r="F14" s="43">
        <v>10</v>
      </c>
      <c r="G14" s="43">
        <v>17</v>
      </c>
      <c r="H14" s="44">
        <f>'[1]2. Seguimiento Indicadores 2023'!$G14/'[1]2. Seguimiento Indicadores 2023'!$F14</f>
        <v>1.7</v>
      </c>
      <c r="I14" s="45" t="s">
        <v>13</v>
      </c>
      <c r="J14" s="45" t="s">
        <v>13</v>
      </c>
      <c r="K14" s="30">
        <f>IF('[1]2. Seguimiento Indicadores 2023'!$J14="cumple",0%,IF('[1]2. Seguimiento Indicadores 2023'!$J14="parcialmente",70%,IF('[1]2. Seguimiento Indicadores 2023'!$J14="No cumple",0%)))</f>
        <v>0</v>
      </c>
      <c r="L14" s="40">
        <f>'[1]2. Seguimiento Indicadores 2023'!$H14</f>
        <v>1.7</v>
      </c>
      <c r="M14" s="33" t="str">
        <f t="shared" si="1"/>
        <v>Cumple</v>
      </c>
      <c r="N14" s="82" t="s">
        <v>892</v>
      </c>
      <c r="O14" s="83" t="s">
        <v>893</v>
      </c>
      <c r="P14" s="83" t="s">
        <v>894</v>
      </c>
    </row>
    <row r="15" spans="1:16" ht="129" customHeight="1">
      <c r="A15" s="26" t="s">
        <v>82</v>
      </c>
      <c r="B15" s="27" t="s">
        <v>89</v>
      </c>
      <c r="C15" s="27" t="s">
        <v>90</v>
      </c>
      <c r="D15" s="27" t="s">
        <v>61</v>
      </c>
      <c r="E15" s="27" t="s">
        <v>91</v>
      </c>
      <c r="F15" s="84">
        <v>1</v>
      </c>
      <c r="G15" s="84">
        <v>0</v>
      </c>
      <c r="H15" s="30">
        <f>'[1]2. Seguimiento Indicadores 2023'!$G15/'[1]2. Seguimiento Indicadores 2023'!$F15</f>
        <v>0</v>
      </c>
      <c r="I15" s="32" t="s">
        <v>122</v>
      </c>
      <c r="J15" s="32" t="s">
        <v>18</v>
      </c>
      <c r="K15" s="30">
        <f>IF('[1]2. Seguimiento Indicadores 2023'!$J15="cumple",0%,IF('[1]2. Seguimiento Indicadores 2023'!$J15="parcialmente",70%,IF('[1]2. Seguimiento Indicadores 2023'!$J15="No cumple",0%)))</f>
        <v>0</v>
      </c>
      <c r="L15" s="30">
        <f>'[1]2. Seguimiento Indicadores 2023'!$H15*50%+'[1]2. Seguimiento Indicadores 2023'!$K15*50%</f>
        <v>0</v>
      </c>
      <c r="M15" s="85" t="s">
        <v>18</v>
      </c>
      <c r="N15" s="86" t="s">
        <v>895</v>
      </c>
      <c r="O15" s="34" t="s">
        <v>896</v>
      </c>
      <c r="P15" s="34" t="s">
        <v>897</v>
      </c>
    </row>
    <row r="16" spans="1:16" ht="273" customHeight="1">
      <c r="A16" s="26" t="s">
        <v>92</v>
      </c>
      <c r="B16" s="27" t="s">
        <v>459</v>
      </c>
      <c r="C16" s="27" t="s">
        <v>28</v>
      </c>
      <c r="D16" s="27" t="s">
        <v>66</v>
      </c>
      <c r="E16" s="27" t="s">
        <v>84</v>
      </c>
      <c r="F16" s="30">
        <v>1</v>
      </c>
      <c r="G16" s="30">
        <v>0.9</v>
      </c>
      <c r="H16" s="30">
        <f>'[1]2. Seguimiento Indicadores 2023'!$G16/'[1]2. Seguimiento Indicadores 2023'!$F16</f>
        <v>0.9</v>
      </c>
      <c r="I16" s="32" t="s">
        <v>13</v>
      </c>
      <c r="J16" s="32" t="s">
        <v>13</v>
      </c>
      <c r="K16" s="30">
        <f>IF('[1]2. Seguimiento Indicadores 2023'!$J16="cumple",0%,IF('[1]2. Seguimiento Indicadores 2023'!$J16="parcialmente",70%,IF('[1]2. Seguimiento Indicadores 2023'!$J16="No cumple",0%)))</f>
        <v>0</v>
      </c>
      <c r="L16" s="40">
        <f>'[1]2. Seguimiento Indicadores 2023'!$H16</f>
        <v>0.9</v>
      </c>
      <c r="M16" s="33" t="str">
        <f t="shared" ref="M16:M34" si="2">IF(L16="N/A","No aplica",IF(L16&gt;=90%,"Cumple",IF(L16&gt;=70%,"Cumple Parcialmente",IF(L16&lt;70%,"No cumple","0"))))</f>
        <v>Cumple</v>
      </c>
      <c r="N16" s="34" t="s">
        <v>93</v>
      </c>
      <c r="O16" s="34" t="s">
        <v>94</v>
      </c>
      <c r="P16" s="34" t="s">
        <v>863</v>
      </c>
    </row>
    <row r="17" spans="1:16" ht="405.75" customHeight="1">
      <c r="A17" s="26" t="s">
        <v>92</v>
      </c>
      <c r="B17" s="27" t="s">
        <v>95</v>
      </c>
      <c r="C17" s="27" t="s">
        <v>29</v>
      </c>
      <c r="D17" s="27" t="s">
        <v>66</v>
      </c>
      <c r="E17" s="27" t="s">
        <v>66</v>
      </c>
      <c r="F17" s="49">
        <v>1</v>
      </c>
      <c r="G17" s="49">
        <v>1.677</v>
      </c>
      <c r="H17" s="49">
        <f>'[1]2. Seguimiento Indicadores 2023'!$G17/'[1]2. Seguimiento Indicadores 2023'!$F17</f>
        <v>1.677</v>
      </c>
      <c r="I17" s="50" t="s">
        <v>13</v>
      </c>
      <c r="J17" s="50" t="s">
        <v>16</v>
      </c>
      <c r="K17" s="30">
        <f>IF('[1]2. Seguimiento Indicadores 2023'!$J17="cumple",0%,IF('[1]2. Seguimiento Indicadores 2023'!$J17="parcialmente",70%,IF('[1]2. Seguimiento Indicadores 2023'!$J17="No cumple",0%)))</f>
        <v>0.7</v>
      </c>
      <c r="L17" s="30">
        <f>(100%*50%)+'[1]2. Seguimiento Indicadores 2023'!$K17*50%</f>
        <v>0.85</v>
      </c>
      <c r="M17" s="38" t="str">
        <f t="shared" si="2"/>
        <v>Cumple Parcialmente</v>
      </c>
      <c r="N17" s="47" t="s">
        <v>898</v>
      </c>
      <c r="O17" s="48" t="s">
        <v>899</v>
      </c>
      <c r="P17" s="48" t="s">
        <v>900</v>
      </c>
    </row>
    <row r="18" spans="1:16" ht="319.5" customHeight="1">
      <c r="A18" s="27" t="s">
        <v>92</v>
      </c>
      <c r="B18" s="27" t="s">
        <v>96</v>
      </c>
      <c r="C18" s="27" t="s">
        <v>30</v>
      </c>
      <c r="D18" s="27" t="s">
        <v>66</v>
      </c>
      <c r="E18" s="27" t="s">
        <v>84</v>
      </c>
      <c r="F18" s="30">
        <v>1</v>
      </c>
      <c r="G18" s="30">
        <v>0.8</v>
      </c>
      <c r="H18" s="30">
        <f>'[1]2. Seguimiento Indicadores 2023'!$G18/'[1]2. Seguimiento Indicadores 2023'!$F18</f>
        <v>0.8</v>
      </c>
      <c r="I18" s="32" t="s">
        <v>72</v>
      </c>
      <c r="J18" s="32" t="s">
        <v>16</v>
      </c>
      <c r="K18" s="30">
        <f>IF('[1]2. Seguimiento Indicadores 2023'!$J18="cumple",0%,IF('[1]2. Seguimiento Indicadores 2023'!$J18="parcialmente",70%,IF('[1]2. Seguimiento Indicadores 2023'!$J18="No cumple",0%)))</f>
        <v>0.7</v>
      </c>
      <c r="L18" s="30">
        <f>'[1]2. Seguimiento Indicadores 2023'!$H18*50%+'[1]2. Seguimiento Indicadores 2023'!$K18*50%</f>
        <v>0.75</v>
      </c>
      <c r="M18" s="36" t="str">
        <f t="shared" si="2"/>
        <v>Cumple Parcialmente</v>
      </c>
      <c r="N18" s="34" t="s">
        <v>97</v>
      </c>
      <c r="O18" s="34" t="s">
        <v>98</v>
      </c>
      <c r="P18" s="34" t="s">
        <v>901</v>
      </c>
    </row>
    <row r="19" spans="1:16" ht="319.5" customHeight="1">
      <c r="A19" s="26" t="s">
        <v>92</v>
      </c>
      <c r="B19" s="27" t="s">
        <v>99</v>
      </c>
      <c r="C19" s="27" t="s">
        <v>31</v>
      </c>
      <c r="D19" s="27" t="s">
        <v>66</v>
      </c>
      <c r="E19" s="27" t="s">
        <v>66</v>
      </c>
      <c r="F19" s="49">
        <v>1</v>
      </c>
      <c r="G19" s="49">
        <v>1</v>
      </c>
      <c r="H19" s="49">
        <f>'[1]2. Seguimiento Indicadores 2023'!$G19/'[1]2. Seguimiento Indicadores 2023'!$F19</f>
        <v>1</v>
      </c>
      <c r="I19" s="50" t="s">
        <v>13</v>
      </c>
      <c r="J19" s="50" t="s">
        <v>16</v>
      </c>
      <c r="K19" s="30">
        <f>IF('[1]2. Seguimiento Indicadores 2023'!$J19="cumple",0%,IF('[1]2. Seguimiento Indicadores 2023'!$J19="parcialmente",70%,IF('[1]2. Seguimiento Indicadores 2023'!$J19="No cumple",0%)))</f>
        <v>0.7</v>
      </c>
      <c r="L19" s="30">
        <f>'[1]2. Seguimiento Indicadores 2023'!$H19*50%+'[1]2. Seguimiento Indicadores 2023'!$K19*50%</f>
        <v>0.85</v>
      </c>
      <c r="M19" s="36" t="str">
        <f t="shared" si="2"/>
        <v>Cumple Parcialmente</v>
      </c>
      <c r="N19" s="48" t="s">
        <v>100</v>
      </c>
      <c r="O19" s="48" t="s">
        <v>101</v>
      </c>
      <c r="P19" s="48" t="s">
        <v>902</v>
      </c>
    </row>
    <row r="20" spans="1:16" ht="319.5" customHeight="1">
      <c r="A20" s="27" t="s">
        <v>92</v>
      </c>
      <c r="B20" s="27" t="s">
        <v>102</v>
      </c>
      <c r="C20" s="27" t="s">
        <v>32</v>
      </c>
      <c r="D20" s="27" t="s">
        <v>119</v>
      </c>
      <c r="E20" s="27" t="s">
        <v>103</v>
      </c>
      <c r="F20" s="30">
        <v>1</v>
      </c>
      <c r="G20" s="30">
        <v>1</v>
      </c>
      <c r="H20" s="30">
        <f>'[1]2. Seguimiento Indicadores 2023'!$G20/'[1]2. Seguimiento Indicadores 2023'!$F20</f>
        <v>1</v>
      </c>
      <c r="I20" s="32" t="s">
        <v>13</v>
      </c>
      <c r="J20" s="32" t="s">
        <v>13</v>
      </c>
      <c r="K20" s="30">
        <f>IF('[1]2. Seguimiento Indicadores 2023'!$J20="cumple",0%,IF('[1]2. Seguimiento Indicadores 2023'!$J20="parcialmente",70%,IF('[1]2. Seguimiento Indicadores 2023'!$J20="No cumple",0%)))</f>
        <v>0</v>
      </c>
      <c r="L20" s="30">
        <f>'[1]2. Seguimiento Indicadores 2023'!$H20</f>
        <v>1</v>
      </c>
      <c r="M20" s="33" t="str">
        <f t="shared" si="2"/>
        <v>Cumple</v>
      </c>
      <c r="N20" s="34" t="s">
        <v>903</v>
      </c>
      <c r="O20" s="34" t="s">
        <v>904</v>
      </c>
      <c r="P20" s="34" t="s">
        <v>905</v>
      </c>
    </row>
    <row r="21" spans="1:16" ht="319.5" customHeight="1">
      <c r="A21" s="26" t="s">
        <v>92</v>
      </c>
      <c r="B21" s="27" t="s">
        <v>105</v>
      </c>
      <c r="C21" s="27" t="s">
        <v>33</v>
      </c>
      <c r="D21" s="27" t="s">
        <v>66</v>
      </c>
      <c r="E21" s="27" t="s">
        <v>67</v>
      </c>
      <c r="F21" s="30">
        <v>1</v>
      </c>
      <c r="G21" s="30">
        <v>0.9</v>
      </c>
      <c r="H21" s="30">
        <f>'[1]2. Seguimiento Indicadores 2023'!$G21/'[1]2. Seguimiento Indicadores 2023'!$F21</f>
        <v>0.9</v>
      </c>
      <c r="I21" s="32" t="s">
        <v>13</v>
      </c>
      <c r="J21" s="32" t="s">
        <v>16</v>
      </c>
      <c r="K21" s="30">
        <f>IF('[1]2. Seguimiento Indicadores 2023'!$J21="cumple",0%,IF('[1]2. Seguimiento Indicadores 2023'!$J21="parcialmente",70%,IF('[1]2. Seguimiento Indicadores 2023'!$J21="No cumple",0%)))</f>
        <v>0.7</v>
      </c>
      <c r="L21" s="30">
        <f>'[1]2. Seguimiento Indicadores 2023'!$H21*50%+'[1]2. Seguimiento Indicadores 2023'!$K21*50%</f>
        <v>0.8</v>
      </c>
      <c r="M21" s="36" t="str">
        <f t="shared" si="2"/>
        <v>Cumple Parcialmente</v>
      </c>
      <c r="N21" s="34" t="s">
        <v>906</v>
      </c>
      <c r="O21" s="34" t="s">
        <v>106</v>
      </c>
      <c r="P21" s="34" t="s">
        <v>858</v>
      </c>
    </row>
    <row r="22" spans="1:16" ht="319.5" customHeight="1">
      <c r="A22" s="27" t="s">
        <v>107</v>
      </c>
      <c r="B22" s="27" t="s">
        <v>108</v>
      </c>
      <c r="C22" s="27" t="s">
        <v>34</v>
      </c>
      <c r="D22" s="27" t="s">
        <v>66</v>
      </c>
      <c r="E22" s="27" t="s">
        <v>84</v>
      </c>
      <c r="F22" s="30">
        <v>1</v>
      </c>
      <c r="G22" s="30">
        <v>1</v>
      </c>
      <c r="H22" s="30">
        <f>'[1]2. Seguimiento Indicadores 2023'!$G22/'[1]2. Seguimiento Indicadores 2023'!$F22</f>
        <v>1</v>
      </c>
      <c r="I22" s="32" t="s">
        <v>13</v>
      </c>
      <c r="J22" s="32" t="s">
        <v>13</v>
      </c>
      <c r="K22" s="30">
        <f>IF('[1]2. Seguimiento Indicadores 2023'!$J22="cumple",0%,IF('[1]2. Seguimiento Indicadores 2023'!$J22="parcialmente",70%,IF('[1]2. Seguimiento Indicadores 2023'!$J22="No cumple",0%)))</f>
        <v>0</v>
      </c>
      <c r="L22" s="30">
        <f>'[1]2. Seguimiento Indicadores 2023'!$H22</f>
        <v>1</v>
      </c>
      <c r="M22" s="33" t="str">
        <f t="shared" si="2"/>
        <v>Cumple</v>
      </c>
      <c r="N22" s="34" t="s">
        <v>109</v>
      </c>
      <c r="O22" s="34" t="s">
        <v>110</v>
      </c>
      <c r="P22" s="34" t="s">
        <v>859</v>
      </c>
    </row>
    <row r="23" spans="1:16" ht="319.5" customHeight="1">
      <c r="A23" s="27" t="s">
        <v>107</v>
      </c>
      <c r="B23" s="27" t="s">
        <v>111</v>
      </c>
      <c r="C23" s="27" t="s">
        <v>35</v>
      </c>
      <c r="D23" s="27" t="s">
        <v>119</v>
      </c>
      <c r="E23" s="27" t="s">
        <v>112</v>
      </c>
      <c r="F23" s="30">
        <v>1</v>
      </c>
      <c r="G23" s="30">
        <v>0.9</v>
      </c>
      <c r="H23" s="30">
        <f>'[1]2. Seguimiento Indicadores 2023'!$G23/'[1]2. Seguimiento Indicadores 2023'!$F23</f>
        <v>0.9</v>
      </c>
      <c r="I23" s="32" t="s">
        <v>13</v>
      </c>
      <c r="J23" s="32" t="s">
        <v>13</v>
      </c>
      <c r="K23" s="30">
        <f>IF('[1]2. Seguimiento Indicadores 2023'!$J23="cumple",0%,IF('[1]2. Seguimiento Indicadores 2023'!$J23="parcialmente",70%,IF('[1]2. Seguimiento Indicadores 2023'!$J23="No cumple",0%)))</f>
        <v>0</v>
      </c>
      <c r="L23" s="30">
        <f>'[1]2. Seguimiento Indicadores 2023'!$H23</f>
        <v>0.9</v>
      </c>
      <c r="M23" s="77" t="str">
        <f t="shared" si="2"/>
        <v>Cumple</v>
      </c>
      <c r="N23" s="34" t="s">
        <v>907</v>
      </c>
      <c r="O23" s="34" t="s">
        <v>908</v>
      </c>
      <c r="P23" s="34" t="s">
        <v>909</v>
      </c>
    </row>
    <row r="24" spans="1:16" ht="319.5" customHeight="1">
      <c r="A24" s="27" t="s">
        <v>107</v>
      </c>
      <c r="B24" s="27" t="s">
        <v>113</v>
      </c>
      <c r="C24" s="27" t="s">
        <v>36</v>
      </c>
      <c r="D24" s="27" t="s">
        <v>119</v>
      </c>
      <c r="E24" s="27" t="s">
        <v>112</v>
      </c>
      <c r="F24" s="30">
        <v>0.99</v>
      </c>
      <c r="G24" s="30">
        <v>0.99199999999999999</v>
      </c>
      <c r="H24" s="30">
        <f>'[1]2. Seguimiento Indicadores 2023'!$G24/'[1]2. Seguimiento Indicadores 2023'!$F24</f>
        <v>1.002020202020202</v>
      </c>
      <c r="I24" s="32" t="s">
        <v>13</v>
      </c>
      <c r="J24" s="32" t="s">
        <v>13</v>
      </c>
      <c r="K24" s="30">
        <f>IF('[1]2. Seguimiento Indicadores 2023'!$J24="cumple",0%,IF('[1]2. Seguimiento Indicadores 2023'!$J24="parcialmente",70%,IF('[1]2. Seguimiento Indicadores 2023'!$J24="No cumple",0%)))</f>
        <v>0</v>
      </c>
      <c r="L24" s="30">
        <f>'[1]2. Seguimiento Indicadores 2023'!$H24</f>
        <v>1.002020202020202</v>
      </c>
      <c r="M24" s="33" t="str">
        <f t="shared" si="2"/>
        <v>Cumple</v>
      </c>
      <c r="N24" s="34" t="s">
        <v>910</v>
      </c>
      <c r="O24" s="34" t="s">
        <v>857</v>
      </c>
      <c r="P24" s="34" t="s">
        <v>860</v>
      </c>
    </row>
    <row r="25" spans="1:16" ht="319.5" customHeight="1">
      <c r="A25" s="27" t="s">
        <v>107</v>
      </c>
      <c r="B25" s="27" t="s">
        <v>114</v>
      </c>
      <c r="C25" s="27" t="s">
        <v>37</v>
      </c>
      <c r="D25" s="27" t="s">
        <v>119</v>
      </c>
      <c r="E25" s="27" t="s">
        <v>103</v>
      </c>
      <c r="F25" s="30">
        <v>1</v>
      </c>
      <c r="G25" s="30">
        <v>1</v>
      </c>
      <c r="H25" s="30">
        <f>'[1]2. Seguimiento Indicadores 2023'!$G25/'[1]2. Seguimiento Indicadores 2023'!$F25</f>
        <v>1</v>
      </c>
      <c r="I25" s="32" t="s">
        <v>13</v>
      </c>
      <c r="J25" s="32" t="s">
        <v>13</v>
      </c>
      <c r="K25" s="30">
        <f>IF('[1]2. Seguimiento Indicadores 2023'!$J25="cumple",0%,IF('[1]2. Seguimiento Indicadores 2023'!$J25="parcialmente",70%,IF('[1]2. Seguimiento Indicadores 2023'!$J25="No cumple",0%)))</f>
        <v>0</v>
      </c>
      <c r="L25" s="30">
        <f>'[1]2. Seguimiento Indicadores 2023'!$H25</f>
        <v>1</v>
      </c>
      <c r="M25" s="33" t="str">
        <f t="shared" si="2"/>
        <v>Cumple</v>
      </c>
      <c r="N25" s="34" t="s">
        <v>911</v>
      </c>
      <c r="O25" s="34" t="s">
        <v>912</v>
      </c>
      <c r="P25" s="34" t="s">
        <v>913</v>
      </c>
    </row>
    <row r="26" spans="1:16" ht="319.5" customHeight="1">
      <c r="A26" s="27" t="s">
        <v>107</v>
      </c>
      <c r="B26" s="27" t="s">
        <v>115</v>
      </c>
      <c r="C26" s="27" t="s">
        <v>38</v>
      </c>
      <c r="D26" s="27" t="s">
        <v>66</v>
      </c>
      <c r="E26" s="27" t="s">
        <v>66</v>
      </c>
      <c r="F26" s="30">
        <v>1</v>
      </c>
      <c r="G26" s="30">
        <v>1</v>
      </c>
      <c r="H26" s="30">
        <f>'[1]2. Seguimiento Indicadores 2023'!$G26/'[1]2. Seguimiento Indicadores 2023'!$F26</f>
        <v>1</v>
      </c>
      <c r="I26" s="32" t="s">
        <v>13</v>
      </c>
      <c r="J26" s="87" t="s">
        <v>18</v>
      </c>
      <c r="K26" s="30">
        <f>IF('[1]2. Seguimiento Indicadores 2023'!$J26="cumple",0%,IF('[1]2. Seguimiento Indicadores 2023'!$J26="parcialmente",70%,IF('[1]2. Seguimiento Indicadores 2023'!$J26="No cumple",0%)))</f>
        <v>0</v>
      </c>
      <c r="L26" s="30">
        <f>'[1]2. Seguimiento Indicadores 2023'!$H26*50%+'[1]2. Seguimiento Indicadores 2023'!$K26*50%</f>
        <v>0.5</v>
      </c>
      <c r="M26" s="81" t="str">
        <f t="shared" si="2"/>
        <v>No cumple</v>
      </c>
      <c r="N26" s="51" t="s">
        <v>914</v>
      </c>
      <c r="O26" s="51" t="s">
        <v>915</v>
      </c>
      <c r="P26" s="88" t="s">
        <v>916</v>
      </c>
    </row>
    <row r="27" spans="1:16" ht="319.5" customHeight="1">
      <c r="A27" s="27" t="s">
        <v>107</v>
      </c>
      <c r="B27" s="27" t="s">
        <v>116</v>
      </c>
      <c r="C27" s="27" t="s">
        <v>39</v>
      </c>
      <c r="D27" s="27" t="s">
        <v>61</v>
      </c>
      <c r="E27" s="27" t="s">
        <v>117</v>
      </c>
      <c r="F27" s="30">
        <v>1</v>
      </c>
      <c r="G27" s="30">
        <v>0.83299999999999996</v>
      </c>
      <c r="H27" s="30">
        <f>'[1]2. Seguimiento Indicadores 2023'!$G27/'[1]2. Seguimiento Indicadores 2023'!$F27</f>
        <v>0.83299999999999996</v>
      </c>
      <c r="I27" s="32" t="s">
        <v>72</v>
      </c>
      <c r="J27" s="32" t="s">
        <v>13</v>
      </c>
      <c r="K27" s="30">
        <v>0</v>
      </c>
      <c r="L27" s="30">
        <f>[1]!Table_1[[#This Row],[Cumplimiento acumulado con respecto al trimestre %]]</f>
        <v>0.83299999999999996</v>
      </c>
      <c r="M27" s="72" t="str">
        <f t="shared" si="2"/>
        <v>Cumple Parcialmente</v>
      </c>
      <c r="N27" s="34" t="s">
        <v>917</v>
      </c>
      <c r="O27" s="34" t="s">
        <v>918</v>
      </c>
      <c r="P27" s="34" t="s">
        <v>919</v>
      </c>
    </row>
    <row r="28" spans="1:16" ht="319.5" customHeight="1">
      <c r="A28" s="27" t="s">
        <v>107</v>
      </c>
      <c r="B28" s="27" t="s">
        <v>118</v>
      </c>
      <c r="C28" s="27" t="s">
        <v>920</v>
      </c>
      <c r="D28" s="27" t="s">
        <v>119</v>
      </c>
      <c r="E28" s="27" t="s">
        <v>112</v>
      </c>
      <c r="F28" s="44">
        <v>1</v>
      </c>
      <c r="G28" s="44">
        <v>1</v>
      </c>
      <c r="H28" s="30">
        <f>'[1]2. Seguimiento Indicadores 2023'!$G28/'[1]2. Seguimiento Indicadores 2023'!$F28</f>
        <v>1</v>
      </c>
      <c r="I28" s="32" t="s">
        <v>13</v>
      </c>
      <c r="J28" s="32" t="s">
        <v>13</v>
      </c>
      <c r="K28" s="30">
        <f>IF('[1]2. Seguimiento Indicadores 2023'!$J28="cumple",0%,IF('[1]2. Seguimiento Indicadores 2023'!$J28="parcialmente",70%,IF('[1]2. Seguimiento Indicadores 2023'!$J28="No cumple",0%)))</f>
        <v>0</v>
      </c>
      <c r="L28" s="30">
        <f>'[1]2. Seguimiento Indicadores 2023'!$H28</f>
        <v>1</v>
      </c>
      <c r="M28" s="33" t="str">
        <f t="shared" si="2"/>
        <v>Cumple</v>
      </c>
      <c r="N28" s="46" t="s">
        <v>921</v>
      </c>
      <c r="O28" s="46" t="s">
        <v>120</v>
      </c>
      <c r="P28" s="46" t="s">
        <v>861</v>
      </c>
    </row>
    <row r="29" spans="1:16" ht="319.5" customHeight="1">
      <c r="A29" s="26" t="s">
        <v>107</v>
      </c>
      <c r="B29" s="27" t="s">
        <v>121</v>
      </c>
      <c r="C29" s="27" t="s">
        <v>40</v>
      </c>
      <c r="D29" s="27" t="s">
        <v>119</v>
      </c>
      <c r="E29" s="27" t="s">
        <v>112</v>
      </c>
      <c r="F29" s="52">
        <v>3</v>
      </c>
      <c r="G29" s="52">
        <v>0</v>
      </c>
      <c r="H29" s="30">
        <f>'[1]2. Seguimiento Indicadores 2023'!$G29/'[1]2. Seguimiento Indicadores 2023'!$F29</f>
        <v>0</v>
      </c>
      <c r="I29" s="32" t="s">
        <v>122</v>
      </c>
      <c r="J29" s="32" t="s">
        <v>13</v>
      </c>
      <c r="K29" s="30">
        <f>IF('[1]2. Seguimiento Indicadores 2023'!$J29="cumple",0%,IF('[1]2. Seguimiento Indicadores 2023'!$J29="parcialmente",70%,IF('[1]2. Seguimiento Indicadores 2023'!$J29="No cumple",0%)))</f>
        <v>0</v>
      </c>
      <c r="L29" s="30">
        <f>'[1]2. Seguimiento Indicadores 2023'!$H29</f>
        <v>0</v>
      </c>
      <c r="M29" s="53" t="str">
        <f t="shared" si="2"/>
        <v>No cumple</v>
      </c>
      <c r="N29" s="54" t="s">
        <v>855</v>
      </c>
      <c r="O29" s="54" t="s">
        <v>856</v>
      </c>
      <c r="P29" s="54" t="s">
        <v>922</v>
      </c>
    </row>
    <row r="30" spans="1:16" ht="319.5" customHeight="1">
      <c r="A30" s="26" t="s">
        <v>107</v>
      </c>
      <c r="B30" s="27" t="s">
        <v>123</v>
      </c>
      <c r="C30" s="27" t="s">
        <v>41</v>
      </c>
      <c r="D30" s="27" t="s">
        <v>61</v>
      </c>
      <c r="E30" s="27" t="s">
        <v>91</v>
      </c>
      <c r="F30" s="44">
        <v>0.85</v>
      </c>
      <c r="G30" s="55">
        <v>0.86099999999999999</v>
      </c>
      <c r="H30" s="30">
        <f>'[1]2. Seguimiento Indicadores 2023'!$G30/'[1]2. Seguimiento Indicadores 2023'!$F30</f>
        <v>1.0129411764705882</v>
      </c>
      <c r="I30" s="45" t="s">
        <v>13</v>
      </c>
      <c r="J30" s="45" t="s">
        <v>13</v>
      </c>
      <c r="K30" s="30">
        <f>IF('[1]2. Seguimiento Indicadores 2023'!$J30="cumple",0%,IF('[1]2. Seguimiento Indicadores 2023'!$J30="parcialmente",70%,IF('[1]2. Seguimiento Indicadores 2023'!$J30="No cumple",0%)))</f>
        <v>0</v>
      </c>
      <c r="L30" s="40">
        <f>'[1]2. Seguimiento Indicadores 2023'!$H30</f>
        <v>1.0129411764705882</v>
      </c>
      <c r="M30" s="33" t="str">
        <f t="shared" si="2"/>
        <v>Cumple</v>
      </c>
      <c r="N30" s="46" t="s">
        <v>923</v>
      </c>
      <c r="O30" s="46" t="s">
        <v>124</v>
      </c>
      <c r="P30" s="46" t="s">
        <v>924</v>
      </c>
    </row>
    <row r="31" spans="1:16" ht="319.5" customHeight="1">
      <c r="A31" s="26" t="s">
        <v>107</v>
      </c>
      <c r="B31" s="27" t="s">
        <v>125</v>
      </c>
      <c r="C31" s="27" t="s">
        <v>42</v>
      </c>
      <c r="D31" s="27" t="s">
        <v>61</v>
      </c>
      <c r="E31" s="27" t="s">
        <v>91</v>
      </c>
      <c r="F31" s="49">
        <v>1</v>
      </c>
      <c r="G31" s="49">
        <v>0.85</v>
      </c>
      <c r="H31" s="49">
        <f>'[1]2. Seguimiento Indicadores 2023'!$G31/'[1]2. Seguimiento Indicadores 2023'!$F31</f>
        <v>0.85</v>
      </c>
      <c r="I31" s="50" t="s">
        <v>72</v>
      </c>
      <c r="J31" s="89" t="s">
        <v>13</v>
      </c>
      <c r="K31" s="30">
        <f>IF('[1]2. Seguimiento Indicadores 2023'!$J31="cumple",0%,IF('[1]2. Seguimiento Indicadores 2023'!$J31="parcialmente",70%,IF('[1]2. Seguimiento Indicadores 2023'!$J31="No cumple",0%)))</f>
        <v>0</v>
      </c>
      <c r="L31" s="49">
        <f>'[1]2. Seguimiento Indicadores 2023'!$H31</f>
        <v>0.85</v>
      </c>
      <c r="M31" s="36" t="str">
        <f t="shared" si="2"/>
        <v>Cumple Parcialmente</v>
      </c>
      <c r="N31" s="48" t="s">
        <v>126</v>
      </c>
      <c r="O31" s="54" t="s">
        <v>127</v>
      </c>
      <c r="P31" s="54" t="s">
        <v>925</v>
      </c>
    </row>
    <row r="32" spans="1:16" ht="319.5" customHeight="1">
      <c r="A32" s="26" t="s">
        <v>107</v>
      </c>
      <c r="B32" s="27" t="s">
        <v>128</v>
      </c>
      <c r="C32" s="27" t="s">
        <v>43</v>
      </c>
      <c r="D32" s="27" t="s">
        <v>61</v>
      </c>
      <c r="E32" s="27" t="s">
        <v>91</v>
      </c>
      <c r="F32" s="44">
        <v>1</v>
      </c>
      <c r="G32" s="44">
        <v>1</v>
      </c>
      <c r="H32" s="44">
        <f>'[1]2. Seguimiento Indicadores 2023'!$G32/'[1]2. Seguimiento Indicadores 2023'!$F32</f>
        <v>1</v>
      </c>
      <c r="I32" s="45" t="s">
        <v>13</v>
      </c>
      <c r="J32" s="90" t="s">
        <v>13</v>
      </c>
      <c r="K32" s="30">
        <f>IF('[1]2. Seguimiento Indicadores 2023'!$J32="cumple",0%,IF('[1]2. Seguimiento Indicadores 2023'!$J32="parcialmente",70%,IF('[1]2. Seguimiento Indicadores 2023'!$J32="No cumple",0%)))</f>
        <v>0</v>
      </c>
      <c r="L32" s="44">
        <f>'[1]2. Seguimiento Indicadores 2023'!$H32</f>
        <v>1</v>
      </c>
      <c r="M32" s="33" t="str">
        <f t="shared" si="2"/>
        <v>Cumple</v>
      </c>
      <c r="N32" s="46" t="s">
        <v>129</v>
      </c>
      <c r="O32" s="46" t="s">
        <v>130</v>
      </c>
      <c r="P32" s="46" t="s">
        <v>131</v>
      </c>
    </row>
    <row r="33" spans="1:16" ht="319.5" customHeight="1">
      <c r="A33" s="26" t="s">
        <v>132</v>
      </c>
      <c r="B33" s="27" t="s">
        <v>926</v>
      </c>
      <c r="C33" s="27" t="s">
        <v>44</v>
      </c>
      <c r="D33" s="27" t="s">
        <v>61</v>
      </c>
      <c r="E33" s="27" t="s">
        <v>133</v>
      </c>
      <c r="F33" s="49">
        <v>1</v>
      </c>
      <c r="G33" s="49">
        <v>0.9</v>
      </c>
      <c r="H33" s="49">
        <f>'[1]2. Seguimiento Indicadores 2023'!$G33/'[1]2. Seguimiento Indicadores 2023'!$F33</f>
        <v>0.9</v>
      </c>
      <c r="I33" s="50" t="s">
        <v>13</v>
      </c>
      <c r="J33" s="50" t="s">
        <v>16</v>
      </c>
      <c r="K33" s="30">
        <f>IF('[1]2. Seguimiento Indicadores 2023'!$J33="cumple",0%,IF('[1]2. Seguimiento Indicadores 2023'!$J33="parcialmente",70%,IF('[1]2. Seguimiento Indicadores 2023'!$J33="No cumple",0%)))</f>
        <v>0.7</v>
      </c>
      <c r="L33" s="30">
        <f>'[1]2. Seguimiento Indicadores 2023'!$H33*50%+'[1]2. Seguimiento Indicadores 2023'!$K33*50%</f>
        <v>0.8</v>
      </c>
      <c r="M33" s="38" t="str">
        <f t="shared" si="2"/>
        <v>Cumple Parcialmente</v>
      </c>
      <c r="N33" s="29" t="s">
        <v>927</v>
      </c>
      <c r="O33" s="56" t="s">
        <v>134</v>
      </c>
      <c r="P33" s="56" t="s">
        <v>928</v>
      </c>
    </row>
    <row r="34" spans="1:16" ht="319.5" customHeight="1" thickBot="1">
      <c r="A34" s="57" t="s">
        <v>132</v>
      </c>
      <c r="B34" s="58" t="s">
        <v>929</v>
      </c>
      <c r="C34" s="58" t="s">
        <v>45</v>
      </c>
      <c r="D34" s="58" t="s">
        <v>61</v>
      </c>
      <c r="E34" s="58" t="s">
        <v>133</v>
      </c>
      <c r="F34" s="59">
        <v>1</v>
      </c>
      <c r="G34" s="59">
        <v>0.6</v>
      </c>
      <c r="H34" s="59">
        <f>'[1]2. Seguimiento Indicadores 2023'!$G34/'[1]2. Seguimiento Indicadores 2023'!$F34</f>
        <v>0.6</v>
      </c>
      <c r="I34" s="60" t="s">
        <v>18</v>
      </c>
      <c r="J34" s="60" t="s">
        <v>13</v>
      </c>
      <c r="K34" s="30">
        <f>IF('[1]2. Seguimiento Indicadores 2023'!$J34="cumple",0%,IF('[1]2. Seguimiento Indicadores 2023'!$J34="parcialmente",70%,IF('[1]2. Seguimiento Indicadores 2023'!$J34="No cumple",0%)))</f>
        <v>0</v>
      </c>
      <c r="L34" s="59">
        <f>'[1]2. Seguimiento Indicadores 2023'!$H34</f>
        <v>0.6</v>
      </c>
      <c r="M34" s="53" t="str">
        <f t="shared" si="2"/>
        <v>No cumple</v>
      </c>
      <c r="N34" s="61" t="s">
        <v>135</v>
      </c>
      <c r="O34" s="61" t="s">
        <v>930</v>
      </c>
      <c r="P34" s="61" t="s">
        <v>931</v>
      </c>
    </row>
    <row r="35" spans="1:16" ht="14.25" customHeight="1">
      <c r="A35" s="62"/>
      <c r="B35" s="62"/>
      <c r="C35" s="62"/>
      <c r="D35" s="62"/>
      <c r="E35" s="63"/>
      <c r="F35" s="64"/>
      <c r="G35" s="65"/>
      <c r="H35" s="65"/>
      <c r="I35" s="63"/>
      <c r="J35" s="63"/>
      <c r="K35" s="66"/>
      <c r="L35" s="63"/>
      <c r="M35" s="63"/>
      <c r="N35" s="63"/>
      <c r="O35" s="63"/>
      <c r="P35" s="63"/>
    </row>
    <row r="36" spans="1:16" ht="72.5" customHeight="1">
      <c r="A36" s="256" t="s">
        <v>932</v>
      </c>
      <c r="B36" s="256"/>
      <c r="C36" s="256"/>
      <c r="D36" s="256"/>
      <c r="E36" s="256"/>
      <c r="F36" s="256"/>
      <c r="G36" s="256"/>
      <c r="H36" s="256"/>
      <c r="I36" s="256"/>
      <c r="J36" s="256"/>
      <c r="K36" s="256"/>
      <c r="L36" s="256"/>
      <c r="M36" s="256"/>
      <c r="N36" s="256"/>
      <c r="O36" s="256"/>
      <c r="P36" s="63"/>
    </row>
    <row r="37" spans="1:16" ht="14.25" customHeight="1">
      <c r="A37" s="62"/>
      <c r="B37" s="62"/>
      <c r="C37" s="62"/>
      <c r="D37" s="62"/>
      <c r="E37" s="63"/>
      <c r="F37" s="64"/>
      <c r="G37" s="65"/>
      <c r="H37" s="65"/>
      <c r="I37" s="63"/>
      <c r="J37" s="63"/>
      <c r="K37" s="66"/>
      <c r="L37" s="63"/>
      <c r="M37" s="63"/>
      <c r="N37" s="63"/>
      <c r="O37" s="63"/>
      <c r="P37" s="63"/>
    </row>
    <row r="38" spans="1:16" ht="140" customHeight="1">
      <c r="A38" s="256" t="s">
        <v>933</v>
      </c>
      <c r="B38" s="256"/>
      <c r="C38" s="256"/>
      <c r="D38" s="256"/>
      <c r="E38" s="256"/>
      <c r="F38" s="256"/>
      <c r="G38" s="256"/>
      <c r="H38" s="256"/>
      <c r="I38" s="256"/>
      <c r="J38" s="256"/>
      <c r="K38" s="256"/>
      <c r="L38" s="256"/>
      <c r="M38" s="256"/>
      <c r="N38" s="256"/>
      <c r="O38" s="256"/>
      <c r="P38" s="63"/>
    </row>
    <row r="39" spans="1:16" ht="14.25" customHeight="1">
      <c r="A39" s="62"/>
      <c r="B39" s="62"/>
      <c r="C39" s="62"/>
      <c r="D39" s="62"/>
      <c r="E39" s="63"/>
      <c r="F39" s="64"/>
      <c r="G39" s="65"/>
      <c r="H39" s="65"/>
      <c r="I39" s="63"/>
      <c r="J39" s="63"/>
      <c r="K39" s="66"/>
      <c r="L39" s="63"/>
      <c r="M39" s="63"/>
      <c r="N39" s="63"/>
      <c r="O39" s="63"/>
      <c r="P39" s="63"/>
    </row>
    <row r="40" spans="1:16" ht="14.25" customHeight="1">
      <c r="A40" s="62"/>
      <c r="B40" s="62"/>
      <c r="C40" s="62"/>
      <c r="D40" s="62"/>
      <c r="E40" s="63"/>
      <c r="F40" s="64"/>
      <c r="G40" s="65"/>
      <c r="H40" s="65"/>
      <c r="I40" s="63"/>
      <c r="J40" s="63"/>
      <c r="K40" s="66"/>
      <c r="L40" s="63"/>
      <c r="M40" s="63"/>
      <c r="N40" s="63"/>
      <c r="O40" s="63"/>
      <c r="P40" s="63"/>
    </row>
    <row r="41" spans="1:16" ht="14.25" customHeight="1">
      <c r="A41" s="62"/>
      <c r="B41" s="62"/>
      <c r="C41" s="62"/>
      <c r="D41" s="62"/>
      <c r="E41" s="63"/>
      <c r="F41" s="64"/>
      <c r="G41" s="65"/>
      <c r="H41" s="65"/>
      <c r="I41" s="63"/>
      <c r="J41" s="63"/>
      <c r="K41" s="66"/>
      <c r="L41" s="63"/>
      <c r="M41" s="63"/>
      <c r="N41" s="63"/>
      <c r="O41" s="63"/>
      <c r="P41" s="63"/>
    </row>
    <row r="42" spans="1:16" ht="14.25" customHeight="1">
      <c r="A42" s="62"/>
      <c r="B42" s="62"/>
      <c r="C42" s="62"/>
      <c r="D42" s="62"/>
      <c r="E42" s="63"/>
      <c r="F42" s="64"/>
      <c r="G42" s="65"/>
      <c r="H42" s="65"/>
      <c r="I42" s="63"/>
      <c r="J42" s="63"/>
      <c r="K42" s="66"/>
      <c r="L42" s="63"/>
      <c r="M42" s="63"/>
      <c r="N42" s="63"/>
      <c r="O42" s="63"/>
      <c r="P42" s="63"/>
    </row>
    <row r="43" spans="1:16" ht="14.25" customHeight="1">
      <c r="A43" s="62"/>
      <c r="B43" s="62"/>
      <c r="C43" s="62"/>
      <c r="D43" s="62"/>
      <c r="E43" s="63"/>
      <c r="F43" s="64"/>
      <c r="G43" s="65"/>
      <c r="H43" s="65"/>
      <c r="I43" s="63"/>
      <c r="J43" s="63"/>
      <c r="K43" s="66"/>
      <c r="L43" s="63"/>
      <c r="M43" s="63"/>
      <c r="N43" s="63"/>
      <c r="O43" s="63"/>
      <c r="P43" s="63"/>
    </row>
    <row r="44" spans="1:16" ht="14.25" customHeight="1">
      <c r="A44" s="62"/>
      <c r="B44" s="62"/>
      <c r="C44" s="62"/>
      <c r="D44" s="62"/>
      <c r="E44" s="63"/>
      <c r="F44" s="64"/>
      <c r="G44" s="65"/>
      <c r="H44" s="65"/>
      <c r="I44" s="63"/>
      <c r="J44" s="63"/>
      <c r="K44" s="66"/>
      <c r="L44" s="63"/>
      <c r="M44" s="63"/>
      <c r="N44" s="63"/>
      <c r="O44" s="63"/>
      <c r="P44" s="63"/>
    </row>
    <row r="45" spans="1:16" ht="14.25" customHeight="1">
      <c r="A45" s="62"/>
      <c r="B45" s="62"/>
      <c r="C45" s="62"/>
      <c r="D45" s="62"/>
      <c r="E45" s="63"/>
      <c r="F45" s="64"/>
      <c r="G45" s="65"/>
      <c r="H45" s="65"/>
      <c r="I45" s="63"/>
      <c r="J45" s="63"/>
      <c r="K45" s="66"/>
      <c r="L45" s="63"/>
      <c r="M45" s="63"/>
      <c r="N45" s="63"/>
      <c r="O45" s="63"/>
      <c r="P45" s="63"/>
    </row>
    <row r="46" spans="1:16" ht="14.25" customHeight="1">
      <c r="A46" s="62"/>
      <c r="B46" s="62"/>
      <c r="C46" s="62"/>
      <c r="D46" s="62"/>
      <c r="E46" s="63"/>
      <c r="F46" s="64"/>
      <c r="G46" s="65"/>
      <c r="H46" s="65"/>
      <c r="I46" s="63"/>
      <c r="J46" s="63"/>
      <c r="K46" s="66"/>
      <c r="L46" s="63"/>
      <c r="M46" s="63"/>
      <c r="N46" s="63"/>
      <c r="O46" s="63"/>
      <c r="P46" s="63"/>
    </row>
    <row r="47" spans="1:16" ht="14.25" customHeight="1">
      <c r="A47" s="62"/>
      <c r="B47" s="62"/>
      <c r="C47" s="62"/>
      <c r="D47" s="62"/>
      <c r="E47" s="63"/>
      <c r="F47" s="64"/>
      <c r="G47" s="65"/>
      <c r="H47" s="65"/>
      <c r="I47" s="63"/>
      <c r="J47" s="63"/>
      <c r="K47" s="66"/>
      <c r="L47" s="63"/>
      <c r="M47" s="63"/>
      <c r="N47" s="63"/>
      <c r="O47" s="63"/>
      <c r="P47" s="63"/>
    </row>
    <row r="48" spans="1:16" ht="14.25" customHeight="1">
      <c r="A48" s="62"/>
      <c r="B48" s="62"/>
      <c r="C48" s="62"/>
      <c r="D48" s="62"/>
      <c r="E48" s="63"/>
      <c r="F48" s="64"/>
      <c r="G48" s="65"/>
      <c r="H48" s="65"/>
      <c r="I48" s="63"/>
      <c r="J48" s="63"/>
      <c r="K48" s="66"/>
      <c r="L48" s="63"/>
      <c r="M48" s="63"/>
      <c r="N48" s="63"/>
      <c r="O48" s="63"/>
      <c r="P48" s="63"/>
    </row>
    <row r="49" spans="1:16" ht="14.25" customHeight="1">
      <c r="A49" s="62"/>
      <c r="B49" s="62"/>
      <c r="C49" s="62"/>
      <c r="D49" s="62"/>
      <c r="E49" s="63"/>
      <c r="F49" s="64"/>
      <c r="G49" s="65"/>
      <c r="H49" s="65"/>
      <c r="I49" s="63"/>
      <c r="J49" s="63"/>
      <c r="K49" s="66"/>
      <c r="L49" s="63"/>
      <c r="M49" s="63"/>
      <c r="N49" s="63"/>
      <c r="O49" s="63"/>
      <c r="P49" s="63"/>
    </row>
    <row r="50" spans="1:16" ht="14.25" customHeight="1">
      <c r="A50" s="62"/>
      <c r="B50" s="62"/>
      <c r="C50" s="62"/>
      <c r="D50" s="62"/>
      <c r="E50" s="63"/>
      <c r="F50" s="64"/>
      <c r="G50" s="65"/>
      <c r="H50" s="65"/>
      <c r="I50" s="63"/>
      <c r="J50" s="63"/>
      <c r="K50" s="66"/>
      <c r="L50" s="63"/>
      <c r="M50" s="63"/>
      <c r="N50" s="63"/>
      <c r="O50" s="63"/>
      <c r="P50" s="63"/>
    </row>
    <row r="51" spans="1:16" ht="14.25" customHeight="1">
      <c r="A51" s="62"/>
      <c r="B51" s="62"/>
      <c r="C51" s="62"/>
      <c r="D51" s="62"/>
      <c r="E51" s="63"/>
      <c r="F51" s="64"/>
      <c r="G51" s="65"/>
      <c r="H51" s="65"/>
      <c r="I51" s="63"/>
      <c r="J51" s="63"/>
      <c r="K51" s="66"/>
      <c r="L51" s="63"/>
      <c r="M51" s="63"/>
      <c r="N51" s="63"/>
      <c r="O51" s="63"/>
      <c r="P51" s="63"/>
    </row>
    <row r="52" spans="1:16" ht="14.25" customHeight="1">
      <c r="A52" s="62"/>
      <c r="B52" s="62"/>
      <c r="C52" s="62"/>
      <c r="D52" s="62"/>
      <c r="E52" s="63"/>
      <c r="F52" s="64"/>
      <c r="G52" s="65"/>
      <c r="H52" s="65"/>
      <c r="I52" s="63"/>
      <c r="J52" s="63"/>
      <c r="K52" s="66"/>
      <c r="L52" s="63"/>
      <c r="M52" s="63"/>
      <c r="N52" s="63"/>
      <c r="O52" s="63"/>
      <c r="P52" s="63"/>
    </row>
    <row r="53" spans="1:16" ht="14.25" customHeight="1">
      <c r="A53" s="62"/>
      <c r="B53" s="62"/>
      <c r="C53" s="62"/>
      <c r="D53" s="62"/>
      <c r="E53" s="63"/>
      <c r="F53" s="64"/>
      <c r="G53" s="65"/>
      <c r="H53" s="65"/>
      <c r="I53" s="63"/>
      <c r="J53" s="63"/>
      <c r="K53" s="66"/>
      <c r="L53" s="63"/>
      <c r="M53" s="63"/>
      <c r="N53" s="63"/>
      <c r="O53" s="63"/>
      <c r="P53" s="63"/>
    </row>
    <row r="54" spans="1:16" ht="14.25" customHeight="1">
      <c r="A54" s="62"/>
      <c r="B54" s="62"/>
      <c r="C54" s="62"/>
      <c r="D54" s="62"/>
      <c r="E54" s="63"/>
      <c r="F54" s="64"/>
      <c r="G54" s="65"/>
      <c r="H54" s="65"/>
      <c r="I54" s="63"/>
      <c r="J54" s="63"/>
      <c r="K54" s="66"/>
      <c r="L54" s="63"/>
      <c r="M54" s="63"/>
      <c r="N54" s="63"/>
      <c r="O54" s="63"/>
      <c r="P54" s="63"/>
    </row>
    <row r="55" spans="1:16" ht="14.25" customHeight="1">
      <c r="A55" s="62"/>
      <c r="B55" s="62"/>
      <c r="C55" s="62"/>
      <c r="D55" s="62"/>
      <c r="E55" s="63"/>
      <c r="F55" s="64"/>
      <c r="G55" s="65"/>
      <c r="H55" s="65"/>
      <c r="I55" s="63"/>
      <c r="J55" s="63"/>
      <c r="K55" s="66"/>
      <c r="L55" s="63"/>
      <c r="M55" s="63"/>
      <c r="N55" s="63"/>
      <c r="O55" s="63"/>
      <c r="P55" s="63"/>
    </row>
    <row r="56" spans="1:16" ht="14.25" customHeight="1">
      <c r="A56" s="62"/>
      <c r="B56" s="62"/>
      <c r="C56" s="62"/>
      <c r="D56" s="62"/>
      <c r="E56" s="63"/>
      <c r="F56" s="64"/>
      <c r="G56" s="65"/>
      <c r="H56" s="65"/>
      <c r="I56" s="63"/>
      <c r="J56" s="63"/>
      <c r="K56" s="66"/>
      <c r="L56" s="63"/>
      <c r="M56" s="63"/>
      <c r="N56" s="63"/>
      <c r="O56" s="63"/>
      <c r="P56" s="63"/>
    </row>
    <row r="57" spans="1:16" ht="14.25" customHeight="1">
      <c r="A57" s="62"/>
      <c r="B57" s="62"/>
      <c r="C57" s="62"/>
      <c r="D57" s="62"/>
      <c r="E57" s="63"/>
      <c r="F57" s="64"/>
      <c r="G57" s="65"/>
      <c r="H57" s="65"/>
      <c r="I57" s="63"/>
      <c r="J57" s="63"/>
      <c r="K57" s="66"/>
      <c r="L57" s="63"/>
      <c r="M57" s="63"/>
      <c r="N57" s="63"/>
      <c r="O57" s="63"/>
      <c r="P57" s="63"/>
    </row>
    <row r="58" spans="1:16" ht="14.25" customHeight="1">
      <c r="A58" s="62"/>
      <c r="B58" s="62"/>
      <c r="C58" s="62"/>
      <c r="D58" s="62"/>
      <c r="E58" s="63"/>
      <c r="F58" s="64"/>
      <c r="G58" s="65"/>
      <c r="H58" s="65"/>
      <c r="I58" s="63"/>
      <c r="J58" s="63"/>
      <c r="K58" s="66"/>
      <c r="L58" s="63"/>
      <c r="M58" s="63"/>
      <c r="N58" s="63"/>
      <c r="O58" s="63"/>
      <c r="P58" s="63"/>
    </row>
    <row r="59" spans="1:16" ht="14.25" customHeight="1">
      <c r="A59" s="62"/>
      <c r="B59" s="62"/>
      <c r="C59" s="62"/>
      <c r="D59" s="62"/>
      <c r="E59" s="63"/>
      <c r="F59" s="64"/>
      <c r="G59" s="65"/>
      <c r="H59" s="65"/>
      <c r="I59" s="63"/>
      <c r="J59" s="63"/>
      <c r="K59" s="66"/>
      <c r="L59" s="63"/>
      <c r="M59" s="63"/>
      <c r="N59" s="63"/>
      <c r="O59" s="63"/>
      <c r="P59" s="63"/>
    </row>
    <row r="60" spans="1:16" ht="14.25" customHeight="1">
      <c r="A60" s="62"/>
      <c r="B60" s="62"/>
      <c r="C60" s="62"/>
      <c r="D60" s="62"/>
      <c r="E60" s="63"/>
      <c r="F60" s="64"/>
      <c r="G60" s="65"/>
      <c r="H60" s="65"/>
      <c r="I60" s="63"/>
      <c r="J60" s="63"/>
      <c r="K60" s="66"/>
      <c r="L60" s="63"/>
      <c r="M60" s="63"/>
      <c r="N60" s="63"/>
      <c r="O60" s="63"/>
      <c r="P60" s="63"/>
    </row>
    <row r="61" spans="1:16" ht="14.25" customHeight="1">
      <c r="A61" s="62"/>
      <c r="B61" s="62"/>
      <c r="C61" s="62"/>
      <c r="D61" s="62"/>
      <c r="E61" s="63"/>
      <c r="F61" s="64"/>
      <c r="G61" s="65"/>
      <c r="H61" s="65"/>
      <c r="I61" s="63"/>
      <c r="J61" s="63"/>
      <c r="K61" s="66"/>
      <c r="L61" s="63"/>
      <c r="M61" s="63"/>
      <c r="N61" s="63"/>
      <c r="O61" s="63"/>
      <c r="P61" s="63"/>
    </row>
    <row r="62" spans="1:16" ht="14.25" customHeight="1">
      <c r="A62" s="62"/>
      <c r="B62" s="62"/>
      <c r="C62" s="62"/>
      <c r="D62" s="62"/>
      <c r="E62" s="63"/>
      <c r="F62" s="64"/>
      <c r="G62" s="65"/>
      <c r="H62" s="65"/>
      <c r="I62" s="63"/>
      <c r="J62" s="63"/>
      <c r="K62" s="66"/>
      <c r="L62" s="63"/>
      <c r="M62" s="63"/>
      <c r="N62" s="63"/>
      <c r="O62" s="63"/>
      <c r="P62" s="63"/>
    </row>
    <row r="63" spans="1:16" ht="14.25" customHeight="1">
      <c r="A63" s="62"/>
      <c r="B63" s="62"/>
      <c r="C63" s="62"/>
      <c r="D63" s="62"/>
      <c r="E63" s="63"/>
      <c r="F63" s="64"/>
      <c r="G63" s="65"/>
      <c r="H63" s="65"/>
      <c r="I63" s="63"/>
      <c r="J63" s="63"/>
      <c r="K63" s="66"/>
      <c r="L63" s="63"/>
      <c r="M63" s="63"/>
      <c r="N63" s="63"/>
      <c r="O63" s="63"/>
      <c r="P63" s="63"/>
    </row>
    <row r="64" spans="1:16" ht="14.25" customHeight="1">
      <c r="A64" s="62"/>
      <c r="B64" s="62"/>
      <c r="C64" s="62"/>
      <c r="D64" s="62"/>
      <c r="E64" s="63"/>
      <c r="F64" s="64"/>
      <c r="G64" s="65"/>
      <c r="H64" s="65"/>
      <c r="I64" s="63"/>
      <c r="J64" s="63"/>
      <c r="K64" s="66"/>
      <c r="L64" s="63"/>
      <c r="M64" s="63"/>
      <c r="N64" s="63"/>
      <c r="O64" s="63"/>
      <c r="P64" s="63"/>
    </row>
    <row r="65" spans="1:16" ht="14.25" customHeight="1">
      <c r="A65" s="62"/>
      <c r="B65" s="62"/>
      <c r="C65" s="62"/>
      <c r="D65" s="62"/>
      <c r="E65" s="63"/>
      <c r="F65" s="64"/>
      <c r="G65" s="65"/>
      <c r="H65" s="65"/>
      <c r="I65" s="63"/>
      <c r="J65" s="63"/>
      <c r="K65" s="66"/>
      <c r="L65" s="63"/>
      <c r="M65" s="63"/>
      <c r="N65" s="63"/>
      <c r="O65" s="63"/>
      <c r="P65" s="63"/>
    </row>
    <row r="66" spans="1:16" ht="14.25" customHeight="1">
      <c r="A66" s="62"/>
      <c r="B66" s="62"/>
      <c r="C66" s="62"/>
      <c r="D66" s="62"/>
      <c r="E66" s="63"/>
      <c r="F66" s="64"/>
      <c r="G66" s="65"/>
      <c r="H66" s="65"/>
      <c r="I66" s="63"/>
      <c r="J66" s="63"/>
      <c r="K66" s="66"/>
      <c r="L66" s="63"/>
      <c r="M66" s="63"/>
      <c r="N66" s="63"/>
      <c r="O66" s="63"/>
      <c r="P66" s="63"/>
    </row>
    <row r="67" spans="1:16" ht="14.25" customHeight="1">
      <c r="A67" s="62"/>
      <c r="B67" s="62"/>
      <c r="C67" s="62"/>
      <c r="D67" s="62"/>
      <c r="E67" s="63"/>
      <c r="F67" s="64"/>
      <c r="G67" s="65"/>
      <c r="H67" s="65"/>
      <c r="I67" s="63"/>
      <c r="J67" s="63"/>
      <c r="K67" s="66"/>
      <c r="L67" s="63"/>
      <c r="M67" s="63"/>
      <c r="N67" s="63"/>
      <c r="O67" s="63"/>
      <c r="P67" s="63"/>
    </row>
    <row r="68" spans="1:16" ht="14.25" customHeight="1">
      <c r="A68" s="62"/>
      <c r="B68" s="62"/>
      <c r="C68" s="62"/>
      <c r="D68" s="62"/>
      <c r="E68" s="63"/>
      <c r="F68" s="64"/>
      <c r="G68" s="65"/>
      <c r="H68" s="65"/>
      <c r="I68" s="63"/>
      <c r="J68" s="63"/>
      <c r="K68" s="66"/>
      <c r="L68" s="63"/>
      <c r="M68" s="63"/>
      <c r="N68" s="63"/>
      <c r="O68" s="63"/>
      <c r="P68" s="63"/>
    </row>
    <row r="69" spans="1:16" ht="14.25" customHeight="1">
      <c r="A69" s="62"/>
      <c r="B69" s="62"/>
      <c r="C69" s="62"/>
      <c r="D69" s="62"/>
      <c r="E69" s="63"/>
      <c r="F69" s="64"/>
      <c r="G69" s="65"/>
      <c r="H69" s="65"/>
      <c r="I69" s="63"/>
      <c r="J69" s="63"/>
      <c r="K69" s="66"/>
      <c r="L69" s="63"/>
      <c r="M69" s="63"/>
      <c r="N69" s="63"/>
      <c r="O69" s="63"/>
      <c r="P69" s="63"/>
    </row>
    <row r="70" spans="1:16" ht="14.25" customHeight="1">
      <c r="A70" s="62"/>
      <c r="B70" s="62"/>
      <c r="C70" s="62"/>
      <c r="D70" s="62"/>
      <c r="E70" s="63"/>
      <c r="F70" s="64"/>
      <c r="G70" s="65"/>
      <c r="H70" s="65"/>
      <c r="I70" s="63"/>
      <c r="J70" s="63"/>
      <c r="K70" s="66"/>
      <c r="L70" s="63"/>
      <c r="M70" s="63"/>
      <c r="N70" s="63"/>
      <c r="O70" s="63"/>
      <c r="P70" s="63"/>
    </row>
    <row r="71" spans="1:16" ht="14.25" customHeight="1">
      <c r="A71" s="62"/>
      <c r="B71" s="62"/>
      <c r="C71" s="62"/>
      <c r="D71" s="62"/>
      <c r="E71" s="63"/>
      <c r="F71" s="64"/>
      <c r="G71" s="65"/>
      <c r="H71" s="65"/>
      <c r="I71" s="63"/>
      <c r="J71" s="63"/>
      <c r="K71" s="66"/>
      <c r="L71" s="63"/>
      <c r="M71" s="63"/>
      <c r="N71" s="63"/>
      <c r="O71" s="63"/>
      <c r="P71" s="63"/>
    </row>
    <row r="72" spans="1:16" ht="14.25" customHeight="1">
      <c r="A72" s="62"/>
      <c r="B72" s="62"/>
      <c r="C72" s="62"/>
      <c r="D72" s="62"/>
      <c r="E72" s="63"/>
      <c r="F72" s="64"/>
      <c r="G72" s="65"/>
      <c r="H72" s="65"/>
      <c r="I72" s="63"/>
      <c r="J72" s="63"/>
      <c r="K72" s="66"/>
      <c r="L72" s="63"/>
      <c r="M72" s="63"/>
      <c r="N72" s="63"/>
      <c r="O72" s="63"/>
      <c r="P72" s="63"/>
    </row>
    <row r="73" spans="1:16" ht="14.25" customHeight="1">
      <c r="A73" s="62"/>
      <c r="B73" s="62"/>
      <c r="C73" s="62"/>
      <c r="D73" s="62"/>
      <c r="E73" s="63"/>
      <c r="F73" s="64"/>
      <c r="G73" s="65"/>
      <c r="H73" s="65"/>
      <c r="I73" s="63"/>
      <c r="J73" s="63"/>
      <c r="K73" s="66"/>
      <c r="L73" s="63"/>
      <c r="M73" s="63"/>
      <c r="N73" s="63"/>
      <c r="O73" s="63"/>
      <c r="P73" s="63"/>
    </row>
    <row r="74" spans="1:16" ht="14.25" customHeight="1">
      <c r="A74" s="62"/>
      <c r="B74" s="62"/>
      <c r="C74" s="62"/>
      <c r="D74" s="62"/>
      <c r="E74" s="63"/>
      <c r="F74" s="64"/>
      <c r="G74" s="65"/>
      <c r="H74" s="65"/>
      <c r="I74" s="63"/>
      <c r="J74" s="63"/>
      <c r="K74" s="66"/>
      <c r="L74" s="63"/>
      <c r="M74" s="63"/>
      <c r="N74" s="63"/>
      <c r="O74" s="63"/>
      <c r="P74" s="63"/>
    </row>
    <row r="75" spans="1:16" ht="14.25" customHeight="1">
      <c r="A75" s="62"/>
      <c r="B75" s="62"/>
      <c r="C75" s="62"/>
      <c r="D75" s="62"/>
      <c r="E75" s="63"/>
      <c r="F75" s="64"/>
      <c r="G75" s="65"/>
      <c r="H75" s="65"/>
      <c r="I75" s="63"/>
      <c r="J75" s="63"/>
      <c r="K75" s="66"/>
      <c r="L75" s="63"/>
      <c r="M75" s="63"/>
      <c r="N75" s="63"/>
      <c r="O75" s="63"/>
      <c r="P75" s="63"/>
    </row>
    <row r="76" spans="1:16" ht="14.25" customHeight="1">
      <c r="A76" s="62"/>
      <c r="B76" s="62"/>
      <c r="C76" s="62"/>
      <c r="D76" s="62"/>
      <c r="E76" s="63"/>
      <c r="F76" s="64"/>
      <c r="G76" s="65"/>
      <c r="H76" s="65"/>
      <c r="I76" s="63"/>
      <c r="J76" s="63"/>
      <c r="K76" s="66"/>
      <c r="L76" s="63"/>
      <c r="M76" s="63"/>
      <c r="N76" s="63"/>
      <c r="O76" s="63"/>
      <c r="P76" s="63"/>
    </row>
    <row r="77" spans="1:16" ht="14.25" customHeight="1">
      <c r="A77" s="62"/>
      <c r="B77" s="62"/>
      <c r="C77" s="62"/>
      <c r="D77" s="62"/>
      <c r="E77" s="63"/>
      <c r="F77" s="64"/>
      <c r="G77" s="65"/>
      <c r="H77" s="65"/>
      <c r="I77" s="63"/>
      <c r="J77" s="63"/>
      <c r="K77" s="66"/>
      <c r="L77" s="63"/>
      <c r="M77" s="63"/>
      <c r="N77" s="63"/>
      <c r="O77" s="63"/>
      <c r="P77" s="63"/>
    </row>
    <row r="78" spans="1:16" ht="14.25" customHeight="1">
      <c r="A78" s="62"/>
      <c r="B78" s="62"/>
      <c r="C78" s="62"/>
      <c r="D78" s="62"/>
      <c r="E78" s="63"/>
      <c r="F78" s="64"/>
      <c r="G78" s="65"/>
      <c r="H78" s="65"/>
      <c r="I78" s="63"/>
      <c r="J78" s="63"/>
      <c r="K78" s="66"/>
      <c r="L78" s="63"/>
      <c r="M78" s="63"/>
      <c r="N78" s="63"/>
      <c r="O78" s="63"/>
      <c r="P78" s="63"/>
    </row>
    <row r="79" spans="1:16" ht="14.25" customHeight="1">
      <c r="A79" s="62"/>
      <c r="B79" s="62"/>
      <c r="C79" s="62"/>
      <c r="D79" s="62"/>
      <c r="E79" s="63"/>
      <c r="F79" s="64"/>
      <c r="G79" s="65"/>
      <c r="H79" s="65"/>
      <c r="I79" s="63"/>
      <c r="J79" s="63"/>
      <c r="K79" s="66"/>
      <c r="L79" s="63"/>
      <c r="M79" s="63"/>
      <c r="N79" s="63"/>
      <c r="O79" s="63"/>
      <c r="P79" s="63"/>
    </row>
    <row r="80" spans="1:16" ht="14.25" customHeight="1">
      <c r="A80" s="62"/>
      <c r="B80" s="62"/>
      <c r="C80" s="62"/>
      <c r="D80" s="62"/>
      <c r="E80" s="63"/>
      <c r="F80" s="64"/>
      <c r="G80" s="65"/>
      <c r="H80" s="65"/>
      <c r="I80" s="63"/>
      <c r="J80" s="63"/>
      <c r="K80" s="66"/>
      <c r="L80" s="63"/>
      <c r="M80" s="63"/>
      <c r="N80" s="63"/>
      <c r="O80" s="63"/>
      <c r="P80" s="63"/>
    </row>
    <row r="81" spans="1:16" ht="14.25" customHeight="1">
      <c r="A81" s="62"/>
      <c r="B81" s="62"/>
      <c r="C81" s="62"/>
      <c r="D81" s="62"/>
      <c r="E81" s="63"/>
      <c r="F81" s="64"/>
      <c r="G81" s="65"/>
      <c r="H81" s="65"/>
      <c r="I81" s="63"/>
      <c r="J81" s="63"/>
      <c r="K81" s="66"/>
      <c r="L81" s="63"/>
      <c r="M81" s="63"/>
      <c r="N81" s="63"/>
      <c r="O81" s="63"/>
      <c r="P81" s="63"/>
    </row>
    <row r="82" spans="1:16" ht="14.25" customHeight="1">
      <c r="A82" s="62"/>
      <c r="B82" s="62"/>
      <c r="C82" s="62"/>
      <c r="D82" s="62"/>
      <c r="E82" s="63"/>
      <c r="F82" s="64"/>
      <c r="G82" s="65"/>
      <c r="H82" s="65"/>
      <c r="I82" s="63"/>
      <c r="J82" s="63"/>
      <c r="K82" s="66"/>
      <c r="L82" s="63"/>
      <c r="M82" s="63"/>
      <c r="N82" s="63"/>
      <c r="O82" s="63"/>
      <c r="P82" s="63"/>
    </row>
    <row r="83" spans="1:16" ht="14.25" customHeight="1">
      <c r="A83" s="62"/>
      <c r="B83" s="62"/>
      <c r="C83" s="62"/>
      <c r="D83" s="62"/>
      <c r="E83" s="63"/>
      <c r="F83" s="64"/>
      <c r="G83" s="65"/>
      <c r="H83" s="65"/>
      <c r="I83" s="63"/>
      <c r="J83" s="63"/>
      <c r="K83" s="66"/>
      <c r="L83" s="63"/>
      <c r="M83" s="63"/>
      <c r="N83" s="63"/>
      <c r="O83" s="63"/>
      <c r="P83" s="63"/>
    </row>
    <row r="84" spans="1:16" ht="14.25" customHeight="1">
      <c r="A84" s="62"/>
      <c r="B84" s="62"/>
      <c r="C84" s="62"/>
      <c r="D84" s="62"/>
      <c r="E84" s="63"/>
      <c r="F84" s="64"/>
      <c r="G84" s="65"/>
      <c r="H84" s="65"/>
      <c r="I84" s="63"/>
      <c r="J84" s="63"/>
      <c r="K84" s="66"/>
      <c r="L84" s="63"/>
      <c r="M84" s="63"/>
      <c r="N84" s="63"/>
      <c r="O84" s="63"/>
      <c r="P84" s="63"/>
    </row>
    <row r="85" spans="1:16" ht="14.25" customHeight="1">
      <c r="A85" s="62"/>
      <c r="B85" s="62"/>
      <c r="C85" s="62"/>
      <c r="D85" s="62"/>
      <c r="E85" s="63"/>
      <c r="F85" s="64"/>
      <c r="G85" s="65"/>
      <c r="H85" s="65"/>
      <c r="I85" s="63"/>
      <c r="J85" s="63"/>
      <c r="K85" s="66"/>
      <c r="L85" s="63"/>
      <c r="M85" s="63"/>
      <c r="N85" s="63"/>
      <c r="O85" s="63"/>
      <c r="P85" s="63"/>
    </row>
    <row r="86" spans="1:16" ht="14.25" customHeight="1">
      <c r="A86" s="62"/>
      <c r="B86" s="62"/>
      <c r="C86" s="62"/>
      <c r="D86" s="62"/>
      <c r="E86" s="63"/>
      <c r="F86" s="64"/>
      <c r="G86" s="65"/>
      <c r="H86" s="65"/>
      <c r="I86" s="63"/>
      <c r="J86" s="63"/>
      <c r="K86" s="66"/>
      <c r="L86" s="63"/>
      <c r="M86" s="63"/>
      <c r="N86" s="63"/>
      <c r="O86" s="63"/>
      <c r="P86" s="63"/>
    </row>
    <row r="87" spans="1:16" ht="14.25" customHeight="1">
      <c r="A87" s="62"/>
      <c r="B87" s="62"/>
      <c r="C87" s="62"/>
      <c r="D87" s="62"/>
      <c r="E87" s="63"/>
      <c r="F87" s="64"/>
      <c r="G87" s="65"/>
      <c r="H87" s="65"/>
      <c r="I87" s="63"/>
      <c r="J87" s="63"/>
      <c r="K87" s="66"/>
      <c r="L87" s="63"/>
      <c r="M87" s="63"/>
      <c r="N87" s="63"/>
      <c r="O87" s="63"/>
      <c r="P87" s="63"/>
    </row>
    <row r="88" spans="1:16" ht="14.25" customHeight="1">
      <c r="A88" s="62"/>
      <c r="B88" s="62"/>
      <c r="C88" s="62"/>
      <c r="D88" s="62"/>
      <c r="E88" s="63"/>
      <c r="F88" s="64"/>
      <c r="G88" s="65"/>
      <c r="H88" s="65"/>
      <c r="I88" s="63"/>
      <c r="J88" s="63"/>
      <c r="K88" s="66"/>
      <c r="L88" s="63"/>
      <c r="M88" s="63"/>
      <c r="N88" s="63"/>
      <c r="O88" s="63"/>
      <c r="P88" s="63"/>
    </row>
    <row r="89" spans="1:16" ht="14.25" customHeight="1">
      <c r="A89" s="62"/>
      <c r="B89" s="62"/>
      <c r="C89" s="62"/>
      <c r="D89" s="62"/>
      <c r="E89" s="63"/>
      <c r="F89" s="64"/>
      <c r="G89" s="65"/>
      <c r="H89" s="65"/>
      <c r="I89" s="63"/>
      <c r="J89" s="63"/>
      <c r="K89" s="66"/>
      <c r="L89" s="63"/>
      <c r="M89" s="63"/>
      <c r="N89" s="63"/>
      <c r="O89" s="63"/>
      <c r="P89" s="63"/>
    </row>
    <row r="90" spans="1:16" ht="14.25" customHeight="1">
      <c r="A90" s="62"/>
      <c r="B90" s="62"/>
      <c r="C90" s="62"/>
      <c r="D90" s="62"/>
      <c r="E90" s="63"/>
      <c r="F90" s="64"/>
      <c r="G90" s="65"/>
      <c r="H90" s="65"/>
      <c r="I90" s="63"/>
      <c r="J90" s="63"/>
      <c r="K90" s="66"/>
      <c r="L90" s="63"/>
      <c r="M90" s="63"/>
      <c r="N90" s="63"/>
      <c r="O90" s="63"/>
      <c r="P90" s="63"/>
    </row>
    <row r="91" spans="1:16" ht="14.25" customHeight="1">
      <c r="A91" s="62"/>
      <c r="B91" s="62"/>
      <c r="C91" s="62"/>
      <c r="D91" s="62"/>
      <c r="E91" s="63"/>
      <c r="F91" s="64"/>
      <c r="G91" s="65"/>
      <c r="H91" s="65"/>
      <c r="I91" s="63"/>
      <c r="J91" s="63"/>
      <c r="K91" s="66"/>
      <c r="L91" s="63"/>
      <c r="M91" s="63"/>
      <c r="N91" s="63"/>
      <c r="O91" s="63"/>
      <c r="P91" s="63"/>
    </row>
    <row r="92" spans="1:16" ht="14.25" customHeight="1">
      <c r="A92" s="62"/>
      <c r="B92" s="62"/>
      <c r="C92" s="62"/>
      <c r="D92" s="62"/>
      <c r="E92" s="63"/>
      <c r="F92" s="64"/>
      <c r="G92" s="65"/>
      <c r="H92" s="65"/>
      <c r="I92" s="63"/>
      <c r="J92" s="63"/>
      <c r="K92" s="66"/>
      <c r="L92" s="63"/>
      <c r="M92" s="63"/>
      <c r="N92" s="63"/>
      <c r="O92" s="63"/>
      <c r="P92" s="63"/>
    </row>
    <row r="93" spans="1:16" ht="14.25" customHeight="1">
      <c r="A93" s="62"/>
      <c r="B93" s="62"/>
      <c r="C93" s="62"/>
      <c r="D93" s="62"/>
      <c r="E93" s="63"/>
      <c r="F93" s="64"/>
      <c r="G93" s="65"/>
      <c r="H93" s="65"/>
      <c r="I93" s="63"/>
      <c r="J93" s="63"/>
      <c r="K93" s="66"/>
      <c r="L93" s="63"/>
      <c r="M93" s="63"/>
      <c r="N93" s="63"/>
      <c r="O93" s="63"/>
      <c r="P93" s="63"/>
    </row>
    <row r="94" spans="1:16" ht="14.25" customHeight="1">
      <c r="A94" s="62"/>
      <c r="B94" s="62"/>
      <c r="C94" s="62"/>
      <c r="D94" s="62"/>
      <c r="E94" s="63"/>
      <c r="F94" s="64"/>
      <c r="G94" s="65"/>
      <c r="H94" s="65"/>
      <c r="I94" s="63"/>
      <c r="J94" s="63"/>
      <c r="K94" s="66"/>
      <c r="L94" s="63"/>
      <c r="M94" s="63"/>
      <c r="N94" s="63"/>
      <c r="O94" s="63"/>
      <c r="P94" s="63"/>
    </row>
    <row r="95" spans="1:16" ht="14.25" customHeight="1">
      <c r="A95" s="62"/>
      <c r="B95" s="62"/>
      <c r="C95" s="62"/>
      <c r="D95" s="62"/>
      <c r="E95" s="63"/>
      <c r="F95" s="64"/>
      <c r="G95" s="65"/>
      <c r="H95" s="65"/>
      <c r="I95" s="63"/>
      <c r="J95" s="63"/>
      <c r="K95" s="66"/>
      <c r="L95" s="63"/>
      <c r="M95" s="63"/>
      <c r="N95" s="63"/>
      <c r="O95" s="63"/>
      <c r="P95" s="63"/>
    </row>
    <row r="96" spans="1:16" ht="14.25" customHeight="1">
      <c r="A96" s="62"/>
      <c r="B96" s="62"/>
      <c r="C96" s="62"/>
      <c r="D96" s="62"/>
      <c r="E96" s="63"/>
      <c r="F96" s="64"/>
      <c r="G96" s="65"/>
      <c r="H96" s="65"/>
      <c r="I96" s="63"/>
      <c r="J96" s="63"/>
      <c r="K96" s="66"/>
      <c r="L96" s="63"/>
      <c r="M96" s="63"/>
      <c r="N96" s="63"/>
      <c r="O96" s="63"/>
      <c r="P96" s="63"/>
    </row>
    <row r="97" spans="1:16" ht="14.25" customHeight="1">
      <c r="A97" s="62"/>
      <c r="B97" s="62"/>
      <c r="C97" s="62"/>
      <c r="D97" s="62"/>
      <c r="E97" s="63"/>
      <c r="F97" s="64"/>
      <c r="G97" s="65"/>
      <c r="H97" s="65"/>
      <c r="I97" s="63"/>
      <c r="J97" s="63"/>
      <c r="K97" s="66"/>
      <c r="L97" s="63"/>
      <c r="M97" s="63"/>
      <c r="N97" s="63"/>
      <c r="O97" s="63"/>
      <c r="P97" s="63"/>
    </row>
    <row r="98" spans="1:16" ht="14.25" customHeight="1">
      <c r="A98" s="62"/>
      <c r="B98" s="62"/>
      <c r="C98" s="62"/>
      <c r="D98" s="62"/>
      <c r="E98" s="63"/>
      <c r="F98" s="64"/>
      <c r="G98" s="65"/>
      <c r="H98" s="65"/>
      <c r="I98" s="63"/>
      <c r="J98" s="63"/>
      <c r="K98" s="66"/>
      <c r="L98" s="63"/>
      <c r="M98" s="63"/>
      <c r="N98" s="63"/>
      <c r="O98" s="63"/>
      <c r="P98" s="63"/>
    </row>
    <row r="99" spans="1:16" ht="14.25" customHeight="1">
      <c r="A99" s="62"/>
      <c r="B99" s="62"/>
      <c r="C99" s="62"/>
      <c r="D99" s="62"/>
      <c r="E99" s="63"/>
      <c r="F99" s="64"/>
      <c r="G99" s="65"/>
      <c r="H99" s="65"/>
      <c r="I99" s="63"/>
      <c r="J99" s="63"/>
      <c r="K99" s="66"/>
      <c r="L99" s="63"/>
      <c r="M99" s="63"/>
      <c r="N99" s="63"/>
      <c r="O99" s="63"/>
      <c r="P99" s="63"/>
    </row>
    <row r="100" spans="1:16" ht="14.25" customHeight="1">
      <c r="A100" s="62"/>
      <c r="B100" s="62"/>
      <c r="C100" s="62"/>
      <c r="D100" s="62"/>
      <c r="E100" s="63"/>
      <c r="F100" s="64"/>
      <c r="G100" s="65"/>
      <c r="H100" s="65"/>
      <c r="I100" s="63"/>
      <c r="J100" s="63"/>
      <c r="K100" s="66"/>
      <c r="L100" s="63"/>
      <c r="M100" s="63"/>
      <c r="N100" s="63"/>
      <c r="O100" s="63"/>
      <c r="P100" s="63"/>
    </row>
    <row r="101" spans="1:16" ht="14.25" customHeight="1">
      <c r="A101" s="62"/>
      <c r="B101" s="62"/>
      <c r="C101" s="62"/>
      <c r="D101" s="62"/>
      <c r="E101" s="63"/>
      <c r="F101" s="64"/>
      <c r="G101" s="65"/>
      <c r="H101" s="65"/>
      <c r="I101" s="63"/>
      <c r="J101" s="63"/>
      <c r="K101" s="66"/>
      <c r="L101" s="63"/>
      <c r="M101" s="63"/>
      <c r="N101" s="63"/>
      <c r="O101" s="63"/>
      <c r="P101" s="63"/>
    </row>
    <row r="102" spans="1:16" ht="14.25" customHeight="1">
      <c r="A102" s="62"/>
      <c r="B102" s="62"/>
      <c r="C102" s="62"/>
      <c r="D102" s="62"/>
      <c r="E102" s="63"/>
      <c r="F102" s="64"/>
      <c r="G102" s="65"/>
      <c r="H102" s="65"/>
      <c r="I102" s="63"/>
      <c r="J102" s="63"/>
      <c r="K102" s="66"/>
      <c r="L102" s="63"/>
      <c r="M102" s="63"/>
      <c r="N102" s="63"/>
      <c r="O102" s="63"/>
      <c r="P102" s="63"/>
    </row>
    <row r="103" spans="1:16" ht="14.25" customHeight="1">
      <c r="A103" s="62"/>
      <c r="B103" s="62"/>
      <c r="C103" s="62"/>
      <c r="D103" s="62"/>
      <c r="E103" s="63"/>
      <c r="F103" s="64"/>
      <c r="G103" s="65"/>
      <c r="H103" s="65"/>
      <c r="I103" s="63"/>
      <c r="J103" s="63"/>
      <c r="K103" s="66"/>
      <c r="L103" s="63"/>
      <c r="M103" s="63"/>
      <c r="N103" s="63"/>
      <c r="O103" s="63"/>
      <c r="P103" s="63"/>
    </row>
    <row r="104" spans="1:16" ht="14.25" customHeight="1">
      <c r="A104" s="62"/>
      <c r="B104" s="62"/>
      <c r="C104" s="62"/>
      <c r="D104" s="62"/>
      <c r="E104" s="63"/>
      <c r="F104" s="64"/>
      <c r="G104" s="65"/>
      <c r="H104" s="65"/>
      <c r="I104" s="63"/>
      <c r="J104" s="63"/>
      <c r="K104" s="66"/>
      <c r="L104" s="63"/>
      <c r="M104" s="63"/>
      <c r="N104" s="63"/>
      <c r="O104" s="63"/>
      <c r="P104" s="63"/>
    </row>
    <row r="105" spans="1:16" ht="14.25" customHeight="1">
      <c r="A105" s="62"/>
      <c r="B105" s="62"/>
      <c r="C105" s="62"/>
      <c r="D105" s="62"/>
      <c r="E105" s="63"/>
      <c r="F105" s="64"/>
      <c r="G105" s="65"/>
      <c r="H105" s="65"/>
      <c r="I105" s="63"/>
      <c r="J105" s="63"/>
      <c r="K105" s="66"/>
      <c r="L105" s="63"/>
      <c r="M105" s="63"/>
      <c r="N105" s="63"/>
      <c r="O105" s="63"/>
      <c r="P105" s="63"/>
    </row>
    <row r="106" spans="1:16" ht="14.25" customHeight="1">
      <c r="A106" s="62"/>
      <c r="B106" s="62"/>
      <c r="C106" s="62"/>
      <c r="D106" s="62"/>
      <c r="E106" s="63"/>
      <c r="F106" s="64"/>
      <c r="G106" s="65"/>
      <c r="H106" s="65"/>
      <c r="I106" s="63"/>
      <c r="J106" s="63"/>
      <c r="K106" s="66"/>
      <c r="L106" s="63"/>
      <c r="M106" s="63"/>
      <c r="N106" s="63"/>
      <c r="O106" s="63"/>
      <c r="P106" s="63"/>
    </row>
    <row r="107" spans="1:16" ht="14.25" customHeight="1">
      <c r="A107" s="62"/>
      <c r="B107" s="62"/>
      <c r="C107" s="62"/>
      <c r="D107" s="62"/>
      <c r="E107" s="63"/>
      <c r="F107" s="64"/>
      <c r="G107" s="65"/>
      <c r="H107" s="65"/>
      <c r="I107" s="63"/>
      <c r="J107" s="63"/>
      <c r="K107" s="66"/>
      <c r="L107" s="63"/>
      <c r="M107" s="63"/>
      <c r="N107" s="63"/>
      <c r="O107" s="63"/>
      <c r="P107" s="63"/>
    </row>
    <row r="108" spans="1:16" ht="14.25" customHeight="1">
      <c r="A108" s="62"/>
      <c r="B108" s="62"/>
      <c r="C108" s="62"/>
      <c r="D108" s="62"/>
      <c r="E108" s="63"/>
      <c r="F108" s="64"/>
      <c r="G108" s="65"/>
      <c r="H108" s="65"/>
      <c r="I108" s="63"/>
      <c r="J108" s="63"/>
      <c r="K108" s="66"/>
      <c r="L108" s="63"/>
      <c r="M108" s="63"/>
      <c r="N108" s="63"/>
      <c r="O108" s="63"/>
      <c r="P108" s="63"/>
    </row>
    <row r="109" spans="1:16" ht="14.25" customHeight="1">
      <c r="A109" s="62"/>
      <c r="B109" s="62"/>
      <c r="C109" s="62"/>
      <c r="D109" s="62"/>
      <c r="E109" s="63"/>
      <c r="F109" s="64"/>
      <c r="G109" s="65"/>
      <c r="H109" s="65"/>
      <c r="I109" s="63"/>
      <c r="J109" s="63"/>
      <c r="K109" s="66"/>
      <c r="L109" s="63"/>
      <c r="M109" s="63"/>
      <c r="N109" s="63"/>
      <c r="O109" s="63"/>
      <c r="P109" s="63"/>
    </row>
    <row r="110" spans="1:16" ht="14.25" customHeight="1">
      <c r="A110" s="62"/>
      <c r="B110" s="62"/>
      <c r="C110" s="62"/>
      <c r="D110" s="62"/>
      <c r="E110" s="63"/>
      <c r="F110" s="64"/>
      <c r="G110" s="65"/>
      <c r="H110" s="65"/>
      <c r="I110" s="63"/>
      <c r="J110" s="63"/>
      <c r="K110" s="66"/>
      <c r="L110" s="63"/>
      <c r="M110" s="63"/>
      <c r="N110" s="63"/>
      <c r="O110" s="63"/>
      <c r="P110" s="63"/>
    </row>
    <row r="111" spans="1:16" ht="14.25" customHeight="1">
      <c r="A111" s="62"/>
      <c r="B111" s="62"/>
      <c r="C111" s="62"/>
      <c r="D111" s="62"/>
      <c r="E111" s="63"/>
      <c r="F111" s="64"/>
      <c r="G111" s="65"/>
      <c r="H111" s="65"/>
      <c r="I111" s="63"/>
      <c r="J111" s="63"/>
      <c r="K111" s="66"/>
      <c r="L111" s="63"/>
      <c r="M111" s="63"/>
      <c r="N111" s="63"/>
      <c r="O111" s="63"/>
      <c r="P111" s="63"/>
    </row>
    <row r="112" spans="1:16" ht="14.25" customHeight="1">
      <c r="A112" s="62"/>
      <c r="B112" s="62"/>
      <c r="C112" s="62"/>
      <c r="D112" s="62"/>
      <c r="E112" s="63"/>
      <c r="F112" s="64"/>
      <c r="G112" s="65"/>
      <c r="H112" s="65"/>
      <c r="I112" s="63"/>
      <c r="J112" s="63"/>
      <c r="K112" s="66"/>
      <c r="L112" s="63"/>
      <c r="M112" s="63"/>
      <c r="N112" s="63"/>
      <c r="O112" s="63"/>
      <c r="P112" s="63"/>
    </row>
    <row r="113" spans="1:16" ht="14.25" customHeight="1">
      <c r="A113" s="62"/>
      <c r="B113" s="62"/>
      <c r="C113" s="62"/>
      <c r="D113" s="62"/>
      <c r="E113" s="63"/>
      <c r="F113" s="64"/>
      <c r="G113" s="65"/>
      <c r="H113" s="65"/>
      <c r="I113" s="63"/>
      <c r="J113" s="63"/>
      <c r="K113" s="66"/>
      <c r="L113" s="63"/>
      <c r="M113" s="63"/>
      <c r="N113" s="63"/>
      <c r="O113" s="63"/>
      <c r="P113" s="63"/>
    </row>
    <row r="114" spans="1:16" ht="14.25" customHeight="1">
      <c r="A114" s="62"/>
      <c r="B114" s="62"/>
      <c r="C114" s="62"/>
      <c r="D114" s="62"/>
      <c r="E114" s="63"/>
      <c r="F114" s="64"/>
      <c r="G114" s="65"/>
      <c r="H114" s="65"/>
      <c r="I114" s="63"/>
      <c r="J114" s="63"/>
      <c r="K114" s="66"/>
      <c r="L114" s="63"/>
      <c r="M114" s="63"/>
      <c r="N114" s="63"/>
      <c r="O114" s="63"/>
      <c r="P114" s="63"/>
    </row>
    <row r="115" spans="1:16" ht="14.25" customHeight="1">
      <c r="A115" s="62"/>
      <c r="B115" s="62"/>
      <c r="C115" s="62"/>
      <c r="D115" s="62"/>
      <c r="E115" s="63"/>
      <c r="F115" s="64"/>
      <c r="G115" s="65"/>
      <c r="H115" s="65"/>
      <c r="I115" s="63"/>
      <c r="J115" s="63"/>
      <c r="K115" s="66"/>
      <c r="L115" s="63"/>
      <c r="M115" s="63"/>
      <c r="N115" s="63"/>
      <c r="O115" s="63"/>
      <c r="P115" s="63"/>
    </row>
    <row r="116" spans="1:16" ht="14.25" customHeight="1">
      <c r="A116" s="62"/>
      <c r="B116" s="62"/>
      <c r="C116" s="62"/>
      <c r="D116" s="62"/>
      <c r="E116" s="63"/>
      <c r="F116" s="64"/>
      <c r="G116" s="65"/>
      <c r="H116" s="65"/>
      <c r="I116" s="63"/>
      <c r="J116" s="63"/>
      <c r="K116" s="66"/>
      <c r="L116" s="63"/>
      <c r="M116" s="63"/>
      <c r="N116" s="63"/>
      <c r="O116" s="63"/>
      <c r="P116" s="63"/>
    </row>
    <row r="117" spans="1:16" ht="14.25" customHeight="1">
      <c r="A117" s="62"/>
      <c r="B117" s="62"/>
      <c r="C117" s="62"/>
      <c r="D117" s="62"/>
      <c r="E117" s="63"/>
      <c r="F117" s="64"/>
      <c r="G117" s="65"/>
      <c r="H117" s="65"/>
      <c r="I117" s="63"/>
      <c r="J117" s="63"/>
      <c r="K117" s="66"/>
      <c r="L117" s="63"/>
      <c r="M117" s="63"/>
      <c r="N117" s="63"/>
      <c r="O117" s="63"/>
      <c r="P117" s="63"/>
    </row>
    <row r="118" spans="1:16" ht="14.25" customHeight="1">
      <c r="A118" s="62"/>
      <c r="B118" s="62"/>
      <c r="C118" s="62"/>
      <c r="D118" s="62"/>
      <c r="E118" s="63"/>
      <c r="F118" s="64"/>
      <c r="G118" s="65"/>
      <c r="H118" s="65"/>
      <c r="I118" s="63"/>
      <c r="J118" s="63"/>
      <c r="K118" s="66"/>
      <c r="L118" s="63"/>
      <c r="M118" s="63"/>
      <c r="N118" s="63"/>
      <c r="O118" s="63"/>
      <c r="P118" s="63"/>
    </row>
    <row r="119" spans="1:16" ht="14.25" customHeight="1">
      <c r="A119" s="62"/>
      <c r="B119" s="62"/>
      <c r="C119" s="62"/>
      <c r="D119" s="62"/>
      <c r="E119" s="63"/>
      <c r="F119" s="64"/>
      <c r="G119" s="65"/>
      <c r="H119" s="65"/>
      <c r="I119" s="63"/>
      <c r="J119" s="63"/>
      <c r="K119" s="66"/>
      <c r="L119" s="63"/>
      <c r="M119" s="63"/>
      <c r="N119" s="63"/>
      <c r="O119" s="63"/>
      <c r="P119" s="63"/>
    </row>
    <row r="120" spans="1:16" ht="14.25" customHeight="1">
      <c r="A120" s="62"/>
      <c r="B120" s="62"/>
      <c r="C120" s="62"/>
      <c r="D120" s="62"/>
      <c r="E120" s="63"/>
      <c r="F120" s="64"/>
      <c r="G120" s="65"/>
      <c r="H120" s="65"/>
      <c r="I120" s="63"/>
      <c r="J120" s="63"/>
      <c r="K120" s="66"/>
      <c r="L120" s="63"/>
      <c r="M120" s="63"/>
      <c r="N120" s="63"/>
      <c r="O120" s="63"/>
      <c r="P120" s="63"/>
    </row>
    <row r="121" spans="1:16" ht="14.25" customHeight="1">
      <c r="A121" s="62"/>
      <c r="B121" s="62"/>
      <c r="C121" s="62"/>
      <c r="D121" s="62"/>
      <c r="E121" s="63"/>
      <c r="F121" s="64"/>
      <c r="G121" s="65"/>
      <c r="H121" s="65"/>
      <c r="I121" s="63"/>
      <c r="J121" s="63"/>
      <c r="K121" s="66"/>
      <c r="L121" s="63"/>
      <c r="M121" s="63"/>
      <c r="N121" s="63"/>
      <c r="O121" s="63"/>
      <c r="P121" s="63"/>
    </row>
    <row r="122" spans="1:16" ht="14.25" customHeight="1">
      <c r="A122" s="62"/>
      <c r="B122" s="62"/>
      <c r="C122" s="62"/>
      <c r="D122" s="62"/>
      <c r="E122" s="63"/>
      <c r="F122" s="64"/>
      <c r="G122" s="65"/>
      <c r="H122" s="65"/>
      <c r="I122" s="63"/>
      <c r="J122" s="63"/>
      <c r="K122" s="66"/>
      <c r="L122" s="63"/>
      <c r="M122" s="63"/>
      <c r="N122" s="63"/>
      <c r="O122" s="63"/>
      <c r="P122" s="63"/>
    </row>
    <row r="123" spans="1:16" ht="14.25" customHeight="1">
      <c r="A123" s="62"/>
      <c r="B123" s="62"/>
      <c r="C123" s="62"/>
      <c r="D123" s="62"/>
      <c r="E123" s="63"/>
      <c r="F123" s="64"/>
      <c r="G123" s="65"/>
      <c r="H123" s="65"/>
      <c r="I123" s="63"/>
      <c r="J123" s="63"/>
      <c r="K123" s="66"/>
      <c r="L123" s="63"/>
      <c r="M123" s="63"/>
      <c r="N123" s="63"/>
      <c r="O123" s="63"/>
      <c r="P123" s="63"/>
    </row>
    <row r="124" spans="1:16" ht="14.25" customHeight="1">
      <c r="A124" s="62"/>
      <c r="B124" s="62"/>
      <c r="C124" s="62"/>
      <c r="D124" s="62"/>
      <c r="E124" s="63"/>
      <c r="F124" s="64"/>
      <c r="G124" s="65"/>
      <c r="H124" s="65"/>
      <c r="I124" s="63"/>
      <c r="J124" s="63"/>
      <c r="K124" s="66"/>
      <c r="L124" s="63"/>
      <c r="M124" s="63"/>
      <c r="N124" s="63"/>
      <c r="O124" s="63"/>
      <c r="P124" s="63"/>
    </row>
    <row r="125" spans="1:16" ht="14.25" customHeight="1">
      <c r="A125" s="62"/>
      <c r="B125" s="62"/>
      <c r="C125" s="62"/>
      <c r="D125" s="62"/>
      <c r="E125" s="63"/>
      <c r="F125" s="64"/>
      <c r="G125" s="65"/>
      <c r="H125" s="65"/>
      <c r="I125" s="63"/>
      <c r="J125" s="63"/>
      <c r="K125" s="66"/>
      <c r="L125" s="63"/>
      <c r="M125" s="63"/>
      <c r="N125" s="63"/>
      <c r="O125" s="63"/>
      <c r="P125" s="63"/>
    </row>
    <row r="126" spans="1:16" ht="14.25" customHeight="1">
      <c r="A126" s="62"/>
      <c r="B126" s="62"/>
      <c r="C126" s="62"/>
      <c r="D126" s="62"/>
      <c r="E126" s="63"/>
      <c r="F126" s="64"/>
      <c r="G126" s="65"/>
      <c r="H126" s="65"/>
      <c r="I126" s="63"/>
      <c r="J126" s="63"/>
      <c r="K126" s="66"/>
      <c r="L126" s="63"/>
      <c r="M126" s="63"/>
      <c r="N126" s="63"/>
      <c r="O126" s="63"/>
      <c r="P126" s="63"/>
    </row>
    <row r="127" spans="1:16" ht="14.25" customHeight="1">
      <c r="A127" s="62"/>
      <c r="B127" s="62"/>
      <c r="C127" s="62"/>
      <c r="D127" s="62"/>
      <c r="E127" s="63"/>
      <c r="F127" s="64"/>
      <c r="G127" s="65"/>
      <c r="H127" s="65"/>
      <c r="I127" s="63"/>
      <c r="J127" s="63"/>
      <c r="K127" s="66"/>
      <c r="L127" s="63"/>
      <c r="M127" s="63"/>
      <c r="N127" s="63"/>
      <c r="O127" s="63"/>
      <c r="P127" s="63"/>
    </row>
    <row r="128" spans="1:16" ht="14.25" customHeight="1">
      <c r="A128" s="62"/>
      <c r="B128" s="62"/>
      <c r="C128" s="62"/>
      <c r="D128" s="62"/>
      <c r="E128" s="63"/>
      <c r="F128" s="64"/>
      <c r="G128" s="65"/>
      <c r="H128" s="65"/>
      <c r="I128" s="63"/>
      <c r="J128" s="63"/>
      <c r="K128" s="66"/>
      <c r="L128" s="63"/>
      <c r="M128" s="63"/>
      <c r="N128" s="63"/>
      <c r="O128" s="63"/>
      <c r="P128" s="63"/>
    </row>
    <row r="129" spans="1:16" ht="14.25" customHeight="1">
      <c r="A129" s="62"/>
      <c r="B129" s="62"/>
      <c r="C129" s="62"/>
      <c r="D129" s="62"/>
      <c r="E129" s="63"/>
      <c r="F129" s="64"/>
      <c r="G129" s="65"/>
      <c r="H129" s="65"/>
      <c r="I129" s="63"/>
      <c r="J129" s="63"/>
      <c r="K129" s="66"/>
      <c r="L129" s="63"/>
      <c r="M129" s="63"/>
      <c r="N129" s="63"/>
      <c r="O129" s="63"/>
      <c r="P129" s="63"/>
    </row>
    <row r="130" spans="1:16" ht="14.25" customHeight="1">
      <c r="A130" s="62"/>
      <c r="B130" s="62"/>
      <c r="C130" s="62"/>
      <c r="D130" s="62"/>
      <c r="E130" s="63"/>
      <c r="F130" s="64"/>
      <c r="G130" s="65"/>
      <c r="H130" s="65"/>
      <c r="I130" s="63"/>
      <c r="J130" s="63"/>
      <c r="K130" s="66"/>
      <c r="L130" s="63"/>
      <c r="M130" s="63"/>
      <c r="N130" s="63"/>
      <c r="O130" s="63"/>
      <c r="P130" s="63"/>
    </row>
    <row r="131" spans="1:16" ht="14.25" customHeight="1">
      <c r="A131" s="62"/>
      <c r="B131" s="62"/>
      <c r="C131" s="62"/>
      <c r="D131" s="62"/>
      <c r="E131" s="63"/>
      <c r="F131" s="64"/>
      <c r="G131" s="65"/>
      <c r="H131" s="65"/>
      <c r="I131" s="63"/>
      <c r="J131" s="63"/>
      <c r="K131" s="66"/>
      <c r="L131" s="63"/>
      <c r="M131" s="63"/>
      <c r="N131" s="63"/>
      <c r="O131" s="63"/>
      <c r="P131" s="63"/>
    </row>
    <row r="132" spans="1:16" ht="14.25" customHeight="1">
      <c r="A132" s="62"/>
      <c r="B132" s="62"/>
      <c r="C132" s="62"/>
      <c r="D132" s="62"/>
      <c r="E132" s="63"/>
      <c r="F132" s="64"/>
      <c r="G132" s="65"/>
      <c r="H132" s="65"/>
      <c r="I132" s="63"/>
      <c r="J132" s="63"/>
      <c r="K132" s="66"/>
      <c r="L132" s="63"/>
      <c r="M132" s="63"/>
      <c r="N132" s="63"/>
      <c r="O132" s="63"/>
      <c r="P132" s="63"/>
    </row>
    <row r="133" spans="1:16" ht="14.25" customHeight="1">
      <c r="A133" s="62"/>
      <c r="B133" s="62"/>
      <c r="C133" s="62"/>
      <c r="D133" s="62"/>
      <c r="E133" s="63"/>
      <c r="F133" s="64"/>
      <c r="G133" s="65"/>
      <c r="H133" s="65"/>
      <c r="I133" s="63"/>
      <c r="J133" s="63"/>
      <c r="K133" s="66"/>
      <c r="L133" s="63"/>
      <c r="M133" s="63"/>
      <c r="N133" s="63"/>
      <c r="O133" s="63"/>
      <c r="P133" s="63"/>
    </row>
    <row r="134" spans="1:16" ht="14.25" customHeight="1">
      <c r="A134" s="62"/>
      <c r="B134" s="62"/>
      <c r="C134" s="62"/>
      <c r="D134" s="62"/>
      <c r="E134" s="63"/>
      <c r="F134" s="64"/>
      <c r="G134" s="65"/>
      <c r="H134" s="65"/>
      <c r="I134" s="63"/>
      <c r="J134" s="63"/>
      <c r="K134" s="66"/>
      <c r="L134" s="63"/>
      <c r="M134" s="63"/>
      <c r="N134" s="63"/>
      <c r="O134" s="63"/>
      <c r="P134" s="63"/>
    </row>
    <row r="135" spans="1:16" ht="14.25" customHeight="1">
      <c r="A135" s="62"/>
      <c r="B135" s="62"/>
      <c r="C135" s="62"/>
      <c r="D135" s="62"/>
      <c r="E135" s="63"/>
      <c r="F135" s="64"/>
      <c r="G135" s="65"/>
      <c r="H135" s="65"/>
      <c r="I135" s="63"/>
      <c r="J135" s="63"/>
      <c r="K135" s="66"/>
      <c r="L135" s="63"/>
      <c r="M135" s="63"/>
      <c r="N135" s="63"/>
      <c r="O135" s="63"/>
      <c r="P135" s="63"/>
    </row>
    <row r="136" spans="1:16" ht="14.25" customHeight="1">
      <c r="A136" s="62"/>
      <c r="B136" s="62"/>
      <c r="C136" s="62"/>
      <c r="D136" s="62"/>
      <c r="E136" s="63"/>
      <c r="F136" s="64"/>
      <c r="G136" s="65"/>
      <c r="H136" s="65"/>
      <c r="I136" s="63"/>
      <c r="J136" s="63"/>
      <c r="K136" s="66"/>
      <c r="L136" s="63"/>
      <c r="M136" s="63"/>
      <c r="N136" s="63"/>
      <c r="O136" s="63"/>
      <c r="P136" s="63"/>
    </row>
    <row r="137" spans="1:16" ht="14.25" customHeight="1">
      <c r="A137" s="62"/>
      <c r="B137" s="62"/>
      <c r="C137" s="62"/>
      <c r="D137" s="62"/>
      <c r="E137" s="63"/>
      <c r="F137" s="64"/>
      <c r="G137" s="65"/>
      <c r="H137" s="65"/>
      <c r="I137" s="63"/>
      <c r="J137" s="63"/>
      <c r="K137" s="66"/>
      <c r="L137" s="63"/>
      <c r="M137" s="63"/>
      <c r="N137" s="63"/>
      <c r="O137" s="63"/>
      <c r="P137" s="63"/>
    </row>
    <row r="138" spans="1:16" ht="14.25" customHeight="1">
      <c r="A138" s="62"/>
      <c r="B138" s="62"/>
      <c r="C138" s="62"/>
      <c r="D138" s="62"/>
      <c r="E138" s="63"/>
      <c r="F138" s="64"/>
      <c r="G138" s="65"/>
      <c r="H138" s="65"/>
      <c r="I138" s="63"/>
      <c r="J138" s="63"/>
      <c r="K138" s="66"/>
      <c r="L138" s="63"/>
      <c r="M138" s="63"/>
      <c r="N138" s="63"/>
      <c r="O138" s="63"/>
      <c r="P138" s="63"/>
    </row>
    <row r="139" spans="1:16" ht="14.25" customHeight="1">
      <c r="A139" s="62"/>
      <c r="B139" s="62"/>
      <c r="C139" s="62"/>
      <c r="D139" s="62"/>
      <c r="E139" s="63"/>
      <c r="F139" s="64"/>
      <c r="G139" s="65"/>
      <c r="H139" s="65"/>
      <c r="I139" s="63"/>
      <c r="J139" s="63"/>
      <c r="K139" s="66"/>
      <c r="L139" s="63"/>
      <c r="M139" s="63"/>
      <c r="N139" s="63"/>
      <c r="O139" s="63"/>
      <c r="P139" s="63"/>
    </row>
    <row r="140" spans="1:16" ht="14.25" customHeight="1">
      <c r="A140" s="62"/>
      <c r="B140" s="62"/>
      <c r="C140" s="62"/>
      <c r="D140" s="62"/>
      <c r="E140" s="63"/>
      <c r="F140" s="64"/>
      <c r="G140" s="65"/>
      <c r="H140" s="65"/>
      <c r="I140" s="63"/>
      <c r="J140" s="63"/>
      <c r="K140" s="66"/>
      <c r="L140" s="63"/>
      <c r="M140" s="63"/>
      <c r="N140" s="63"/>
      <c r="O140" s="63"/>
      <c r="P140" s="63"/>
    </row>
    <row r="141" spans="1:16" ht="14.25" customHeight="1">
      <c r="A141" s="62"/>
      <c r="B141" s="62"/>
      <c r="C141" s="62"/>
      <c r="D141" s="62"/>
      <c r="E141" s="63"/>
      <c r="F141" s="64"/>
      <c r="G141" s="65"/>
      <c r="H141" s="65"/>
      <c r="I141" s="63"/>
      <c r="J141" s="63"/>
      <c r="K141" s="66"/>
      <c r="L141" s="63"/>
      <c r="M141" s="63"/>
      <c r="N141" s="63"/>
      <c r="O141" s="63"/>
      <c r="P141" s="63"/>
    </row>
    <row r="142" spans="1:16" ht="14.25" customHeight="1">
      <c r="A142" s="62"/>
      <c r="B142" s="62"/>
      <c r="C142" s="62"/>
      <c r="D142" s="62"/>
      <c r="E142" s="63"/>
      <c r="F142" s="64"/>
      <c r="G142" s="65"/>
      <c r="H142" s="65"/>
      <c r="I142" s="63"/>
      <c r="J142" s="63"/>
      <c r="K142" s="66"/>
      <c r="L142" s="63"/>
      <c r="M142" s="63"/>
      <c r="N142" s="63"/>
      <c r="O142" s="63"/>
      <c r="P142" s="63"/>
    </row>
    <row r="143" spans="1:16" ht="14.25" customHeight="1">
      <c r="A143" s="62"/>
      <c r="B143" s="62"/>
      <c r="C143" s="62"/>
      <c r="D143" s="62"/>
      <c r="E143" s="63"/>
      <c r="F143" s="64"/>
      <c r="G143" s="65"/>
      <c r="H143" s="65"/>
      <c r="I143" s="63"/>
      <c r="J143" s="63"/>
      <c r="K143" s="66"/>
      <c r="L143" s="63"/>
      <c r="M143" s="63"/>
      <c r="N143" s="63"/>
      <c r="O143" s="63"/>
      <c r="P143" s="63"/>
    </row>
    <row r="144" spans="1:16" ht="14.25" customHeight="1">
      <c r="A144" s="62"/>
      <c r="B144" s="62"/>
      <c r="C144" s="62"/>
      <c r="D144" s="62"/>
      <c r="E144" s="63"/>
      <c r="F144" s="64"/>
      <c r="G144" s="65"/>
      <c r="H144" s="65"/>
      <c r="I144" s="63"/>
      <c r="J144" s="63"/>
      <c r="K144" s="66"/>
      <c r="L144" s="63"/>
      <c r="M144" s="63"/>
      <c r="N144" s="63"/>
      <c r="O144" s="63"/>
      <c r="P144" s="63"/>
    </row>
    <row r="145" spans="1:16" ht="14.25" customHeight="1">
      <c r="A145" s="62"/>
      <c r="B145" s="62"/>
      <c r="C145" s="62"/>
      <c r="D145" s="62"/>
      <c r="E145" s="63"/>
      <c r="F145" s="64"/>
      <c r="G145" s="65"/>
      <c r="H145" s="65"/>
      <c r="I145" s="63"/>
      <c r="J145" s="63"/>
      <c r="K145" s="66"/>
      <c r="L145" s="63"/>
      <c r="M145" s="63"/>
      <c r="N145" s="63"/>
      <c r="O145" s="63"/>
      <c r="P145" s="63"/>
    </row>
    <row r="146" spans="1:16" ht="14.25" customHeight="1">
      <c r="A146" s="62"/>
      <c r="B146" s="62"/>
      <c r="C146" s="62"/>
      <c r="D146" s="62"/>
      <c r="E146" s="63"/>
      <c r="F146" s="64"/>
      <c r="G146" s="65"/>
      <c r="H146" s="65"/>
      <c r="I146" s="63"/>
      <c r="J146" s="63"/>
      <c r="K146" s="66"/>
      <c r="L146" s="63"/>
      <c r="M146" s="63"/>
      <c r="N146" s="63"/>
      <c r="O146" s="63"/>
      <c r="P146" s="63"/>
    </row>
    <row r="147" spans="1:16" ht="14.25" customHeight="1">
      <c r="A147" s="62"/>
      <c r="B147" s="62"/>
      <c r="C147" s="62"/>
      <c r="D147" s="62"/>
      <c r="E147" s="63"/>
      <c r="F147" s="64"/>
      <c r="G147" s="65"/>
      <c r="H147" s="65"/>
      <c r="I147" s="63"/>
      <c r="J147" s="63"/>
      <c r="K147" s="66"/>
      <c r="L147" s="63"/>
      <c r="M147" s="63"/>
      <c r="N147" s="63"/>
      <c r="O147" s="63"/>
      <c r="P147" s="63"/>
    </row>
    <row r="148" spans="1:16" ht="14.25" customHeight="1">
      <c r="A148" s="62"/>
      <c r="B148" s="62"/>
      <c r="C148" s="62"/>
      <c r="D148" s="62"/>
      <c r="E148" s="63"/>
      <c r="F148" s="64"/>
      <c r="G148" s="65"/>
      <c r="H148" s="65"/>
      <c r="I148" s="63"/>
      <c r="J148" s="63"/>
      <c r="K148" s="66"/>
      <c r="L148" s="63"/>
      <c r="M148" s="63"/>
      <c r="N148" s="63"/>
      <c r="O148" s="63"/>
      <c r="P148" s="63"/>
    </row>
    <row r="149" spans="1:16" ht="14.25" customHeight="1">
      <c r="A149" s="62"/>
      <c r="B149" s="62"/>
      <c r="C149" s="62"/>
      <c r="D149" s="62"/>
      <c r="E149" s="63"/>
      <c r="F149" s="64"/>
      <c r="G149" s="65"/>
      <c r="H149" s="65"/>
      <c r="I149" s="63"/>
      <c r="J149" s="63"/>
      <c r="K149" s="66"/>
      <c r="L149" s="63"/>
      <c r="M149" s="63"/>
      <c r="N149" s="63"/>
      <c r="O149" s="63"/>
      <c r="P149" s="63"/>
    </row>
    <row r="150" spans="1:16" ht="14.25" customHeight="1">
      <c r="A150" s="62"/>
      <c r="B150" s="62"/>
      <c r="C150" s="62"/>
      <c r="D150" s="62"/>
      <c r="E150" s="63"/>
      <c r="F150" s="64"/>
      <c r="G150" s="65"/>
      <c r="H150" s="65"/>
      <c r="I150" s="63"/>
      <c r="J150" s="63"/>
      <c r="K150" s="66"/>
      <c r="L150" s="63"/>
      <c r="M150" s="63"/>
      <c r="N150" s="63"/>
      <c r="O150" s="63"/>
      <c r="P150" s="63"/>
    </row>
    <row r="151" spans="1:16" ht="14.25" customHeight="1">
      <c r="A151" s="62"/>
      <c r="B151" s="62"/>
      <c r="C151" s="62"/>
      <c r="D151" s="62"/>
      <c r="E151" s="63"/>
      <c r="F151" s="64"/>
      <c r="G151" s="65"/>
      <c r="H151" s="65"/>
      <c r="I151" s="63"/>
      <c r="J151" s="63"/>
      <c r="K151" s="66"/>
      <c r="L151" s="63"/>
      <c r="M151" s="63"/>
      <c r="N151" s="63"/>
      <c r="O151" s="63"/>
      <c r="P151" s="63"/>
    </row>
    <row r="152" spans="1:16" ht="14.25" customHeight="1">
      <c r="A152" s="62"/>
      <c r="B152" s="62"/>
      <c r="C152" s="62"/>
      <c r="D152" s="62"/>
      <c r="E152" s="63"/>
      <c r="F152" s="64"/>
      <c r="G152" s="65"/>
      <c r="H152" s="65"/>
      <c r="I152" s="63"/>
      <c r="J152" s="63"/>
      <c r="K152" s="66"/>
      <c r="L152" s="63"/>
      <c r="M152" s="63"/>
      <c r="N152" s="63"/>
      <c r="O152" s="63"/>
      <c r="P152" s="63"/>
    </row>
    <row r="153" spans="1:16" ht="14.25" customHeight="1">
      <c r="A153" s="62"/>
      <c r="B153" s="62"/>
      <c r="C153" s="62"/>
      <c r="D153" s="62"/>
      <c r="E153" s="63"/>
      <c r="F153" s="64"/>
      <c r="G153" s="65"/>
      <c r="H153" s="65"/>
      <c r="I153" s="63"/>
      <c r="J153" s="63"/>
      <c r="K153" s="66"/>
      <c r="L153" s="63"/>
      <c r="M153" s="63"/>
      <c r="N153" s="63"/>
      <c r="O153" s="63"/>
      <c r="P153" s="63"/>
    </row>
    <row r="154" spans="1:16" ht="14.25" customHeight="1">
      <c r="A154" s="62"/>
      <c r="B154" s="62"/>
      <c r="C154" s="62"/>
      <c r="D154" s="62"/>
      <c r="E154" s="63"/>
      <c r="F154" s="64"/>
      <c r="G154" s="65"/>
      <c r="H154" s="65"/>
      <c r="I154" s="63"/>
      <c r="J154" s="63"/>
      <c r="K154" s="66"/>
      <c r="L154" s="63"/>
      <c r="M154" s="63"/>
      <c r="N154" s="63"/>
      <c r="O154" s="63"/>
      <c r="P154" s="63"/>
    </row>
    <row r="155" spans="1:16" ht="14.25" customHeight="1">
      <c r="A155" s="62"/>
      <c r="B155" s="62"/>
      <c r="C155" s="62"/>
      <c r="D155" s="62"/>
      <c r="E155" s="63"/>
      <c r="F155" s="64"/>
      <c r="G155" s="65"/>
      <c r="H155" s="65"/>
      <c r="I155" s="63"/>
      <c r="J155" s="63"/>
      <c r="K155" s="66"/>
      <c r="L155" s="63"/>
      <c r="M155" s="63"/>
      <c r="N155" s="63"/>
      <c r="O155" s="63"/>
      <c r="P155" s="63"/>
    </row>
    <row r="156" spans="1:16" ht="14.25" customHeight="1">
      <c r="A156" s="62"/>
      <c r="B156" s="62"/>
      <c r="C156" s="62"/>
      <c r="D156" s="62"/>
      <c r="E156" s="63"/>
      <c r="F156" s="64"/>
      <c r="G156" s="65"/>
      <c r="H156" s="65"/>
      <c r="I156" s="63"/>
      <c r="J156" s="63"/>
      <c r="K156" s="66"/>
      <c r="L156" s="63"/>
      <c r="M156" s="63"/>
      <c r="N156" s="63"/>
      <c r="O156" s="63"/>
      <c r="P156" s="63"/>
    </row>
    <row r="157" spans="1:16" ht="14.25" customHeight="1">
      <c r="A157" s="62"/>
      <c r="B157" s="62"/>
      <c r="C157" s="62"/>
      <c r="D157" s="62"/>
      <c r="E157" s="63"/>
      <c r="F157" s="64"/>
      <c r="G157" s="65"/>
      <c r="H157" s="65"/>
      <c r="I157" s="63"/>
      <c r="J157" s="63"/>
      <c r="K157" s="66"/>
      <c r="L157" s="63"/>
      <c r="M157" s="63"/>
      <c r="N157" s="63"/>
      <c r="O157" s="63"/>
      <c r="P157" s="63"/>
    </row>
    <row r="158" spans="1:16" ht="14.25" customHeight="1">
      <c r="A158" s="62"/>
      <c r="B158" s="62"/>
      <c r="C158" s="62"/>
      <c r="D158" s="62"/>
      <c r="E158" s="63"/>
      <c r="F158" s="64"/>
      <c r="G158" s="65"/>
      <c r="H158" s="65"/>
      <c r="I158" s="63"/>
      <c r="J158" s="63"/>
      <c r="K158" s="66"/>
      <c r="L158" s="63"/>
      <c r="M158" s="63"/>
      <c r="N158" s="63"/>
      <c r="O158" s="63"/>
      <c r="P158" s="63"/>
    </row>
    <row r="159" spans="1:16" ht="14.25" customHeight="1">
      <c r="A159" s="62"/>
      <c r="B159" s="62"/>
      <c r="C159" s="62"/>
      <c r="D159" s="62"/>
      <c r="E159" s="63"/>
      <c r="F159" s="64"/>
      <c r="G159" s="65"/>
      <c r="H159" s="65"/>
      <c r="I159" s="63"/>
      <c r="J159" s="63"/>
      <c r="K159" s="66"/>
      <c r="L159" s="63"/>
      <c r="M159" s="63"/>
      <c r="N159" s="63"/>
      <c r="O159" s="63"/>
      <c r="P159" s="63"/>
    </row>
    <row r="160" spans="1:16" ht="14.25" customHeight="1">
      <c r="A160" s="62"/>
      <c r="B160" s="62"/>
      <c r="C160" s="62"/>
      <c r="D160" s="62"/>
      <c r="E160" s="63"/>
      <c r="F160" s="64"/>
      <c r="G160" s="65"/>
      <c r="H160" s="65"/>
      <c r="I160" s="63"/>
      <c r="J160" s="63"/>
      <c r="K160" s="66"/>
      <c r="L160" s="63"/>
      <c r="M160" s="63"/>
      <c r="N160" s="63"/>
      <c r="O160" s="63"/>
      <c r="P160" s="63"/>
    </row>
    <row r="161" spans="1:16" ht="14.25" customHeight="1">
      <c r="A161" s="62"/>
      <c r="B161" s="62"/>
      <c r="C161" s="62"/>
      <c r="D161" s="62"/>
      <c r="E161" s="63"/>
      <c r="F161" s="64"/>
      <c r="G161" s="65"/>
      <c r="H161" s="65"/>
      <c r="I161" s="63"/>
      <c r="J161" s="63"/>
      <c r="K161" s="66"/>
      <c r="L161" s="63"/>
      <c r="M161" s="63"/>
      <c r="N161" s="63"/>
      <c r="O161" s="63"/>
      <c r="P161" s="63"/>
    </row>
    <row r="162" spans="1:16" ht="14.25" customHeight="1">
      <c r="A162" s="62"/>
      <c r="B162" s="62"/>
      <c r="C162" s="62"/>
      <c r="D162" s="62"/>
      <c r="E162" s="63"/>
      <c r="F162" s="64"/>
      <c r="G162" s="65"/>
      <c r="H162" s="65"/>
      <c r="I162" s="63"/>
      <c r="J162" s="63"/>
      <c r="K162" s="66"/>
      <c r="L162" s="63"/>
      <c r="M162" s="63"/>
      <c r="N162" s="63"/>
      <c r="O162" s="63"/>
      <c r="P162" s="63"/>
    </row>
    <row r="163" spans="1:16" ht="14.25" customHeight="1">
      <c r="A163" s="62"/>
      <c r="B163" s="62"/>
      <c r="C163" s="62"/>
      <c r="D163" s="62"/>
      <c r="E163" s="63"/>
      <c r="F163" s="64"/>
      <c r="G163" s="65"/>
      <c r="H163" s="65"/>
      <c r="I163" s="63"/>
      <c r="J163" s="63"/>
      <c r="K163" s="66"/>
      <c r="L163" s="63"/>
      <c r="M163" s="63"/>
      <c r="N163" s="63"/>
      <c r="O163" s="63"/>
      <c r="P163" s="63"/>
    </row>
    <row r="164" spans="1:16" ht="14.25" customHeight="1">
      <c r="A164" s="62"/>
      <c r="B164" s="62"/>
      <c r="C164" s="62"/>
      <c r="D164" s="62"/>
      <c r="E164" s="63"/>
      <c r="F164" s="64"/>
      <c r="G164" s="65"/>
      <c r="H164" s="65"/>
      <c r="I164" s="63"/>
      <c r="J164" s="63"/>
      <c r="K164" s="66"/>
      <c r="L164" s="63"/>
      <c r="M164" s="63"/>
      <c r="N164" s="63"/>
      <c r="O164" s="63"/>
      <c r="P164" s="63"/>
    </row>
    <row r="165" spans="1:16" ht="14.25" customHeight="1">
      <c r="A165" s="62"/>
      <c r="B165" s="62"/>
      <c r="C165" s="62"/>
      <c r="D165" s="62"/>
      <c r="E165" s="63"/>
      <c r="F165" s="64"/>
      <c r="G165" s="65"/>
      <c r="H165" s="65"/>
      <c r="I165" s="63"/>
      <c r="J165" s="63"/>
      <c r="K165" s="66"/>
      <c r="L165" s="63"/>
      <c r="M165" s="63"/>
      <c r="N165" s="63"/>
      <c r="O165" s="63"/>
      <c r="P165" s="63"/>
    </row>
    <row r="166" spans="1:16" ht="14.25" customHeight="1">
      <c r="A166" s="62"/>
      <c r="B166" s="62"/>
      <c r="C166" s="62"/>
      <c r="D166" s="62"/>
      <c r="E166" s="63"/>
      <c r="F166" s="64"/>
      <c r="G166" s="65"/>
      <c r="H166" s="65"/>
      <c r="I166" s="63"/>
      <c r="J166" s="63"/>
      <c r="K166" s="66"/>
      <c r="L166" s="63"/>
      <c r="M166" s="63"/>
      <c r="N166" s="63"/>
      <c r="O166" s="63"/>
      <c r="P166" s="63"/>
    </row>
    <row r="167" spans="1:16" ht="14.25" customHeight="1">
      <c r="A167" s="62"/>
      <c r="B167" s="62"/>
      <c r="C167" s="62"/>
      <c r="D167" s="62"/>
      <c r="E167" s="63"/>
      <c r="F167" s="64"/>
      <c r="G167" s="65"/>
      <c r="H167" s="65"/>
      <c r="I167" s="63"/>
      <c r="J167" s="63"/>
      <c r="K167" s="66"/>
      <c r="L167" s="63"/>
      <c r="M167" s="63"/>
      <c r="N167" s="63"/>
      <c r="O167" s="63"/>
      <c r="P167" s="63"/>
    </row>
    <row r="168" spans="1:16" ht="14.25" customHeight="1">
      <c r="A168" s="62"/>
      <c r="B168" s="62"/>
      <c r="C168" s="62"/>
      <c r="D168" s="62"/>
      <c r="E168" s="63"/>
      <c r="F168" s="64"/>
      <c r="G168" s="65"/>
      <c r="H168" s="65"/>
      <c r="I168" s="63"/>
      <c r="J168" s="63"/>
      <c r="K168" s="66"/>
      <c r="L168" s="63"/>
      <c r="M168" s="63"/>
      <c r="N168" s="63"/>
      <c r="O168" s="63"/>
      <c r="P168" s="63"/>
    </row>
    <row r="169" spans="1:16" ht="14.25" customHeight="1">
      <c r="A169" s="62"/>
      <c r="B169" s="62"/>
      <c r="C169" s="62"/>
      <c r="D169" s="62"/>
      <c r="E169" s="63"/>
      <c r="F169" s="64"/>
      <c r="G169" s="65"/>
      <c r="H169" s="65"/>
      <c r="I169" s="63"/>
      <c r="J169" s="63"/>
      <c r="K169" s="66"/>
      <c r="L169" s="63"/>
      <c r="M169" s="63"/>
      <c r="N169" s="63"/>
      <c r="O169" s="63"/>
      <c r="P169" s="63"/>
    </row>
    <row r="170" spans="1:16" ht="14.25" customHeight="1">
      <c r="A170" s="62"/>
      <c r="B170" s="62"/>
      <c r="C170" s="62"/>
      <c r="D170" s="62"/>
      <c r="E170" s="63"/>
      <c r="F170" s="64"/>
      <c r="G170" s="65"/>
      <c r="H170" s="65"/>
      <c r="I170" s="63"/>
      <c r="J170" s="63"/>
      <c r="K170" s="66"/>
      <c r="L170" s="63"/>
      <c r="M170" s="63"/>
      <c r="N170" s="63"/>
      <c r="O170" s="63"/>
      <c r="P170" s="63"/>
    </row>
    <row r="171" spans="1:16" ht="14.25" customHeight="1">
      <c r="A171" s="62"/>
      <c r="B171" s="62"/>
      <c r="C171" s="62"/>
      <c r="D171" s="62"/>
      <c r="E171" s="63"/>
      <c r="F171" s="64"/>
      <c r="G171" s="65"/>
      <c r="H171" s="65"/>
      <c r="I171" s="63"/>
      <c r="J171" s="63"/>
      <c r="K171" s="66"/>
      <c r="L171" s="63"/>
      <c r="M171" s="63"/>
      <c r="N171" s="63"/>
      <c r="O171" s="63"/>
      <c r="P171" s="63"/>
    </row>
    <row r="172" spans="1:16" ht="14.25" customHeight="1">
      <c r="A172" s="62"/>
      <c r="B172" s="62"/>
      <c r="C172" s="62"/>
      <c r="D172" s="62"/>
      <c r="E172" s="63"/>
      <c r="F172" s="64"/>
      <c r="G172" s="65"/>
      <c r="H172" s="65"/>
      <c r="I172" s="63"/>
      <c r="J172" s="63"/>
      <c r="K172" s="66"/>
      <c r="L172" s="63"/>
      <c r="M172" s="63"/>
      <c r="N172" s="63"/>
      <c r="O172" s="63"/>
      <c r="P172" s="63"/>
    </row>
    <row r="173" spans="1:16" ht="14.25" customHeight="1">
      <c r="A173" s="62"/>
      <c r="B173" s="62"/>
      <c r="C173" s="62"/>
      <c r="D173" s="62"/>
      <c r="E173" s="63"/>
      <c r="F173" s="64"/>
      <c r="G173" s="65"/>
      <c r="H173" s="65"/>
      <c r="I173" s="63"/>
      <c r="J173" s="63"/>
      <c r="K173" s="66"/>
      <c r="L173" s="63"/>
      <c r="M173" s="63"/>
      <c r="N173" s="63"/>
      <c r="O173" s="63"/>
      <c r="P173" s="63"/>
    </row>
    <row r="174" spans="1:16" ht="14.25" customHeight="1">
      <c r="A174" s="62"/>
      <c r="B174" s="62"/>
      <c r="C174" s="62"/>
      <c r="D174" s="62"/>
      <c r="E174" s="63"/>
      <c r="F174" s="64"/>
      <c r="G174" s="65"/>
      <c r="H174" s="65"/>
      <c r="I174" s="63"/>
      <c r="J174" s="63"/>
      <c r="K174" s="66"/>
      <c r="L174" s="63"/>
      <c r="M174" s="63"/>
      <c r="N174" s="63"/>
      <c r="O174" s="63"/>
      <c r="P174" s="63"/>
    </row>
    <row r="175" spans="1:16" ht="14.25" customHeight="1">
      <c r="A175" s="62"/>
      <c r="B175" s="62"/>
      <c r="C175" s="62"/>
      <c r="D175" s="62"/>
      <c r="E175" s="63"/>
      <c r="F175" s="64"/>
      <c r="G175" s="65"/>
      <c r="H175" s="65"/>
      <c r="I175" s="63"/>
      <c r="J175" s="63"/>
      <c r="K175" s="66"/>
      <c r="L175" s="63"/>
      <c r="M175" s="63"/>
      <c r="N175" s="63"/>
      <c r="O175" s="63"/>
      <c r="P175" s="63"/>
    </row>
    <row r="176" spans="1:16" ht="14.25" customHeight="1">
      <c r="A176" s="62"/>
      <c r="B176" s="62"/>
      <c r="C176" s="62"/>
      <c r="D176" s="62"/>
      <c r="E176" s="63"/>
      <c r="F176" s="64"/>
      <c r="G176" s="65"/>
      <c r="H176" s="65"/>
      <c r="I176" s="63"/>
      <c r="J176" s="63"/>
      <c r="K176" s="66"/>
      <c r="L176" s="63"/>
      <c r="M176" s="63"/>
      <c r="N176" s="63"/>
      <c r="O176" s="63"/>
      <c r="P176" s="63"/>
    </row>
    <row r="177" spans="1:16" ht="14.25" customHeight="1">
      <c r="A177" s="62"/>
      <c r="B177" s="62"/>
      <c r="C177" s="62"/>
      <c r="D177" s="62"/>
      <c r="E177" s="63"/>
      <c r="F177" s="64"/>
      <c r="G177" s="65"/>
      <c r="H177" s="65"/>
      <c r="I177" s="63"/>
      <c r="J177" s="63"/>
      <c r="K177" s="66"/>
      <c r="L177" s="63"/>
      <c r="M177" s="63"/>
      <c r="N177" s="63"/>
      <c r="O177" s="63"/>
      <c r="P177" s="63"/>
    </row>
    <row r="178" spans="1:16" ht="14.25" customHeight="1">
      <c r="A178" s="62"/>
      <c r="B178" s="62"/>
      <c r="C178" s="62"/>
      <c r="D178" s="62"/>
      <c r="E178" s="63"/>
      <c r="F178" s="64"/>
      <c r="G178" s="65"/>
      <c r="H178" s="65"/>
      <c r="I178" s="63"/>
      <c r="J178" s="63"/>
      <c r="K178" s="66"/>
      <c r="L178" s="63"/>
      <c r="M178" s="63"/>
      <c r="N178" s="63"/>
      <c r="O178" s="63"/>
      <c r="P178" s="63"/>
    </row>
    <row r="179" spans="1:16" ht="14.25" customHeight="1">
      <c r="A179" s="62"/>
      <c r="B179" s="62"/>
      <c r="C179" s="62"/>
      <c r="D179" s="62"/>
      <c r="E179" s="63"/>
      <c r="F179" s="64"/>
      <c r="G179" s="65"/>
      <c r="H179" s="65"/>
      <c r="I179" s="63"/>
      <c r="J179" s="63"/>
      <c r="K179" s="66"/>
      <c r="L179" s="63"/>
      <c r="M179" s="63"/>
      <c r="N179" s="63"/>
      <c r="O179" s="63"/>
      <c r="P179" s="63"/>
    </row>
    <row r="180" spans="1:16" ht="14.25" customHeight="1">
      <c r="A180" s="62"/>
      <c r="B180" s="62"/>
      <c r="C180" s="62"/>
      <c r="D180" s="62"/>
      <c r="E180" s="63"/>
      <c r="F180" s="64"/>
      <c r="G180" s="65"/>
      <c r="H180" s="65"/>
      <c r="I180" s="63"/>
      <c r="J180" s="63"/>
      <c r="K180" s="66"/>
      <c r="L180" s="63"/>
      <c r="M180" s="63"/>
      <c r="N180" s="63"/>
      <c r="O180" s="63"/>
      <c r="P180" s="63"/>
    </row>
    <row r="181" spans="1:16" ht="14.25" customHeight="1">
      <c r="A181" s="62"/>
      <c r="B181" s="62"/>
      <c r="C181" s="62"/>
      <c r="D181" s="62"/>
      <c r="E181" s="63"/>
      <c r="F181" s="64"/>
      <c r="G181" s="65"/>
      <c r="H181" s="65"/>
      <c r="I181" s="63"/>
      <c r="J181" s="63"/>
      <c r="K181" s="66"/>
      <c r="L181" s="63"/>
      <c r="M181" s="63"/>
      <c r="N181" s="63"/>
      <c r="O181" s="63"/>
      <c r="P181" s="63"/>
    </row>
    <row r="182" spans="1:16" ht="14.25" customHeight="1">
      <c r="A182" s="62"/>
      <c r="B182" s="62"/>
      <c r="C182" s="62"/>
      <c r="D182" s="62"/>
      <c r="E182" s="63"/>
      <c r="F182" s="64"/>
      <c r="G182" s="65"/>
      <c r="H182" s="65"/>
      <c r="I182" s="63"/>
      <c r="J182" s="63"/>
      <c r="K182" s="66"/>
      <c r="L182" s="63"/>
      <c r="M182" s="63"/>
      <c r="N182" s="63"/>
      <c r="O182" s="63"/>
      <c r="P182" s="63"/>
    </row>
    <row r="183" spans="1:16" ht="14.25" customHeight="1">
      <c r="A183" s="62"/>
      <c r="B183" s="62"/>
      <c r="C183" s="62"/>
      <c r="D183" s="62"/>
      <c r="E183" s="63"/>
      <c r="F183" s="64"/>
      <c r="G183" s="65"/>
      <c r="H183" s="65"/>
      <c r="I183" s="63"/>
      <c r="J183" s="63"/>
      <c r="K183" s="66"/>
      <c r="L183" s="63"/>
      <c r="M183" s="63"/>
      <c r="N183" s="63"/>
      <c r="O183" s="63"/>
      <c r="P183" s="63"/>
    </row>
    <row r="184" spans="1:16" ht="14.25" customHeight="1">
      <c r="A184" s="62"/>
      <c r="B184" s="62"/>
      <c r="C184" s="62"/>
      <c r="D184" s="62"/>
      <c r="E184" s="63"/>
      <c r="F184" s="64"/>
      <c r="G184" s="65"/>
      <c r="H184" s="65"/>
      <c r="I184" s="63"/>
      <c r="J184" s="63"/>
      <c r="K184" s="66"/>
      <c r="L184" s="63"/>
      <c r="M184" s="63"/>
      <c r="N184" s="63"/>
      <c r="O184" s="63"/>
      <c r="P184" s="63"/>
    </row>
    <row r="185" spans="1:16" ht="14.25" customHeight="1">
      <c r="A185" s="62"/>
      <c r="B185" s="62"/>
      <c r="C185" s="62"/>
      <c r="D185" s="62"/>
      <c r="E185" s="63"/>
      <c r="F185" s="64"/>
      <c r="G185" s="65"/>
      <c r="H185" s="65"/>
      <c r="I185" s="63"/>
      <c r="J185" s="63"/>
      <c r="K185" s="66"/>
      <c r="L185" s="63"/>
      <c r="M185" s="63"/>
      <c r="N185" s="63"/>
      <c r="O185" s="63"/>
      <c r="P185" s="63"/>
    </row>
    <row r="186" spans="1:16" ht="14.25" customHeight="1">
      <c r="A186" s="62"/>
      <c r="B186" s="62"/>
      <c r="C186" s="62"/>
      <c r="D186" s="62"/>
      <c r="E186" s="63"/>
      <c r="F186" s="64"/>
      <c r="G186" s="65"/>
      <c r="H186" s="65"/>
      <c r="I186" s="63"/>
      <c r="J186" s="63"/>
      <c r="K186" s="66"/>
      <c r="L186" s="63"/>
      <c r="M186" s="63"/>
      <c r="N186" s="63"/>
      <c r="O186" s="63"/>
      <c r="P186" s="63"/>
    </row>
    <row r="187" spans="1:16" ht="14.25" customHeight="1">
      <c r="A187" s="62"/>
      <c r="B187" s="62"/>
      <c r="C187" s="62"/>
      <c r="D187" s="62"/>
      <c r="E187" s="63"/>
      <c r="F187" s="64"/>
      <c r="G187" s="65"/>
      <c r="H187" s="65"/>
      <c r="I187" s="63"/>
      <c r="J187" s="63"/>
      <c r="K187" s="66"/>
      <c r="L187" s="63"/>
      <c r="M187" s="63"/>
      <c r="N187" s="63"/>
      <c r="O187" s="63"/>
      <c r="P187" s="63"/>
    </row>
    <row r="188" spans="1:16" ht="14.25" customHeight="1">
      <c r="A188" s="62"/>
      <c r="B188" s="62"/>
      <c r="C188" s="62"/>
      <c r="D188" s="62"/>
      <c r="E188" s="63"/>
      <c r="F188" s="64"/>
      <c r="G188" s="65"/>
      <c r="H188" s="65"/>
      <c r="I188" s="63"/>
      <c r="J188" s="63"/>
      <c r="K188" s="66"/>
      <c r="L188" s="63"/>
      <c r="M188" s="63"/>
      <c r="N188" s="63"/>
      <c r="O188" s="63"/>
      <c r="P188" s="63"/>
    </row>
    <row r="189" spans="1:16" ht="14.25" customHeight="1">
      <c r="A189" s="62"/>
      <c r="B189" s="62"/>
      <c r="C189" s="62"/>
      <c r="D189" s="62"/>
      <c r="E189" s="63"/>
      <c r="F189" s="64"/>
      <c r="G189" s="65"/>
      <c r="H189" s="65"/>
      <c r="I189" s="63"/>
      <c r="J189" s="63"/>
      <c r="K189" s="66"/>
      <c r="L189" s="63"/>
      <c r="M189" s="63"/>
      <c r="N189" s="63"/>
      <c r="O189" s="63"/>
      <c r="P189" s="63"/>
    </row>
    <row r="190" spans="1:16" ht="14.25" customHeight="1">
      <c r="A190" s="62"/>
      <c r="B190" s="62"/>
      <c r="C190" s="62"/>
      <c r="D190" s="62"/>
      <c r="E190" s="63"/>
      <c r="F190" s="64"/>
      <c r="G190" s="65"/>
      <c r="H190" s="65"/>
      <c r="I190" s="63"/>
      <c r="J190" s="63"/>
      <c r="K190" s="66"/>
      <c r="L190" s="63"/>
      <c r="M190" s="63"/>
      <c r="N190" s="63"/>
      <c r="O190" s="63"/>
      <c r="P190" s="63"/>
    </row>
    <row r="191" spans="1:16" ht="14.25" customHeight="1">
      <c r="A191" s="62"/>
      <c r="B191" s="62"/>
      <c r="C191" s="62"/>
      <c r="D191" s="62"/>
      <c r="E191" s="63"/>
      <c r="F191" s="64"/>
      <c r="G191" s="65"/>
      <c r="H191" s="65"/>
      <c r="I191" s="63"/>
      <c r="J191" s="63"/>
      <c r="K191" s="66"/>
      <c r="L191" s="63"/>
      <c r="M191" s="63"/>
      <c r="N191" s="63"/>
      <c r="O191" s="63"/>
      <c r="P191" s="63"/>
    </row>
    <row r="192" spans="1:16" ht="14.25" customHeight="1">
      <c r="A192" s="62"/>
      <c r="B192" s="62"/>
      <c r="C192" s="62"/>
      <c r="D192" s="62"/>
      <c r="E192" s="63"/>
      <c r="F192" s="64"/>
      <c r="G192" s="65"/>
      <c r="H192" s="65"/>
      <c r="I192" s="63"/>
      <c r="J192" s="63"/>
      <c r="K192" s="66"/>
      <c r="L192" s="63"/>
      <c r="M192" s="63"/>
      <c r="N192" s="63"/>
      <c r="O192" s="63"/>
      <c r="P192" s="63"/>
    </row>
    <row r="193" spans="1:16" ht="14.25" customHeight="1">
      <c r="A193" s="62"/>
      <c r="B193" s="62"/>
      <c r="C193" s="62"/>
      <c r="D193" s="62"/>
      <c r="E193" s="63"/>
      <c r="F193" s="64"/>
      <c r="G193" s="65"/>
      <c r="H193" s="65"/>
      <c r="I193" s="63"/>
      <c r="J193" s="63"/>
      <c r="K193" s="66"/>
      <c r="L193" s="63"/>
      <c r="M193" s="63"/>
      <c r="N193" s="63"/>
      <c r="O193" s="63"/>
      <c r="P193" s="63"/>
    </row>
    <row r="194" spans="1:16" ht="14.25" customHeight="1">
      <c r="A194" s="62"/>
      <c r="B194" s="62"/>
      <c r="C194" s="62"/>
      <c r="D194" s="62"/>
      <c r="E194" s="63"/>
      <c r="F194" s="64"/>
      <c r="G194" s="65"/>
      <c r="H194" s="65"/>
      <c r="I194" s="63"/>
      <c r="J194" s="63"/>
      <c r="K194" s="66"/>
      <c r="L194" s="63"/>
      <c r="M194" s="63"/>
      <c r="N194" s="63"/>
      <c r="O194" s="63"/>
      <c r="P194" s="63"/>
    </row>
    <row r="195" spans="1:16" ht="14.25" customHeight="1">
      <c r="A195" s="62"/>
      <c r="B195" s="62"/>
      <c r="C195" s="62"/>
      <c r="D195" s="62"/>
      <c r="E195" s="63"/>
      <c r="F195" s="64"/>
      <c r="G195" s="65"/>
      <c r="H195" s="65"/>
      <c r="I195" s="63"/>
      <c r="J195" s="63"/>
      <c r="K195" s="66"/>
      <c r="L195" s="63"/>
      <c r="M195" s="63"/>
      <c r="N195" s="63"/>
      <c r="O195" s="63"/>
      <c r="P195" s="63"/>
    </row>
    <row r="196" spans="1:16" ht="14.25" customHeight="1">
      <c r="A196" s="62"/>
      <c r="B196" s="62"/>
      <c r="C196" s="62"/>
      <c r="D196" s="62"/>
      <c r="E196" s="63"/>
      <c r="F196" s="64"/>
      <c r="G196" s="65"/>
      <c r="H196" s="65"/>
      <c r="I196" s="63"/>
      <c r="J196" s="63"/>
      <c r="K196" s="66"/>
      <c r="L196" s="63"/>
      <c r="M196" s="63"/>
      <c r="N196" s="63"/>
      <c r="O196" s="63"/>
      <c r="P196" s="63"/>
    </row>
    <row r="197" spans="1:16" ht="14.25" customHeight="1">
      <c r="A197" s="62"/>
      <c r="B197" s="62"/>
      <c r="C197" s="62"/>
      <c r="D197" s="62"/>
      <c r="E197" s="63"/>
      <c r="F197" s="64"/>
      <c r="G197" s="65"/>
      <c r="H197" s="65"/>
      <c r="I197" s="63"/>
      <c r="J197" s="63"/>
      <c r="K197" s="66"/>
      <c r="L197" s="63"/>
      <c r="M197" s="63"/>
      <c r="N197" s="63"/>
      <c r="O197" s="63"/>
      <c r="P197" s="63"/>
    </row>
    <row r="198" spans="1:16" ht="14.25" customHeight="1">
      <c r="A198" s="62"/>
      <c r="B198" s="62"/>
      <c r="C198" s="62"/>
      <c r="D198" s="62"/>
      <c r="E198" s="63"/>
      <c r="F198" s="64"/>
      <c r="G198" s="65"/>
      <c r="H198" s="65"/>
      <c r="I198" s="63"/>
      <c r="J198" s="63"/>
      <c r="K198" s="66"/>
      <c r="L198" s="63"/>
      <c r="M198" s="63"/>
      <c r="N198" s="63"/>
      <c r="O198" s="63"/>
      <c r="P198" s="63"/>
    </row>
    <row r="199" spans="1:16" ht="14.25" customHeight="1">
      <c r="A199" s="62"/>
      <c r="B199" s="62"/>
      <c r="C199" s="62"/>
      <c r="D199" s="62"/>
      <c r="E199" s="63"/>
      <c r="F199" s="64"/>
      <c r="G199" s="65"/>
      <c r="H199" s="65"/>
      <c r="I199" s="63"/>
      <c r="J199" s="63"/>
      <c r="K199" s="66"/>
      <c r="L199" s="63"/>
      <c r="M199" s="63"/>
      <c r="N199" s="63"/>
      <c r="O199" s="63"/>
      <c r="P199" s="63"/>
    </row>
    <row r="200" spans="1:16" ht="14.25" customHeight="1">
      <c r="A200" s="62"/>
      <c r="B200" s="62"/>
      <c r="C200" s="62"/>
      <c r="D200" s="62"/>
      <c r="E200" s="63"/>
      <c r="F200" s="64"/>
      <c r="G200" s="65"/>
      <c r="H200" s="65"/>
      <c r="I200" s="63"/>
      <c r="J200" s="63"/>
      <c r="K200" s="66"/>
      <c r="L200" s="63"/>
      <c r="M200" s="63"/>
      <c r="N200" s="63"/>
      <c r="O200" s="63"/>
      <c r="P200" s="63"/>
    </row>
    <row r="201" spans="1:16" ht="14.25" customHeight="1">
      <c r="A201" s="62"/>
      <c r="B201" s="62"/>
      <c r="C201" s="62"/>
      <c r="D201" s="62"/>
      <c r="E201" s="63"/>
      <c r="F201" s="64"/>
      <c r="G201" s="65"/>
      <c r="H201" s="65"/>
      <c r="I201" s="63"/>
      <c r="J201" s="63"/>
      <c r="K201" s="66"/>
      <c r="L201" s="63"/>
      <c r="M201" s="63"/>
      <c r="N201" s="63"/>
      <c r="O201" s="63"/>
      <c r="P201" s="63"/>
    </row>
    <row r="202" spans="1:16" ht="14.25" customHeight="1">
      <c r="A202" s="62"/>
      <c r="B202" s="62"/>
      <c r="C202" s="62"/>
      <c r="D202" s="62"/>
      <c r="E202" s="63"/>
      <c r="F202" s="64"/>
      <c r="G202" s="65"/>
      <c r="H202" s="65"/>
      <c r="I202" s="63"/>
      <c r="J202" s="63"/>
      <c r="K202" s="66"/>
      <c r="L202" s="63"/>
      <c r="M202" s="63"/>
      <c r="N202" s="63"/>
      <c r="O202" s="63"/>
      <c r="P202" s="63"/>
    </row>
    <row r="203" spans="1:16" ht="14.25" customHeight="1">
      <c r="A203" s="62"/>
      <c r="B203" s="62"/>
      <c r="C203" s="62"/>
      <c r="D203" s="62"/>
      <c r="E203" s="63"/>
      <c r="F203" s="64"/>
      <c r="G203" s="65"/>
      <c r="H203" s="65"/>
      <c r="I203" s="63"/>
      <c r="J203" s="63"/>
      <c r="K203" s="66"/>
      <c r="L203" s="63"/>
      <c r="M203" s="63"/>
      <c r="N203" s="63"/>
      <c r="O203" s="63"/>
      <c r="P203" s="63"/>
    </row>
    <row r="204" spans="1:16" ht="14.25" customHeight="1">
      <c r="A204" s="62"/>
      <c r="B204" s="62"/>
      <c r="C204" s="62"/>
      <c r="D204" s="62"/>
      <c r="E204" s="63"/>
      <c r="F204" s="64"/>
      <c r="G204" s="65"/>
      <c r="H204" s="65"/>
      <c r="I204" s="63"/>
      <c r="J204" s="63"/>
      <c r="K204" s="66"/>
      <c r="L204" s="63"/>
      <c r="M204" s="63"/>
      <c r="N204" s="63"/>
      <c r="O204" s="63"/>
      <c r="P204" s="63"/>
    </row>
    <row r="205" spans="1:16" ht="14.25" customHeight="1">
      <c r="A205" s="62"/>
      <c r="B205" s="62"/>
      <c r="C205" s="62"/>
      <c r="D205" s="62"/>
      <c r="E205" s="63"/>
      <c r="F205" s="64"/>
      <c r="G205" s="65"/>
      <c r="H205" s="65"/>
      <c r="I205" s="63"/>
      <c r="J205" s="63"/>
      <c r="K205" s="66"/>
      <c r="L205" s="63"/>
      <c r="M205" s="63"/>
      <c r="N205" s="63"/>
      <c r="O205" s="63"/>
      <c r="P205" s="63"/>
    </row>
    <row r="206" spans="1:16" ht="14.25" customHeight="1">
      <c r="A206" s="62"/>
      <c r="B206" s="62"/>
      <c r="C206" s="62"/>
      <c r="D206" s="62"/>
      <c r="E206" s="63"/>
      <c r="F206" s="64"/>
      <c r="G206" s="65"/>
      <c r="H206" s="65"/>
      <c r="I206" s="63"/>
      <c r="J206" s="63"/>
      <c r="K206" s="66"/>
      <c r="L206" s="63"/>
      <c r="M206" s="63"/>
      <c r="N206" s="63"/>
      <c r="O206" s="63"/>
      <c r="P206" s="63"/>
    </row>
    <row r="207" spans="1:16" ht="14.25" customHeight="1">
      <c r="A207" s="62"/>
      <c r="B207" s="62"/>
      <c r="C207" s="62"/>
      <c r="D207" s="62"/>
      <c r="E207" s="63"/>
      <c r="F207" s="64"/>
      <c r="G207" s="65"/>
      <c r="H207" s="65"/>
      <c r="I207" s="63"/>
      <c r="J207" s="63"/>
      <c r="K207" s="66"/>
      <c r="L207" s="63"/>
      <c r="M207" s="63"/>
      <c r="N207" s="63"/>
      <c r="O207" s="63"/>
      <c r="P207" s="63"/>
    </row>
    <row r="208" spans="1:16" ht="14.25" customHeight="1">
      <c r="A208" s="62"/>
      <c r="B208" s="62"/>
      <c r="C208" s="62"/>
      <c r="D208" s="62"/>
      <c r="E208" s="63"/>
      <c r="F208" s="64"/>
      <c r="G208" s="65"/>
      <c r="H208" s="65"/>
      <c r="I208" s="63"/>
      <c r="J208" s="63"/>
      <c r="K208" s="66"/>
      <c r="L208" s="63"/>
      <c r="M208" s="63"/>
      <c r="N208" s="63"/>
      <c r="O208" s="63"/>
      <c r="P208" s="63"/>
    </row>
    <row r="209" spans="1:16" ht="14.25" customHeight="1">
      <c r="A209" s="62"/>
      <c r="B209" s="62"/>
      <c r="C209" s="62"/>
      <c r="D209" s="62"/>
      <c r="E209" s="63"/>
      <c r="F209" s="64"/>
      <c r="G209" s="65"/>
      <c r="H209" s="65"/>
      <c r="I209" s="63"/>
      <c r="J209" s="63"/>
      <c r="K209" s="66"/>
      <c r="L209" s="63"/>
      <c r="M209" s="63"/>
      <c r="N209" s="63"/>
      <c r="O209" s="63"/>
      <c r="P209" s="63"/>
    </row>
    <row r="210" spans="1:16" ht="14.25" customHeight="1">
      <c r="A210" s="62"/>
      <c r="B210" s="62"/>
      <c r="C210" s="62"/>
      <c r="D210" s="62"/>
      <c r="E210" s="63"/>
      <c r="F210" s="64"/>
      <c r="G210" s="65"/>
      <c r="H210" s="65"/>
      <c r="I210" s="63"/>
      <c r="J210" s="63"/>
      <c r="K210" s="66"/>
      <c r="L210" s="63"/>
      <c r="M210" s="63"/>
      <c r="N210" s="63"/>
      <c r="O210" s="63"/>
      <c r="P210" s="63"/>
    </row>
    <row r="211" spans="1:16" ht="14.25" customHeight="1">
      <c r="A211" s="62"/>
      <c r="B211" s="62"/>
      <c r="C211" s="62"/>
      <c r="D211" s="62"/>
      <c r="E211" s="63"/>
      <c r="F211" s="64"/>
      <c r="G211" s="65"/>
      <c r="H211" s="65"/>
      <c r="I211" s="63"/>
      <c r="J211" s="63"/>
      <c r="K211" s="66"/>
      <c r="L211" s="63"/>
      <c r="M211" s="63"/>
      <c r="N211" s="63"/>
      <c r="O211" s="63"/>
      <c r="P211" s="63"/>
    </row>
    <row r="212" spans="1:16" ht="14.25" customHeight="1">
      <c r="A212" s="62"/>
      <c r="B212" s="62"/>
      <c r="C212" s="62"/>
      <c r="D212" s="62"/>
      <c r="E212" s="63"/>
      <c r="F212" s="64"/>
      <c r="G212" s="65"/>
      <c r="H212" s="65"/>
      <c r="I212" s="63"/>
      <c r="J212" s="63"/>
      <c r="K212" s="66"/>
      <c r="L212" s="63"/>
      <c r="M212" s="63"/>
      <c r="N212" s="63"/>
      <c r="O212" s="63"/>
      <c r="P212" s="63"/>
    </row>
    <row r="213" spans="1:16" ht="14.25" customHeight="1">
      <c r="A213" s="62"/>
      <c r="B213" s="62"/>
      <c r="C213" s="62"/>
      <c r="D213" s="62"/>
      <c r="E213" s="63"/>
      <c r="F213" s="64"/>
      <c r="G213" s="65"/>
      <c r="H213" s="65"/>
      <c r="I213" s="63"/>
      <c r="J213" s="63"/>
      <c r="K213" s="66"/>
      <c r="L213" s="63"/>
      <c r="M213" s="63"/>
      <c r="N213" s="63"/>
      <c r="O213" s="63"/>
      <c r="P213" s="63"/>
    </row>
    <row r="214" spans="1:16" ht="14.25" customHeight="1">
      <c r="A214" s="62"/>
      <c r="B214" s="62"/>
      <c r="C214" s="62"/>
      <c r="D214" s="62"/>
      <c r="E214" s="63"/>
      <c r="F214" s="64"/>
      <c r="G214" s="65"/>
      <c r="H214" s="65"/>
      <c r="I214" s="63"/>
      <c r="J214" s="63"/>
      <c r="K214" s="66"/>
      <c r="L214" s="63"/>
      <c r="M214" s="63"/>
      <c r="N214" s="63"/>
      <c r="O214" s="63"/>
      <c r="P214" s="63"/>
    </row>
    <row r="215" spans="1:16" ht="14.25" customHeight="1">
      <c r="A215" s="62"/>
      <c r="B215" s="62"/>
      <c r="C215" s="62"/>
      <c r="D215" s="62"/>
      <c r="E215" s="63"/>
      <c r="F215" s="64"/>
      <c r="G215" s="65"/>
      <c r="H215" s="65"/>
      <c r="I215" s="63"/>
      <c r="J215" s="63"/>
      <c r="K215" s="66"/>
      <c r="L215" s="63"/>
      <c r="M215" s="63"/>
      <c r="N215" s="63"/>
      <c r="O215" s="63"/>
      <c r="P215" s="63"/>
    </row>
    <row r="216" spans="1:16" ht="14.25" customHeight="1">
      <c r="A216" s="62"/>
      <c r="B216" s="62"/>
      <c r="C216" s="62"/>
      <c r="D216" s="62"/>
      <c r="E216" s="63"/>
      <c r="F216" s="64"/>
      <c r="G216" s="65"/>
      <c r="H216" s="65"/>
      <c r="I216" s="63"/>
      <c r="J216" s="63"/>
      <c r="K216" s="66"/>
      <c r="L216" s="63"/>
      <c r="M216" s="63"/>
      <c r="N216" s="63"/>
      <c r="O216" s="63"/>
      <c r="P216" s="63"/>
    </row>
    <row r="217" spans="1:16" ht="14.25" customHeight="1">
      <c r="A217" s="62"/>
      <c r="B217" s="62"/>
      <c r="C217" s="62"/>
      <c r="D217" s="62"/>
      <c r="E217" s="63"/>
      <c r="F217" s="64"/>
      <c r="G217" s="65"/>
      <c r="H217" s="65"/>
      <c r="I217" s="63"/>
      <c r="J217" s="63"/>
      <c r="K217" s="66"/>
      <c r="L217" s="63"/>
      <c r="M217" s="63"/>
      <c r="N217" s="63"/>
      <c r="O217" s="63"/>
      <c r="P217" s="63"/>
    </row>
    <row r="218" spans="1:16" ht="14.25" customHeight="1">
      <c r="A218" s="62"/>
      <c r="B218" s="62"/>
      <c r="C218" s="62"/>
      <c r="D218" s="62"/>
      <c r="E218" s="63"/>
      <c r="F218" s="64"/>
      <c r="G218" s="65"/>
      <c r="H218" s="65"/>
      <c r="I218" s="63"/>
      <c r="J218" s="63"/>
      <c r="K218" s="66"/>
      <c r="L218" s="63"/>
      <c r="M218" s="63"/>
      <c r="N218" s="63"/>
      <c r="O218" s="63"/>
      <c r="P218" s="63"/>
    </row>
    <row r="219" spans="1:16" ht="14.25" customHeight="1">
      <c r="A219" s="62"/>
      <c r="B219" s="62"/>
      <c r="C219" s="62"/>
      <c r="D219" s="62"/>
      <c r="E219" s="63"/>
      <c r="F219" s="64"/>
      <c r="G219" s="65"/>
      <c r="H219" s="65"/>
      <c r="I219" s="63"/>
      <c r="J219" s="63"/>
      <c r="K219" s="66"/>
      <c r="L219" s="63"/>
      <c r="M219" s="63"/>
      <c r="N219" s="63"/>
      <c r="O219" s="63"/>
      <c r="P219" s="63"/>
    </row>
    <row r="220" spans="1:16" ht="14.25" customHeight="1">
      <c r="A220" s="62"/>
      <c r="B220" s="62"/>
      <c r="C220" s="62"/>
      <c r="D220" s="62"/>
      <c r="E220" s="63"/>
      <c r="F220" s="64"/>
      <c r="G220" s="65"/>
      <c r="H220" s="65"/>
      <c r="I220" s="63"/>
      <c r="J220" s="63"/>
      <c r="K220" s="66"/>
      <c r="L220" s="63"/>
      <c r="M220" s="63"/>
      <c r="N220" s="63"/>
      <c r="O220" s="63"/>
      <c r="P220" s="63"/>
    </row>
    <row r="221" spans="1:16" ht="14.25" customHeight="1">
      <c r="A221" s="62"/>
      <c r="B221" s="62"/>
      <c r="C221" s="62"/>
      <c r="D221" s="62"/>
      <c r="E221" s="63"/>
      <c r="F221" s="64"/>
      <c r="G221" s="65"/>
      <c r="H221" s="65"/>
      <c r="I221" s="63"/>
      <c r="J221" s="63"/>
      <c r="K221" s="66"/>
      <c r="L221" s="63"/>
      <c r="M221" s="63"/>
      <c r="N221" s="63"/>
      <c r="O221" s="63"/>
      <c r="P221" s="63"/>
    </row>
    <row r="222" spans="1:16" ht="14.25" customHeight="1">
      <c r="A222" s="62"/>
      <c r="B222" s="62"/>
      <c r="C222" s="62"/>
      <c r="D222" s="62"/>
      <c r="E222" s="63"/>
      <c r="F222" s="64"/>
      <c r="G222" s="65"/>
      <c r="H222" s="65"/>
      <c r="I222" s="63"/>
      <c r="J222" s="63"/>
      <c r="K222" s="66"/>
      <c r="L222" s="63"/>
      <c r="M222" s="63"/>
      <c r="N222" s="63"/>
      <c r="O222" s="63"/>
      <c r="P222" s="63"/>
    </row>
    <row r="223" spans="1:16" ht="15.75" customHeight="1">
      <c r="A223" s="62"/>
      <c r="B223" s="62"/>
      <c r="C223" s="62"/>
      <c r="D223" s="62"/>
      <c r="E223" s="63"/>
      <c r="F223" s="64"/>
      <c r="G223" s="65"/>
      <c r="H223" s="65"/>
      <c r="I223" s="63"/>
      <c r="J223" s="63"/>
      <c r="K223" s="66"/>
      <c r="L223" s="63"/>
      <c r="M223" s="63"/>
      <c r="N223" s="63"/>
      <c r="O223" s="63"/>
      <c r="P223" s="63"/>
    </row>
    <row r="224" spans="1:16" ht="15.75" customHeight="1">
      <c r="A224" s="62"/>
      <c r="B224" s="62"/>
      <c r="C224" s="62"/>
      <c r="D224" s="62"/>
      <c r="E224" s="63"/>
      <c r="F224" s="64"/>
      <c r="G224" s="65"/>
      <c r="H224" s="65"/>
      <c r="I224" s="63"/>
      <c r="J224" s="63"/>
      <c r="K224" s="66"/>
      <c r="L224" s="63"/>
      <c r="M224" s="63"/>
      <c r="N224" s="63"/>
      <c r="O224" s="63"/>
      <c r="P224" s="63"/>
    </row>
    <row r="225" spans="1:16" ht="15.75" customHeight="1">
      <c r="A225" s="62"/>
      <c r="B225" s="62"/>
      <c r="C225" s="62"/>
      <c r="D225" s="62"/>
      <c r="E225" s="63"/>
      <c r="F225" s="64"/>
      <c r="G225" s="65"/>
      <c r="H225" s="65"/>
      <c r="I225" s="63"/>
      <c r="J225" s="63"/>
      <c r="K225" s="66"/>
      <c r="L225" s="63"/>
      <c r="M225" s="63"/>
      <c r="N225" s="63"/>
      <c r="O225" s="63"/>
      <c r="P225" s="63"/>
    </row>
    <row r="226" spans="1:16" ht="15.75" customHeight="1">
      <c r="A226" s="62"/>
      <c r="B226" s="62"/>
      <c r="C226" s="62"/>
      <c r="D226" s="62"/>
      <c r="E226" s="63"/>
      <c r="F226" s="64"/>
      <c r="G226" s="65"/>
      <c r="H226" s="65"/>
      <c r="I226" s="63"/>
      <c r="J226" s="63"/>
      <c r="K226" s="66"/>
      <c r="L226" s="63"/>
      <c r="M226" s="63"/>
      <c r="N226" s="63"/>
      <c r="O226" s="63"/>
      <c r="P226" s="63"/>
    </row>
    <row r="227" spans="1:16" ht="15.75" customHeight="1">
      <c r="A227" s="62"/>
      <c r="B227" s="62"/>
      <c r="C227" s="62"/>
      <c r="D227" s="62"/>
      <c r="E227" s="63"/>
      <c r="F227" s="64"/>
      <c r="G227" s="65"/>
      <c r="H227" s="65"/>
      <c r="I227" s="63"/>
      <c r="J227" s="63"/>
      <c r="K227" s="66"/>
      <c r="L227" s="63"/>
      <c r="M227" s="63"/>
      <c r="N227" s="63"/>
      <c r="O227" s="63"/>
      <c r="P227" s="63"/>
    </row>
    <row r="228" spans="1:16" ht="15.75" customHeight="1">
      <c r="A228" s="62"/>
      <c r="B228" s="62"/>
      <c r="C228" s="62"/>
      <c r="D228" s="62"/>
      <c r="E228" s="63"/>
      <c r="F228" s="64"/>
      <c r="G228" s="65"/>
      <c r="H228" s="65"/>
      <c r="I228" s="63"/>
      <c r="J228" s="63"/>
      <c r="K228" s="66"/>
      <c r="L228" s="63"/>
      <c r="M228" s="63"/>
      <c r="N228" s="63"/>
      <c r="O228" s="63"/>
      <c r="P228" s="63"/>
    </row>
    <row r="229" spans="1:16" ht="15.75" customHeight="1"/>
    <row r="230" spans="1:16" ht="15.75" customHeight="1"/>
    <row r="231" spans="1:16" ht="15.75" customHeight="1"/>
    <row r="232" spans="1:16" ht="15.75" customHeight="1"/>
    <row r="233" spans="1:16" ht="15.75" customHeight="1"/>
    <row r="234" spans="1:16" ht="15.75" customHeight="1"/>
    <row r="235" spans="1:16" ht="15.75" customHeight="1"/>
    <row r="236" spans="1:16" ht="15.75" customHeight="1"/>
    <row r="237" spans="1:16" ht="15.75" customHeight="1"/>
    <row r="238" spans="1:16" ht="15.75" customHeight="1"/>
    <row r="239" spans="1:16" ht="15.75" customHeight="1"/>
    <row r="240" spans="1:1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sheetData>
  <mergeCells count="7">
    <mergeCell ref="A36:O36"/>
    <mergeCell ref="A38:O38"/>
    <mergeCell ref="A1:E1"/>
    <mergeCell ref="F1:I1"/>
    <mergeCell ref="J1:K1"/>
    <mergeCell ref="L1:M1"/>
    <mergeCell ref="N1:O1"/>
  </mergeCells>
  <conditionalFormatting sqref="P8 M3:O13 M30:O34 M29 M15:O28 M14">
    <cfRule type="cellIs" dxfId="54" priority="41" operator="equal">
      <formula>"Sobrecumplimiento"</formula>
    </cfRule>
  </conditionalFormatting>
  <conditionalFormatting sqref="P8 M3:O13 M30:O34 M29 M15:O28 M14">
    <cfRule type="cellIs" dxfId="53" priority="42" operator="equal">
      <formula>"Óptimo"</formula>
    </cfRule>
  </conditionalFormatting>
  <conditionalFormatting sqref="P8 M3:O13 M30:O34 M29 M15:O28 M14">
    <cfRule type="cellIs" dxfId="52" priority="43" operator="equal">
      <formula>"Riesgo"</formula>
    </cfRule>
  </conditionalFormatting>
  <conditionalFormatting sqref="P8 M3:O13 M30:O34 M29 M15:O28 M14">
    <cfRule type="cellIs" dxfId="51" priority="44" operator="equal">
      <formula>"crítico"</formula>
    </cfRule>
  </conditionalFormatting>
  <conditionalFormatting sqref="P13">
    <cfRule type="cellIs" dxfId="50" priority="37" operator="equal">
      <formula>"Sobrecumplimiento"</formula>
    </cfRule>
  </conditionalFormatting>
  <conditionalFormatting sqref="P13">
    <cfRule type="cellIs" dxfId="49" priority="38" operator="equal">
      <formula>"Óptimo"</formula>
    </cfRule>
  </conditionalFormatting>
  <conditionalFormatting sqref="P13">
    <cfRule type="cellIs" dxfId="48" priority="39" operator="equal">
      <formula>"Riesgo"</formula>
    </cfRule>
  </conditionalFormatting>
  <conditionalFormatting sqref="P13">
    <cfRule type="cellIs" dxfId="47" priority="40" operator="equal">
      <formula>"crítico"</formula>
    </cfRule>
  </conditionalFormatting>
  <conditionalFormatting sqref="P16">
    <cfRule type="cellIs" dxfId="46" priority="33" operator="equal">
      <formula>"Sobrecumplimiento"</formula>
    </cfRule>
  </conditionalFormatting>
  <conditionalFormatting sqref="P16">
    <cfRule type="cellIs" dxfId="45" priority="34" operator="equal">
      <formula>"Óptimo"</formula>
    </cfRule>
  </conditionalFormatting>
  <conditionalFormatting sqref="P16">
    <cfRule type="cellIs" dxfId="44" priority="35" operator="equal">
      <formula>"Riesgo"</formula>
    </cfRule>
  </conditionalFormatting>
  <conditionalFormatting sqref="P16">
    <cfRule type="cellIs" dxfId="43" priority="36" operator="equal">
      <formula>"crítico"</formula>
    </cfRule>
  </conditionalFormatting>
  <conditionalFormatting sqref="P18">
    <cfRule type="cellIs" dxfId="42" priority="29" operator="equal">
      <formula>"Sobrecumplimiento"</formula>
    </cfRule>
  </conditionalFormatting>
  <conditionalFormatting sqref="P18">
    <cfRule type="cellIs" dxfId="41" priority="30" operator="equal">
      <formula>"Óptimo"</formula>
    </cfRule>
  </conditionalFormatting>
  <conditionalFormatting sqref="P18">
    <cfRule type="cellIs" dxfId="40" priority="31" operator="equal">
      <formula>"Riesgo"</formula>
    </cfRule>
  </conditionalFormatting>
  <conditionalFormatting sqref="P18">
    <cfRule type="cellIs" dxfId="39" priority="32" operator="equal">
      <formula>"crítico"</formula>
    </cfRule>
  </conditionalFormatting>
  <conditionalFormatting sqref="P20">
    <cfRule type="cellIs" dxfId="38" priority="25" operator="equal">
      <formula>"Sobrecumplimiento"</formula>
    </cfRule>
  </conditionalFormatting>
  <conditionalFormatting sqref="P20">
    <cfRule type="cellIs" dxfId="37" priority="26" operator="equal">
      <formula>"Óptimo"</formula>
    </cfRule>
  </conditionalFormatting>
  <conditionalFormatting sqref="P20">
    <cfRule type="cellIs" dxfId="36" priority="27" operator="equal">
      <formula>"Riesgo"</formula>
    </cfRule>
  </conditionalFormatting>
  <conditionalFormatting sqref="P20">
    <cfRule type="cellIs" dxfId="35" priority="28" operator="equal">
      <formula>"crítico"</formula>
    </cfRule>
  </conditionalFormatting>
  <conditionalFormatting sqref="P22">
    <cfRule type="cellIs" dxfId="34" priority="21" operator="equal">
      <formula>"Sobrecumplimiento"</formula>
    </cfRule>
  </conditionalFormatting>
  <conditionalFormatting sqref="P22">
    <cfRule type="cellIs" dxfId="33" priority="22" operator="equal">
      <formula>"Óptimo"</formula>
    </cfRule>
  </conditionalFormatting>
  <conditionalFormatting sqref="P22">
    <cfRule type="cellIs" dxfId="32" priority="23" operator="equal">
      <formula>"Riesgo"</formula>
    </cfRule>
  </conditionalFormatting>
  <conditionalFormatting sqref="P22">
    <cfRule type="cellIs" dxfId="31" priority="24" operator="equal">
      <formula>"crítico"</formula>
    </cfRule>
  </conditionalFormatting>
  <conditionalFormatting sqref="P23">
    <cfRule type="cellIs" dxfId="30" priority="17" operator="equal">
      <formula>"Sobrecumplimiento"</formula>
    </cfRule>
  </conditionalFormatting>
  <conditionalFormatting sqref="P23">
    <cfRule type="cellIs" dxfId="29" priority="18" operator="equal">
      <formula>"Óptimo"</formula>
    </cfRule>
  </conditionalFormatting>
  <conditionalFormatting sqref="P23">
    <cfRule type="cellIs" dxfId="28" priority="19" operator="equal">
      <formula>"Riesgo"</formula>
    </cfRule>
  </conditionalFormatting>
  <conditionalFormatting sqref="P23">
    <cfRule type="cellIs" dxfId="27" priority="20" operator="equal">
      <formula>"crítico"</formula>
    </cfRule>
  </conditionalFormatting>
  <conditionalFormatting sqref="P24">
    <cfRule type="cellIs" dxfId="26" priority="13" operator="equal">
      <formula>"Sobrecumplimiento"</formula>
    </cfRule>
  </conditionalFormatting>
  <conditionalFormatting sqref="P24">
    <cfRule type="cellIs" dxfId="25" priority="14" operator="equal">
      <formula>"Óptimo"</formula>
    </cfRule>
  </conditionalFormatting>
  <conditionalFormatting sqref="P24">
    <cfRule type="cellIs" dxfId="24" priority="15" operator="equal">
      <formula>"Riesgo"</formula>
    </cfRule>
  </conditionalFormatting>
  <conditionalFormatting sqref="P24">
    <cfRule type="cellIs" dxfId="23" priority="16" operator="equal">
      <formula>"crítico"</formula>
    </cfRule>
  </conditionalFormatting>
  <conditionalFormatting sqref="P25">
    <cfRule type="cellIs" dxfId="22" priority="9" operator="equal">
      <formula>"Sobrecumplimiento"</formula>
    </cfRule>
  </conditionalFormatting>
  <conditionalFormatting sqref="P25">
    <cfRule type="cellIs" dxfId="21" priority="10" operator="equal">
      <formula>"Óptimo"</formula>
    </cfRule>
  </conditionalFormatting>
  <conditionalFormatting sqref="P25">
    <cfRule type="cellIs" dxfId="20" priority="11" operator="equal">
      <formula>"Riesgo"</formula>
    </cfRule>
  </conditionalFormatting>
  <conditionalFormatting sqref="P25">
    <cfRule type="cellIs" dxfId="19" priority="12" operator="equal">
      <formula>"crítico"</formula>
    </cfRule>
  </conditionalFormatting>
  <conditionalFormatting sqref="P27">
    <cfRule type="cellIs" dxfId="18" priority="5" operator="equal">
      <formula>"Sobrecumplimiento"</formula>
    </cfRule>
  </conditionalFormatting>
  <conditionalFormatting sqref="P27">
    <cfRule type="cellIs" dxfId="17" priority="6" operator="equal">
      <formula>"Óptimo"</formula>
    </cfRule>
  </conditionalFormatting>
  <conditionalFormatting sqref="P27">
    <cfRule type="cellIs" dxfId="16" priority="7" operator="equal">
      <formula>"Riesgo"</formula>
    </cfRule>
  </conditionalFormatting>
  <conditionalFormatting sqref="P27">
    <cfRule type="cellIs" dxfId="15" priority="8" operator="equal">
      <formula>"crítico"</formula>
    </cfRule>
  </conditionalFormatting>
  <conditionalFormatting sqref="P28">
    <cfRule type="cellIs" dxfId="14" priority="1" operator="equal">
      <formula>"Sobrecumplimiento"</formula>
    </cfRule>
  </conditionalFormatting>
  <conditionalFormatting sqref="P28">
    <cfRule type="cellIs" dxfId="13" priority="2" operator="equal">
      <formula>"Óptimo"</formula>
    </cfRule>
  </conditionalFormatting>
  <conditionalFormatting sqref="P28">
    <cfRule type="cellIs" dxfId="12" priority="3" operator="equal">
      <formula>"Riesgo"</formula>
    </cfRule>
  </conditionalFormatting>
  <conditionalFormatting sqref="P28">
    <cfRule type="cellIs" dxfId="11" priority="4" operator="equal">
      <formula>"crítico"</formula>
    </cfRule>
  </conditionalFormatting>
  <pageMargins left="0.7" right="0.7" top="0.75" bottom="0.75" header="0" footer="0"/>
  <pageSetup paperSize="9" orientation="portrait"/>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FC2E1-7634-45E6-AC9B-28ED969160F6}">
  <dimension ref="A1:R396"/>
  <sheetViews>
    <sheetView showGridLines="0" tabSelected="1" zoomScale="80" zoomScaleNormal="80" workbookViewId="0">
      <pane xSplit="6" ySplit="8" topLeftCell="G118" activePane="bottomRight" state="frozen"/>
      <selection pane="topRight" activeCell="G1" sqref="G1"/>
      <selection pane="bottomLeft" activeCell="A9" sqref="A9"/>
      <selection pane="bottomRight" activeCell="M120" sqref="M120"/>
    </sheetView>
  </sheetViews>
  <sheetFormatPr baseColWidth="10" defaultColWidth="14.453125" defaultRowHeight="49.5" customHeight="1"/>
  <cols>
    <col min="1" max="1" width="17.08984375" style="109" customWidth="1"/>
    <col min="2" max="2" width="14.81640625" style="109" customWidth="1"/>
    <col min="3" max="3" width="32.453125" style="109" customWidth="1"/>
    <col min="4" max="5" width="22.453125" style="109" customWidth="1"/>
    <col min="6" max="7" width="11.54296875" style="109" customWidth="1"/>
    <col min="8" max="11" width="43.54296875" style="109" hidden="1" customWidth="1"/>
    <col min="12" max="12" width="47.81640625" style="109" hidden="1" customWidth="1"/>
    <col min="13" max="14" width="58.08984375" style="109" customWidth="1"/>
    <col min="15" max="18" width="13.08984375" style="109" customWidth="1"/>
    <col min="19" max="16384" width="14.453125" style="109"/>
  </cols>
  <sheetData>
    <row r="1" spans="1:18" ht="49.5" customHeight="1">
      <c r="A1" s="105"/>
      <c r="B1" s="105"/>
      <c r="C1" s="106"/>
      <c r="D1" s="107"/>
      <c r="E1" s="108"/>
      <c r="F1" s="106"/>
      <c r="G1" s="106"/>
      <c r="H1" s="107"/>
      <c r="I1" s="107"/>
      <c r="J1" s="107"/>
      <c r="K1" s="107"/>
      <c r="L1" s="108"/>
      <c r="M1" s="105"/>
      <c r="N1" s="105"/>
      <c r="O1" s="105"/>
      <c r="P1" s="105"/>
      <c r="Q1" s="105"/>
      <c r="R1" s="105"/>
    </row>
    <row r="2" spans="1:18" ht="23" customHeight="1">
      <c r="A2" s="105"/>
      <c r="B2" s="105"/>
      <c r="C2" s="300" t="s">
        <v>136</v>
      </c>
      <c r="D2" s="278"/>
      <c r="E2" s="278"/>
      <c r="F2" s="278"/>
      <c r="G2" s="278"/>
      <c r="H2" s="278"/>
      <c r="I2" s="278"/>
      <c r="J2" s="278"/>
      <c r="K2" s="278"/>
      <c r="L2" s="278"/>
      <c r="M2" s="278"/>
      <c r="N2" s="279"/>
      <c r="O2" s="105"/>
      <c r="P2" s="105"/>
      <c r="Q2" s="105"/>
      <c r="R2" s="105"/>
    </row>
    <row r="3" spans="1:18" ht="23" customHeight="1">
      <c r="A3" s="105"/>
      <c r="B3" s="105"/>
      <c r="C3" s="301"/>
      <c r="D3" s="302"/>
      <c r="E3" s="302"/>
      <c r="F3" s="302"/>
      <c r="G3" s="302"/>
      <c r="H3" s="302"/>
      <c r="I3" s="302"/>
      <c r="J3" s="302"/>
      <c r="K3" s="302"/>
      <c r="L3" s="302"/>
      <c r="M3" s="302"/>
      <c r="N3" s="289"/>
      <c r="O3" s="105"/>
      <c r="P3" s="105"/>
      <c r="Q3" s="105"/>
      <c r="R3" s="105"/>
    </row>
    <row r="4" spans="1:18" ht="23" customHeight="1">
      <c r="A4" s="105"/>
      <c r="B4" s="105"/>
      <c r="C4" s="301"/>
      <c r="D4" s="302"/>
      <c r="E4" s="302"/>
      <c r="F4" s="302"/>
      <c r="G4" s="302"/>
      <c r="H4" s="302"/>
      <c r="I4" s="302"/>
      <c r="J4" s="302"/>
      <c r="K4" s="302"/>
      <c r="L4" s="302"/>
      <c r="M4" s="302"/>
      <c r="N4" s="289"/>
      <c r="O4" s="105"/>
      <c r="P4" s="105"/>
      <c r="Q4" s="105"/>
      <c r="R4" s="105"/>
    </row>
    <row r="5" spans="1:18" ht="23" customHeight="1">
      <c r="A5" s="105"/>
      <c r="B5" s="105"/>
      <c r="C5" s="280"/>
      <c r="D5" s="281"/>
      <c r="E5" s="281"/>
      <c r="F5" s="281"/>
      <c r="G5" s="281"/>
      <c r="H5" s="281"/>
      <c r="I5" s="281"/>
      <c r="J5" s="281"/>
      <c r="K5" s="281"/>
      <c r="L5" s="281"/>
      <c r="M5" s="281"/>
      <c r="N5" s="282"/>
      <c r="O5" s="105"/>
      <c r="P5" s="105"/>
      <c r="Q5" s="105"/>
      <c r="R5" s="105"/>
    </row>
    <row r="6" spans="1:18" ht="23.5" customHeight="1">
      <c r="A6" s="105"/>
      <c r="B6" s="105"/>
      <c r="C6" s="303" t="s">
        <v>137</v>
      </c>
      <c r="D6" s="278"/>
      <c r="E6" s="279"/>
      <c r="F6" s="303" t="s">
        <v>138</v>
      </c>
      <c r="G6" s="278"/>
      <c r="H6" s="278"/>
      <c r="I6" s="279"/>
      <c r="J6" s="110"/>
      <c r="K6" s="110"/>
      <c r="L6" s="304" t="s">
        <v>139</v>
      </c>
      <c r="M6" s="305"/>
      <c r="N6" s="279"/>
      <c r="O6" s="105"/>
      <c r="P6" s="105"/>
      <c r="Q6" s="105"/>
      <c r="R6" s="105"/>
    </row>
    <row r="7" spans="1:18" ht="29.5" customHeight="1">
      <c r="A7" s="105"/>
      <c r="B7" s="105"/>
      <c r="C7" s="280"/>
      <c r="D7" s="281"/>
      <c r="E7" s="282"/>
      <c r="F7" s="280"/>
      <c r="G7" s="281"/>
      <c r="H7" s="281"/>
      <c r="I7" s="282"/>
      <c r="J7" s="111"/>
      <c r="K7" s="111"/>
      <c r="L7" s="265"/>
      <c r="M7" s="280"/>
      <c r="N7" s="282"/>
      <c r="O7" s="105"/>
      <c r="P7" s="105"/>
      <c r="Q7" s="105"/>
      <c r="R7" s="105"/>
    </row>
    <row r="8" spans="1:18" ht="49.5" customHeight="1">
      <c r="A8" s="105"/>
      <c r="B8" s="105"/>
      <c r="C8" s="106"/>
      <c r="D8" s="107"/>
      <c r="E8" s="108"/>
      <c r="F8" s="106"/>
      <c r="G8" s="106"/>
      <c r="H8" s="107"/>
      <c r="I8" s="107"/>
      <c r="J8" s="107"/>
      <c r="K8" s="107"/>
      <c r="L8" s="108"/>
      <c r="M8" s="105"/>
      <c r="N8" s="105"/>
      <c r="O8" s="105"/>
      <c r="P8" s="105"/>
      <c r="Q8" s="105"/>
      <c r="R8" s="105"/>
    </row>
    <row r="9" spans="1:18" ht="49.5" customHeight="1">
      <c r="A9" s="112" t="s">
        <v>140</v>
      </c>
      <c r="B9" s="112" t="s">
        <v>141</v>
      </c>
      <c r="C9" s="306" t="s">
        <v>142</v>
      </c>
      <c r="D9" s="271"/>
      <c r="E9" s="271"/>
      <c r="F9" s="271"/>
      <c r="G9" s="272"/>
      <c r="H9" s="307" t="s">
        <v>143</v>
      </c>
      <c r="I9" s="308"/>
      <c r="J9" s="308"/>
      <c r="K9" s="308"/>
      <c r="L9" s="308"/>
      <c r="M9" s="308"/>
      <c r="N9" s="309"/>
      <c r="O9" s="105"/>
      <c r="P9" s="105"/>
      <c r="Q9" s="105"/>
      <c r="R9" s="105"/>
    </row>
    <row r="10" spans="1:18" ht="49.5" customHeight="1">
      <c r="A10" s="297" t="s">
        <v>59</v>
      </c>
      <c r="B10" s="266" t="s">
        <v>144</v>
      </c>
      <c r="C10" s="298" t="s">
        <v>145</v>
      </c>
      <c r="D10" s="271"/>
      <c r="E10" s="271"/>
      <c r="F10" s="271"/>
      <c r="G10" s="272"/>
      <c r="H10" s="310"/>
      <c r="I10" s="311"/>
      <c r="J10" s="311"/>
      <c r="K10" s="311"/>
      <c r="L10" s="311"/>
      <c r="M10" s="311"/>
      <c r="N10" s="312"/>
      <c r="O10" s="105"/>
      <c r="P10" s="105"/>
      <c r="Q10" s="105"/>
      <c r="R10" s="105"/>
    </row>
    <row r="11" spans="1:18" ht="49.5" customHeight="1">
      <c r="A11" s="264"/>
      <c r="B11" s="264"/>
      <c r="C11" s="113" t="s">
        <v>146</v>
      </c>
      <c r="D11" s="113" t="s">
        <v>147</v>
      </c>
      <c r="E11" s="113" t="s">
        <v>148</v>
      </c>
      <c r="F11" s="114" t="s">
        <v>149</v>
      </c>
      <c r="G11" s="114" t="s">
        <v>150</v>
      </c>
      <c r="H11" s="115" t="s">
        <v>151</v>
      </c>
      <c r="I11" s="116" t="s">
        <v>152</v>
      </c>
      <c r="J11" s="115" t="s">
        <v>153</v>
      </c>
      <c r="K11" s="116" t="s">
        <v>154</v>
      </c>
      <c r="L11" s="115" t="s">
        <v>155</v>
      </c>
      <c r="M11" s="115" t="s">
        <v>156</v>
      </c>
      <c r="N11" s="115" t="s">
        <v>157</v>
      </c>
      <c r="O11" s="105"/>
      <c r="P11" s="105"/>
      <c r="Q11" s="105"/>
      <c r="R11" s="105"/>
    </row>
    <row r="12" spans="1:18" ht="49.5" customHeight="1">
      <c r="A12" s="264"/>
      <c r="B12" s="264"/>
      <c r="C12" s="117" t="s">
        <v>158</v>
      </c>
      <c r="D12" s="118" t="s">
        <v>159</v>
      </c>
      <c r="E12" s="118" t="s">
        <v>160</v>
      </c>
      <c r="F12" s="119">
        <v>44928</v>
      </c>
      <c r="G12" s="119">
        <v>45046</v>
      </c>
      <c r="H12" s="120" t="s">
        <v>161</v>
      </c>
      <c r="I12" s="120" t="s">
        <v>162</v>
      </c>
      <c r="J12" s="120" t="s">
        <v>163</v>
      </c>
      <c r="K12" s="299" t="s">
        <v>164</v>
      </c>
      <c r="L12" s="122" t="s">
        <v>938</v>
      </c>
      <c r="M12" s="123" t="s">
        <v>165</v>
      </c>
      <c r="N12" s="123" t="s">
        <v>165</v>
      </c>
      <c r="O12" s="105"/>
      <c r="P12" s="105"/>
      <c r="Q12" s="105"/>
      <c r="R12" s="105"/>
    </row>
    <row r="13" spans="1:18" ht="49.5" customHeight="1">
      <c r="A13" s="264"/>
      <c r="B13" s="264"/>
      <c r="C13" s="117" t="s">
        <v>166</v>
      </c>
      <c r="D13" s="118" t="s">
        <v>159</v>
      </c>
      <c r="E13" s="118" t="s">
        <v>160</v>
      </c>
      <c r="F13" s="119">
        <v>44928</v>
      </c>
      <c r="G13" s="119">
        <v>45291</v>
      </c>
      <c r="H13" s="120" t="s">
        <v>161</v>
      </c>
      <c r="I13" s="120" t="s">
        <v>167</v>
      </c>
      <c r="J13" s="120" t="s">
        <v>168</v>
      </c>
      <c r="K13" s="265"/>
      <c r="L13" s="124" t="s">
        <v>939</v>
      </c>
      <c r="M13" s="123" t="s">
        <v>940</v>
      </c>
      <c r="N13" s="123" t="s">
        <v>169</v>
      </c>
      <c r="O13" s="105"/>
      <c r="P13" s="105"/>
      <c r="Q13" s="105"/>
      <c r="R13" s="105"/>
    </row>
    <row r="14" spans="1:18" ht="49.5" customHeight="1">
      <c r="A14" s="264"/>
      <c r="B14" s="264"/>
      <c r="C14" s="117" t="s">
        <v>170</v>
      </c>
      <c r="D14" s="118" t="s">
        <v>159</v>
      </c>
      <c r="E14" s="118" t="s">
        <v>160</v>
      </c>
      <c r="F14" s="119">
        <v>45200</v>
      </c>
      <c r="G14" s="119">
        <v>45291</v>
      </c>
      <c r="H14" s="120" t="s">
        <v>171</v>
      </c>
      <c r="I14" s="120" t="s">
        <v>172</v>
      </c>
      <c r="J14" s="120" t="s">
        <v>172</v>
      </c>
      <c r="K14" s="120" t="s">
        <v>172</v>
      </c>
      <c r="L14" s="125" t="s">
        <v>941</v>
      </c>
      <c r="M14" s="126" t="s">
        <v>942</v>
      </c>
      <c r="N14" s="123" t="s">
        <v>173</v>
      </c>
      <c r="O14" s="105"/>
      <c r="P14" s="105"/>
      <c r="Q14" s="105"/>
      <c r="R14" s="105"/>
    </row>
    <row r="15" spans="1:18" ht="49.5" customHeight="1">
      <c r="A15" s="264"/>
      <c r="B15" s="264"/>
      <c r="C15" s="267" t="s">
        <v>174</v>
      </c>
      <c r="D15" s="271"/>
      <c r="E15" s="271"/>
      <c r="F15" s="271"/>
      <c r="G15" s="272"/>
      <c r="H15" s="270" t="s">
        <v>143</v>
      </c>
      <c r="I15" s="271"/>
      <c r="J15" s="271"/>
      <c r="K15" s="271"/>
      <c r="L15" s="271"/>
      <c r="M15" s="271"/>
      <c r="N15" s="272"/>
      <c r="O15" s="105"/>
      <c r="P15" s="105"/>
      <c r="Q15" s="105"/>
      <c r="R15" s="105"/>
    </row>
    <row r="16" spans="1:18" ht="49.5" customHeight="1">
      <c r="A16" s="264"/>
      <c r="B16" s="264"/>
      <c r="C16" s="127" t="s">
        <v>146</v>
      </c>
      <c r="D16" s="127" t="s">
        <v>147</v>
      </c>
      <c r="E16" s="127" t="s">
        <v>148</v>
      </c>
      <c r="F16" s="128" t="s">
        <v>149</v>
      </c>
      <c r="G16" s="128" t="s">
        <v>150</v>
      </c>
      <c r="H16" s="129" t="s">
        <v>151</v>
      </c>
      <c r="I16" s="130" t="s">
        <v>152</v>
      </c>
      <c r="J16" s="115" t="s">
        <v>153</v>
      </c>
      <c r="K16" s="116" t="s">
        <v>154</v>
      </c>
      <c r="L16" s="129" t="s">
        <v>155</v>
      </c>
      <c r="M16" s="129" t="s">
        <v>156</v>
      </c>
      <c r="N16" s="129" t="s">
        <v>157</v>
      </c>
      <c r="O16" s="105"/>
      <c r="P16" s="105"/>
      <c r="Q16" s="105"/>
      <c r="R16" s="105"/>
    </row>
    <row r="17" spans="1:18" ht="49.5" customHeight="1">
      <c r="A17" s="264"/>
      <c r="B17" s="264"/>
      <c r="C17" s="131" t="s">
        <v>175</v>
      </c>
      <c r="D17" s="118" t="s">
        <v>176</v>
      </c>
      <c r="E17" s="118" t="s">
        <v>177</v>
      </c>
      <c r="F17" s="132">
        <v>44927</v>
      </c>
      <c r="G17" s="132">
        <v>44972</v>
      </c>
      <c r="H17" s="133" t="s">
        <v>178</v>
      </c>
      <c r="I17" s="133" t="s">
        <v>179</v>
      </c>
      <c r="J17" s="133" t="s">
        <v>180</v>
      </c>
      <c r="K17" s="133" t="s">
        <v>181</v>
      </c>
      <c r="L17" s="134" t="s">
        <v>943</v>
      </c>
      <c r="M17" s="135" t="s">
        <v>182</v>
      </c>
      <c r="N17" s="135" t="s">
        <v>944</v>
      </c>
      <c r="O17" s="105"/>
      <c r="P17" s="105"/>
      <c r="Q17" s="105"/>
      <c r="R17" s="105"/>
    </row>
    <row r="18" spans="1:18" ht="49.5" customHeight="1">
      <c r="A18" s="264"/>
      <c r="B18" s="264"/>
      <c r="C18" s="131" t="s">
        <v>183</v>
      </c>
      <c r="D18" s="118" t="s">
        <v>176</v>
      </c>
      <c r="E18" s="118" t="s">
        <v>177</v>
      </c>
      <c r="F18" s="132">
        <v>44972</v>
      </c>
      <c r="G18" s="132">
        <v>45260</v>
      </c>
      <c r="H18" s="133" t="s">
        <v>184</v>
      </c>
      <c r="I18" s="133" t="s">
        <v>185</v>
      </c>
      <c r="J18" s="133" t="s">
        <v>945</v>
      </c>
      <c r="K18" s="133" t="s">
        <v>186</v>
      </c>
      <c r="L18" s="136" t="s">
        <v>946</v>
      </c>
      <c r="M18" s="135" t="s">
        <v>947</v>
      </c>
      <c r="N18" s="135" t="s">
        <v>944</v>
      </c>
      <c r="O18" s="105"/>
      <c r="P18" s="105"/>
      <c r="Q18" s="105"/>
      <c r="R18" s="105"/>
    </row>
    <row r="19" spans="1:18" ht="49.5" customHeight="1">
      <c r="A19" s="264"/>
      <c r="B19" s="264"/>
      <c r="C19" s="131" t="s">
        <v>187</v>
      </c>
      <c r="D19" s="118" t="s">
        <v>188</v>
      </c>
      <c r="E19" s="118" t="s">
        <v>189</v>
      </c>
      <c r="F19" s="132">
        <v>44927</v>
      </c>
      <c r="G19" s="132">
        <v>45230</v>
      </c>
      <c r="H19" s="120" t="s">
        <v>190</v>
      </c>
      <c r="I19" s="133" t="s">
        <v>191</v>
      </c>
      <c r="J19" s="133" t="s">
        <v>192</v>
      </c>
      <c r="K19" s="133" t="s">
        <v>193</v>
      </c>
      <c r="L19" s="137" t="s">
        <v>948</v>
      </c>
      <c r="M19" s="135" t="s">
        <v>949</v>
      </c>
      <c r="N19" s="135" t="s">
        <v>950</v>
      </c>
      <c r="O19" s="105"/>
      <c r="P19" s="105"/>
      <c r="Q19" s="105"/>
      <c r="R19" s="105"/>
    </row>
    <row r="20" spans="1:18" ht="49.5" customHeight="1">
      <c r="A20" s="264"/>
      <c r="B20" s="264"/>
      <c r="C20" s="267" t="s">
        <v>194</v>
      </c>
      <c r="D20" s="271"/>
      <c r="E20" s="271"/>
      <c r="F20" s="271"/>
      <c r="G20" s="272"/>
      <c r="H20" s="270" t="s">
        <v>143</v>
      </c>
      <c r="I20" s="271"/>
      <c r="J20" s="271"/>
      <c r="K20" s="271"/>
      <c r="L20" s="271"/>
      <c r="M20" s="271"/>
      <c r="N20" s="272"/>
      <c r="O20" s="105"/>
      <c r="P20" s="105"/>
      <c r="Q20" s="105"/>
      <c r="R20" s="105"/>
    </row>
    <row r="21" spans="1:18" ht="49.5" customHeight="1">
      <c r="A21" s="264"/>
      <c r="B21" s="264"/>
      <c r="C21" s="127" t="s">
        <v>146</v>
      </c>
      <c r="D21" s="127" t="s">
        <v>147</v>
      </c>
      <c r="E21" s="127" t="s">
        <v>148</v>
      </c>
      <c r="F21" s="128" t="s">
        <v>149</v>
      </c>
      <c r="G21" s="128" t="s">
        <v>150</v>
      </c>
      <c r="H21" s="129" t="s">
        <v>151</v>
      </c>
      <c r="I21" s="130" t="s">
        <v>152</v>
      </c>
      <c r="J21" s="115" t="s">
        <v>153</v>
      </c>
      <c r="K21" s="116" t="s">
        <v>154</v>
      </c>
      <c r="L21" s="129" t="s">
        <v>195</v>
      </c>
      <c r="M21" s="129" t="s">
        <v>156</v>
      </c>
      <c r="N21" s="129" t="s">
        <v>157</v>
      </c>
      <c r="O21" s="105"/>
      <c r="P21" s="105"/>
      <c r="Q21" s="105"/>
      <c r="R21" s="105"/>
    </row>
    <row r="22" spans="1:18" ht="49.5" customHeight="1">
      <c r="A22" s="264"/>
      <c r="B22" s="264"/>
      <c r="C22" s="117" t="s">
        <v>196</v>
      </c>
      <c r="D22" s="118" t="s">
        <v>176</v>
      </c>
      <c r="E22" s="118" t="s">
        <v>197</v>
      </c>
      <c r="F22" s="132">
        <v>44927</v>
      </c>
      <c r="G22" s="132">
        <v>45016</v>
      </c>
      <c r="H22" s="133" t="s">
        <v>951</v>
      </c>
      <c r="I22" s="133" t="s">
        <v>198</v>
      </c>
      <c r="J22" s="133" t="s">
        <v>952</v>
      </c>
      <c r="K22" s="133" t="s">
        <v>199</v>
      </c>
      <c r="L22" s="134" t="s">
        <v>200</v>
      </c>
      <c r="M22" s="138" t="s">
        <v>953</v>
      </c>
      <c r="N22" s="139" t="s">
        <v>954</v>
      </c>
      <c r="O22" s="105"/>
      <c r="P22" s="105"/>
      <c r="Q22" s="105"/>
      <c r="R22" s="105"/>
    </row>
    <row r="23" spans="1:18" ht="49.5" customHeight="1">
      <c r="A23" s="264"/>
      <c r="B23" s="264"/>
      <c r="C23" s="117" t="s">
        <v>201</v>
      </c>
      <c r="D23" s="118" t="s">
        <v>176</v>
      </c>
      <c r="E23" s="118" t="s">
        <v>197</v>
      </c>
      <c r="F23" s="132">
        <v>45017</v>
      </c>
      <c r="G23" s="132">
        <v>45291</v>
      </c>
      <c r="H23" s="133" t="s">
        <v>202</v>
      </c>
      <c r="I23" s="133" t="s">
        <v>203</v>
      </c>
      <c r="J23" s="133" t="s">
        <v>955</v>
      </c>
      <c r="K23" s="133" t="s">
        <v>204</v>
      </c>
      <c r="L23" s="134" t="s">
        <v>205</v>
      </c>
      <c r="M23" s="140" t="s">
        <v>206</v>
      </c>
      <c r="N23" s="141" t="s">
        <v>207</v>
      </c>
      <c r="O23" s="105"/>
      <c r="P23" s="105"/>
      <c r="Q23" s="105"/>
      <c r="R23" s="105"/>
    </row>
    <row r="24" spans="1:18" ht="49.5" customHeight="1">
      <c r="A24" s="264"/>
      <c r="B24" s="264"/>
      <c r="C24" s="117" t="s">
        <v>208</v>
      </c>
      <c r="D24" s="118" t="s">
        <v>197</v>
      </c>
      <c r="E24" s="118"/>
      <c r="F24" s="132">
        <v>44986</v>
      </c>
      <c r="G24" s="132">
        <v>45291</v>
      </c>
      <c r="H24" s="133" t="s">
        <v>209</v>
      </c>
      <c r="I24" s="120" t="s">
        <v>210</v>
      </c>
      <c r="J24" s="120" t="s">
        <v>211</v>
      </c>
      <c r="K24" s="120" t="s">
        <v>212</v>
      </c>
      <c r="L24" s="131" t="s">
        <v>213</v>
      </c>
      <c r="M24" s="126" t="s">
        <v>214</v>
      </c>
      <c r="N24" s="123" t="s">
        <v>215</v>
      </c>
      <c r="O24" s="105"/>
      <c r="P24" s="105"/>
      <c r="Q24" s="105"/>
      <c r="R24" s="105"/>
    </row>
    <row r="25" spans="1:18" ht="49.5" customHeight="1">
      <c r="A25" s="264"/>
      <c r="B25" s="264"/>
      <c r="C25" s="117" t="s">
        <v>216</v>
      </c>
      <c r="D25" s="118" t="s">
        <v>197</v>
      </c>
      <c r="E25" s="118"/>
      <c r="F25" s="132">
        <v>44927</v>
      </c>
      <c r="G25" s="132">
        <v>45291</v>
      </c>
      <c r="H25" s="133" t="s">
        <v>217</v>
      </c>
      <c r="I25" s="142" t="s">
        <v>218</v>
      </c>
      <c r="J25" s="142" t="s">
        <v>219</v>
      </c>
      <c r="K25" s="142" t="s">
        <v>220</v>
      </c>
      <c r="L25" s="143" t="s">
        <v>221</v>
      </c>
      <c r="M25" s="140" t="s">
        <v>222</v>
      </c>
      <c r="N25" s="141" t="s">
        <v>223</v>
      </c>
      <c r="O25" s="105"/>
      <c r="P25" s="105"/>
      <c r="Q25" s="105"/>
      <c r="R25" s="105"/>
    </row>
    <row r="26" spans="1:18" ht="49.5" customHeight="1">
      <c r="A26" s="264"/>
      <c r="B26" s="264"/>
      <c r="C26" s="267" t="s">
        <v>224</v>
      </c>
      <c r="D26" s="271"/>
      <c r="E26" s="271"/>
      <c r="F26" s="271"/>
      <c r="G26" s="272"/>
      <c r="H26" s="270" t="s">
        <v>143</v>
      </c>
      <c r="I26" s="271"/>
      <c r="J26" s="271"/>
      <c r="K26" s="271"/>
      <c r="L26" s="271"/>
      <c r="M26" s="271"/>
      <c r="N26" s="272"/>
      <c r="O26" s="105"/>
      <c r="P26" s="105"/>
      <c r="Q26" s="105"/>
      <c r="R26" s="105"/>
    </row>
    <row r="27" spans="1:18" ht="49.5" customHeight="1">
      <c r="A27" s="264"/>
      <c r="B27" s="264"/>
      <c r="C27" s="127" t="s">
        <v>146</v>
      </c>
      <c r="D27" s="127" t="s">
        <v>147</v>
      </c>
      <c r="E27" s="127" t="s">
        <v>148</v>
      </c>
      <c r="F27" s="128" t="s">
        <v>149</v>
      </c>
      <c r="G27" s="128" t="s">
        <v>150</v>
      </c>
      <c r="H27" s="129" t="s">
        <v>151</v>
      </c>
      <c r="I27" s="130" t="s">
        <v>152</v>
      </c>
      <c r="J27" s="115" t="s">
        <v>153</v>
      </c>
      <c r="K27" s="116" t="s">
        <v>154</v>
      </c>
      <c r="L27" s="129" t="s">
        <v>195</v>
      </c>
      <c r="M27" s="129" t="s">
        <v>156</v>
      </c>
      <c r="N27" s="129" t="s">
        <v>157</v>
      </c>
      <c r="O27" s="105"/>
      <c r="P27" s="105"/>
      <c r="Q27" s="105"/>
      <c r="R27" s="105"/>
    </row>
    <row r="28" spans="1:18" ht="49.5" customHeight="1">
      <c r="A28" s="264"/>
      <c r="B28" s="264"/>
      <c r="C28" s="144" t="s">
        <v>225</v>
      </c>
      <c r="D28" s="145" t="s">
        <v>176</v>
      </c>
      <c r="E28" s="145" t="s">
        <v>197</v>
      </c>
      <c r="F28" s="132">
        <v>45017</v>
      </c>
      <c r="G28" s="132">
        <v>45291</v>
      </c>
      <c r="H28" s="135" t="s">
        <v>202</v>
      </c>
      <c r="I28" s="135" t="s">
        <v>226</v>
      </c>
      <c r="J28" s="135" t="s">
        <v>227</v>
      </c>
      <c r="K28" s="135" t="s">
        <v>228</v>
      </c>
      <c r="L28" s="134" t="s">
        <v>229</v>
      </c>
      <c r="M28" s="135" t="s">
        <v>956</v>
      </c>
      <c r="N28" s="135" t="s">
        <v>70</v>
      </c>
      <c r="O28" s="105"/>
      <c r="P28" s="105"/>
      <c r="Q28" s="105"/>
      <c r="R28" s="105"/>
    </row>
    <row r="29" spans="1:18" ht="49.5" customHeight="1">
      <c r="A29" s="264"/>
      <c r="B29" s="264"/>
      <c r="C29" s="267" t="s">
        <v>230</v>
      </c>
      <c r="D29" s="271"/>
      <c r="E29" s="271"/>
      <c r="F29" s="271"/>
      <c r="G29" s="272"/>
      <c r="H29" s="270" t="s">
        <v>143</v>
      </c>
      <c r="I29" s="271"/>
      <c r="J29" s="271"/>
      <c r="K29" s="271"/>
      <c r="L29" s="271"/>
      <c r="M29" s="271"/>
      <c r="N29" s="272"/>
      <c r="O29" s="105"/>
      <c r="P29" s="105"/>
      <c r="Q29" s="105"/>
      <c r="R29" s="105"/>
    </row>
    <row r="30" spans="1:18" ht="49.5" customHeight="1">
      <c r="A30" s="264"/>
      <c r="B30" s="264"/>
      <c r="C30" s="127" t="s">
        <v>146</v>
      </c>
      <c r="D30" s="127" t="s">
        <v>147</v>
      </c>
      <c r="E30" s="127" t="s">
        <v>148</v>
      </c>
      <c r="F30" s="128" t="s">
        <v>149</v>
      </c>
      <c r="G30" s="128" t="s">
        <v>150</v>
      </c>
      <c r="H30" s="129" t="s">
        <v>151</v>
      </c>
      <c r="I30" s="130" t="s">
        <v>152</v>
      </c>
      <c r="J30" s="115" t="s">
        <v>153</v>
      </c>
      <c r="K30" s="116" t="s">
        <v>154</v>
      </c>
      <c r="L30" s="129" t="s">
        <v>195</v>
      </c>
      <c r="M30" s="129" t="s">
        <v>156</v>
      </c>
      <c r="N30" s="129" t="s">
        <v>157</v>
      </c>
      <c r="O30" s="105"/>
      <c r="P30" s="105"/>
      <c r="Q30" s="105"/>
      <c r="R30" s="105"/>
    </row>
    <row r="31" spans="1:18" ht="49.5" customHeight="1">
      <c r="A31" s="264"/>
      <c r="B31" s="264"/>
      <c r="C31" s="144" t="s">
        <v>231</v>
      </c>
      <c r="D31" s="145" t="s">
        <v>176</v>
      </c>
      <c r="E31" s="145" t="s">
        <v>232</v>
      </c>
      <c r="F31" s="132">
        <v>44929</v>
      </c>
      <c r="G31" s="132">
        <v>45079</v>
      </c>
      <c r="H31" s="146" t="s">
        <v>957</v>
      </c>
      <c r="I31" s="146" t="s">
        <v>233</v>
      </c>
      <c r="J31" s="146" t="s">
        <v>958</v>
      </c>
      <c r="K31" s="146" t="s">
        <v>234</v>
      </c>
      <c r="L31" s="147" t="s">
        <v>959</v>
      </c>
      <c r="M31" s="148" t="s">
        <v>235</v>
      </c>
      <c r="N31" s="148" t="s">
        <v>960</v>
      </c>
      <c r="O31" s="105"/>
      <c r="P31" s="105"/>
      <c r="Q31" s="105"/>
      <c r="R31" s="105"/>
    </row>
    <row r="32" spans="1:18" ht="49.5" customHeight="1">
      <c r="A32" s="264"/>
      <c r="B32" s="264"/>
      <c r="C32" s="144" t="s">
        <v>236</v>
      </c>
      <c r="D32" s="145" t="s">
        <v>176</v>
      </c>
      <c r="E32" s="145" t="s">
        <v>232</v>
      </c>
      <c r="F32" s="132">
        <v>44929</v>
      </c>
      <c r="G32" s="132">
        <v>45079</v>
      </c>
      <c r="H32" s="146" t="s">
        <v>957</v>
      </c>
      <c r="I32" s="146" t="s">
        <v>237</v>
      </c>
      <c r="J32" s="146" t="s">
        <v>961</v>
      </c>
      <c r="K32" s="146" t="s">
        <v>238</v>
      </c>
      <c r="L32" s="147" t="s">
        <v>962</v>
      </c>
      <c r="M32" s="149" t="s">
        <v>235</v>
      </c>
      <c r="N32" s="149" t="s">
        <v>239</v>
      </c>
      <c r="O32" s="105"/>
      <c r="P32" s="105"/>
      <c r="Q32" s="105"/>
      <c r="R32" s="105"/>
    </row>
    <row r="33" spans="1:18" ht="49.5" customHeight="1">
      <c r="A33" s="264"/>
      <c r="B33" s="264"/>
      <c r="C33" s="144" t="s">
        <v>240</v>
      </c>
      <c r="D33" s="145" t="s">
        <v>176</v>
      </c>
      <c r="E33" s="145" t="s">
        <v>241</v>
      </c>
      <c r="F33" s="132">
        <v>45020</v>
      </c>
      <c r="G33" s="132">
        <v>45199</v>
      </c>
      <c r="H33" s="123" t="s">
        <v>202</v>
      </c>
      <c r="I33" s="146" t="s">
        <v>242</v>
      </c>
      <c r="J33" s="146" t="s">
        <v>963</v>
      </c>
      <c r="K33" s="146" t="s">
        <v>243</v>
      </c>
      <c r="L33" s="147" t="s">
        <v>964</v>
      </c>
      <c r="M33" s="149" t="s">
        <v>244</v>
      </c>
      <c r="N33" s="149" t="s">
        <v>965</v>
      </c>
      <c r="O33" s="105"/>
      <c r="P33" s="105"/>
      <c r="Q33" s="105"/>
      <c r="R33" s="105"/>
    </row>
    <row r="34" spans="1:18" ht="49.5" customHeight="1">
      <c r="A34" s="264"/>
      <c r="B34" s="264"/>
      <c r="C34" s="144" t="s">
        <v>245</v>
      </c>
      <c r="D34" s="145" t="s">
        <v>176</v>
      </c>
      <c r="E34" s="145" t="s">
        <v>232</v>
      </c>
      <c r="F34" s="132">
        <v>45110</v>
      </c>
      <c r="G34" s="132">
        <v>45291</v>
      </c>
      <c r="H34" s="123" t="s">
        <v>246</v>
      </c>
      <c r="I34" s="123" t="s">
        <v>246</v>
      </c>
      <c r="J34" s="146" t="s">
        <v>246</v>
      </c>
      <c r="K34" s="146" t="s">
        <v>246</v>
      </c>
      <c r="L34" s="147" t="s">
        <v>966</v>
      </c>
      <c r="M34" s="149" t="s">
        <v>967</v>
      </c>
      <c r="N34" s="149" t="s">
        <v>968</v>
      </c>
      <c r="O34" s="105"/>
      <c r="P34" s="105"/>
      <c r="Q34" s="105"/>
      <c r="R34" s="105"/>
    </row>
    <row r="35" spans="1:18" ht="49.5" customHeight="1">
      <c r="A35" s="264"/>
      <c r="B35" s="264"/>
      <c r="C35" s="293" t="s">
        <v>247</v>
      </c>
      <c r="D35" s="268"/>
      <c r="E35" s="268"/>
      <c r="F35" s="268"/>
      <c r="G35" s="269"/>
      <c r="H35" s="270" t="s">
        <v>143</v>
      </c>
      <c r="I35" s="271"/>
      <c r="J35" s="271"/>
      <c r="K35" s="271"/>
      <c r="L35" s="271"/>
      <c r="M35" s="271"/>
      <c r="N35" s="272"/>
      <c r="O35" s="105"/>
      <c r="P35" s="105"/>
      <c r="Q35" s="105"/>
      <c r="R35" s="105"/>
    </row>
    <row r="36" spans="1:18" ht="49.5" customHeight="1">
      <c r="A36" s="264"/>
      <c r="B36" s="264"/>
      <c r="C36" s="127" t="s">
        <v>146</v>
      </c>
      <c r="D36" s="127" t="s">
        <v>147</v>
      </c>
      <c r="E36" s="127" t="s">
        <v>148</v>
      </c>
      <c r="F36" s="128" t="s">
        <v>149</v>
      </c>
      <c r="G36" s="128" t="s">
        <v>150</v>
      </c>
      <c r="H36" s="129" t="s">
        <v>151</v>
      </c>
      <c r="I36" s="130" t="s">
        <v>152</v>
      </c>
      <c r="J36" s="115" t="s">
        <v>153</v>
      </c>
      <c r="K36" s="116" t="s">
        <v>154</v>
      </c>
      <c r="L36" s="129" t="s">
        <v>195</v>
      </c>
      <c r="M36" s="129" t="s">
        <v>156</v>
      </c>
      <c r="N36" s="129" t="s">
        <v>157</v>
      </c>
      <c r="O36" s="105"/>
      <c r="P36" s="105"/>
      <c r="Q36" s="105"/>
      <c r="R36" s="105"/>
    </row>
    <row r="37" spans="1:18" ht="49.5" customHeight="1">
      <c r="A37" s="264"/>
      <c r="B37" s="264"/>
      <c r="C37" s="117" t="s">
        <v>248</v>
      </c>
      <c r="D37" s="118" t="s">
        <v>188</v>
      </c>
      <c r="E37" s="118" t="s">
        <v>249</v>
      </c>
      <c r="F37" s="132">
        <v>44942</v>
      </c>
      <c r="G37" s="132">
        <v>45291</v>
      </c>
      <c r="H37" s="142" t="s">
        <v>250</v>
      </c>
      <c r="I37" s="142" t="s">
        <v>969</v>
      </c>
      <c r="J37" s="121" t="s">
        <v>970</v>
      </c>
      <c r="K37" s="121" t="s">
        <v>251</v>
      </c>
      <c r="L37" s="150" t="s">
        <v>252</v>
      </c>
      <c r="M37" s="151" t="s">
        <v>252</v>
      </c>
      <c r="N37" s="151" t="s">
        <v>252</v>
      </c>
      <c r="O37" s="105"/>
      <c r="P37" s="105"/>
      <c r="Q37" s="105"/>
      <c r="R37" s="105"/>
    </row>
    <row r="38" spans="1:18" ht="49.5" customHeight="1">
      <c r="A38" s="264"/>
      <c r="B38" s="264"/>
      <c r="C38" s="117" t="s">
        <v>253</v>
      </c>
      <c r="D38" s="118" t="s">
        <v>254</v>
      </c>
      <c r="E38" s="118" t="s">
        <v>255</v>
      </c>
      <c r="F38" s="119">
        <v>44942</v>
      </c>
      <c r="G38" s="119">
        <v>45276</v>
      </c>
      <c r="H38" s="142" t="s">
        <v>971</v>
      </c>
      <c r="I38" s="142" t="s">
        <v>256</v>
      </c>
      <c r="J38" s="121" t="s">
        <v>257</v>
      </c>
      <c r="K38" s="142" t="s">
        <v>258</v>
      </c>
      <c r="L38" s="152" t="s">
        <v>259</v>
      </c>
      <c r="M38" s="142" t="s">
        <v>260</v>
      </c>
      <c r="N38" s="142" t="s">
        <v>261</v>
      </c>
      <c r="O38" s="105"/>
      <c r="P38" s="105"/>
      <c r="Q38" s="105"/>
      <c r="R38" s="105"/>
    </row>
    <row r="39" spans="1:18" ht="49.5" customHeight="1">
      <c r="A39" s="264"/>
      <c r="B39" s="264"/>
      <c r="C39" s="267" t="s">
        <v>262</v>
      </c>
      <c r="D39" s="268"/>
      <c r="E39" s="268"/>
      <c r="F39" s="268"/>
      <c r="G39" s="269"/>
      <c r="H39" s="270" t="s">
        <v>143</v>
      </c>
      <c r="I39" s="271"/>
      <c r="J39" s="271"/>
      <c r="K39" s="271"/>
      <c r="L39" s="271"/>
      <c r="M39" s="271"/>
      <c r="N39" s="272"/>
      <c r="O39" s="105"/>
      <c r="P39" s="105"/>
      <c r="Q39" s="105"/>
      <c r="R39" s="105"/>
    </row>
    <row r="40" spans="1:18" ht="49.5" customHeight="1">
      <c r="A40" s="264"/>
      <c r="B40" s="264"/>
      <c r="C40" s="127" t="s">
        <v>146</v>
      </c>
      <c r="D40" s="127" t="s">
        <v>147</v>
      </c>
      <c r="E40" s="127" t="s">
        <v>148</v>
      </c>
      <c r="F40" s="128" t="s">
        <v>149</v>
      </c>
      <c r="G40" s="128" t="s">
        <v>150</v>
      </c>
      <c r="H40" s="129" t="s">
        <v>151</v>
      </c>
      <c r="I40" s="130" t="s">
        <v>152</v>
      </c>
      <c r="J40" s="115" t="s">
        <v>153</v>
      </c>
      <c r="K40" s="116" t="s">
        <v>154</v>
      </c>
      <c r="L40" s="129" t="s">
        <v>155</v>
      </c>
      <c r="M40" s="129" t="s">
        <v>156</v>
      </c>
      <c r="N40" s="129" t="s">
        <v>157</v>
      </c>
      <c r="O40" s="105"/>
      <c r="P40" s="105"/>
      <c r="Q40" s="105"/>
      <c r="R40" s="105"/>
    </row>
    <row r="41" spans="1:18" ht="49.5" customHeight="1">
      <c r="A41" s="264"/>
      <c r="B41" s="264"/>
      <c r="C41" s="117" t="s">
        <v>263</v>
      </c>
      <c r="D41" s="118" t="s">
        <v>176</v>
      </c>
      <c r="E41" s="118" t="s">
        <v>264</v>
      </c>
      <c r="F41" s="132">
        <v>45017</v>
      </c>
      <c r="G41" s="132">
        <v>45077</v>
      </c>
      <c r="H41" s="120" t="s">
        <v>202</v>
      </c>
      <c r="I41" s="142" t="s">
        <v>265</v>
      </c>
      <c r="J41" s="153" t="s">
        <v>972</v>
      </c>
      <c r="K41" s="146" t="s">
        <v>266</v>
      </c>
      <c r="L41" s="147" t="s">
        <v>973</v>
      </c>
      <c r="M41" s="146" t="s">
        <v>267</v>
      </c>
      <c r="N41" s="146" t="s">
        <v>883</v>
      </c>
      <c r="O41" s="105"/>
      <c r="P41" s="105"/>
      <c r="Q41" s="105"/>
      <c r="R41" s="105"/>
    </row>
    <row r="42" spans="1:18" ht="49.5" customHeight="1">
      <c r="A42" s="265"/>
      <c r="B42" s="265"/>
      <c r="C42" s="117" t="s">
        <v>268</v>
      </c>
      <c r="D42" s="118" t="s">
        <v>176</v>
      </c>
      <c r="E42" s="118" t="s">
        <v>269</v>
      </c>
      <c r="F42" s="132">
        <v>45108</v>
      </c>
      <c r="G42" s="132">
        <v>45168</v>
      </c>
      <c r="H42" s="120" t="s">
        <v>246</v>
      </c>
      <c r="I42" s="142" t="s">
        <v>246</v>
      </c>
      <c r="J42" s="154" t="s">
        <v>246</v>
      </c>
      <c r="K42" s="155" t="s">
        <v>270</v>
      </c>
      <c r="L42" s="147" t="s">
        <v>974</v>
      </c>
      <c r="M42" s="156" t="s">
        <v>975</v>
      </c>
      <c r="N42" s="146" t="s">
        <v>271</v>
      </c>
      <c r="O42" s="105"/>
      <c r="P42" s="105"/>
      <c r="Q42" s="105"/>
      <c r="R42" s="105"/>
    </row>
    <row r="43" spans="1:18" ht="49.5" customHeight="1">
      <c r="A43" s="112" t="s">
        <v>140</v>
      </c>
      <c r="B43" s="112" t="s">
        <v>141</v>
      </c>
      <c r="C43" s="276" t="s">
        <v>142</v>
      </c>
      <c r="D43" s="271"/>
      <c r="E43" s="271"/>
      <c r="F43" s="271"/>
      <c r="G43" s="272"/>
      <c r="H43" s="277" t="s">
        <v>143</v>
      </c>
      <c r="I43" s="278"/>
      <c r="J43" s="278"/>
      <c r="K43" s="278"/>
      <c r="L43" s="278"/>
      <c r="M43" s="278"/>
      <c r="N43" s="279"/>
      <c r="O43" s="157"/>
      <c r="P43" s="157"/>
      <c r="Q43" s="157"/>
      <c r="R43" s="157"/>
    </row>
    <row r="44" spans="1:18" ht="49.5" customHeight="1">
      <c r="A44" s="263" t="s">
        <v>75</v>
      </c>
      <c r="B44" s="266" t="s">
        <v>272</v>
      </c>
      <c r="C44" s="293" t="s">
        <v>273</v>
      </c>
      <c r="D44" s="268"/>
      <c r="E44" s="268"/>
      <c r="F44" s="268"/>
      <c r="G44" s="269"/>
      <c r="H44" s="280"/>
      <c r="I44" s="281"/>
      <c r="J44" s="281"/>
      <c r="K44" s="281"/>
      <c r="L44" s="281"/>
      <c r="M44" s="281"/>
      <c r="N44" s="282"/>
      <c r="O44" s="105"/>
      <c r="P44" s="105"/>
      <c r="Q44" s="105"/>
      <c r="R44" s="105"/>
    </row>
    <row r="45" spans="1:18" ht="49.5" customHeight="1">
      <c r="A45" s="264"/>
      <c r="B45" s="264"/>
      <c r="C45" s="127" t="s">
        <v>146</v>
      </c>
      <c r="D45" s="127" t="s">
        <v>147</v>
      </c>
      <c r="E45" s="127" t="s">
        <v>148</v>
      </c>
      <c r="F45" s="128" t="s">
        <v>149</v>
      </c>
      <c r="G45" s="128" t="s">
        <v>150</v>
      </c>
      <c r="H45" s="129" t="s">
        <v>151</v>
      </c>
      <c r="I45" s="130" t="s">
        <v>152</v>
      </c>
      <c r="J45" s="115" t="s">
        <v>153</v>
      </c>
      <c r="K45" s="116" t="s">
        <v>154</v>
      </c>
      <c r="L45" s="129" t="s">
        <v>155</v>
      </c>
      <c r="M45" s="129" t="s">
        <v>156</v>
      </c>
      <c r="N45" s="129" t="s">
        <v>157</v>
      </c>
      <c r="O45" s="105"/>
      <c r="P45" s="105"/>
      <c r="Q45" s="105"/>
      <c r="R45" s="105"/>
    </row>
    <row r="46" spans="1:18" ht="49.5" customHeight="1">
      <c r="A46" s="264"/>
      <c r="B46" s="264"/>
      <c r="C46" s="122" t="s">
        <v>274</v>
      </c>
      <c r="D46" s="158" t="s">
        <v>275</v>
      </c>
      <c r="E46" s="158"/>
      <c r="F46" s="159">
        <v>44927</v>
      </c>
      <c r="G46" s="159">
        <v>45016</v>
      </c>
      <c r="H46" s="120" t="s">
        <v>276</v>
      </c>
      <c r="I46" s="143" t="s">
        <v>277</v>
      </c>
      <c r="J46" s="143" t="s">
        <v>278</v>
      </c>
      <c r="K46" s="143" t="s">
        <v>279</v>
      </c>
      <c r="L46" s="135" t="s">
        <v>976</v>
      </c>
      <c r="M46" s="148" t="s">
        <v>280</v>
      </c>
      <c r="N46" s="141" t="s">
        <v>977</v>
      </c>
      <c r="O46" s="105"/>
      <c r="P46" s="105"/>
      <c r="Q46" s="105"/>
      <c r="R46" s="105"/>
    </row>
    <row r="47" spans="1:18" ht="49.5" customHeight="1">
      <c r="A47" s="264"/>
      <c r="B47" s="264"/>
      <c r="C47" s="124" t="s">
        <v>281</v>
      </c>
      <c r="D47" s="160" t="s">
        <v>275</v>
      </c>
      <c r="E47" s="160" t="s">
        <v>282</v>
      </c>
      <c r="F47" s="161">
        <v>44927</v>
      </c>
      <c r="G47" s="161">
        <v>45016</v>
      </c>
      <c r="H47" s="120" t="s">
        <v>283</v>
      </c>
      <c r="I47" s="143" t="s">
        <v>284</v>
      </c>
      <c r="J47" s="162" t="s">
        <v>285</v>
      </c>
      <c r="K47" s="162" t="s">
        <v>286</v>
      </c>
      <c r="L47" s="135" t="s">
        <v>287</v>
      </c>
      <c r="M47" s="148" t="s">
        <v>280</v>
      </c>
      <c r="N47" s="141" t="s">
        <v>288</v>
      </c>
      <c r="O47" s="105"/>
      <c r="P47" s="105"/>
      <c r="Q47" s="105"/>
      <c r="R47" s="105"/>
    </row>
    <row r="48" spans="1:18" ht="49.5" customHeight="1">
      <c r="A48" s="264"/>
      <c r="B48" s="264"/>
      <c r="C48" s="124" t="s">
        <v>289</v>
      </c>
      <c r="D48" s="160" t="s">
        <v>188</v>
      </c>
      <c r="E48" s="163" t="s">
        <v>290</v>
      </c>
      <c r="F48" s="164">
        <v>45108</v>
      </c>
      <c r="G48" s="164">
        <v>45291</v>
      </c>
      <c r="H48" s="165" t="s">
        <v>2</v>
      </c>
      <c r="I48" s="165" t="s">
        <v>2</v>
      </c>
      <c r="J48" s="165" t="s">
        <v>2</v>
      </c>
      <c r="K48" s="165" t="s">
        <v>2</v>
      </c>
      <c r="L48" s="166" t="s">
        <v>978</v>
      </c>
      <c r="M48" s="167" t="s">
        <v>979</v>
      </c>
      <c r="N48" s="141" t="s">
        <v>291</v>
      </c>
      <c r="O48" s="105"/>
      <c r="P48" s="105"/>
      <c r="Q48" s="105"/>
      <c r="R48" s="105"/>
    </row>
    <row r="49" spans="1:18" ht="49.5" customHeight="1">
      <c r="A49" s="264"/>
      <c r="B49" s="264"/>
      <c r="C49" s="124" t="s">
        <v>980</v>
      </c>
      <c r="D49" s="168" t="s">
        <v>188</v>
      </c>
      <c r="E49" s="169" t="s">
        <v>292</v>
      </c>
      <c r="F49" s="159">
        <v>45108</v>
      </c>
      <c r="G49" s="159">
        <v>45291</v>
      </c>
      <c r="H49" s="165" t="s">
        <v>2</v>
      </c>
      <c r="I49" s="165" t="s">
        <v>2</v>
      </c>
      <c r="J49" s="165" t="s">
        <v>2</v>
      </c>
      <c r="K49" s="165" t="s">
        <v>2</v>
      </c>
      <c r="L49" s="170" t="s">
        <v>293</v>
      </c>
      <c r="M49" s="167" t="s">
        <v>294</v>
      </c>
      <c r="N49" s="141" t="s">
        <v>295</v>
      </c>
      <c r="O49" s="105"/>
      <c r="P49" s="105"/>
      <c r="Q49" s="105"/>
      <c r="R49" s="105"/>
    </row>
    <row r="50" spans="1:18" ht="49.5" customHeight="1">
      <c r="A50" s="264"/>
      <c r="B50" s="264"/>
      <c r="C50" s="124" t="s">
        <v>296</v>
      </c>
      <c r="D50" s="168" t="s">
        <v>188</v>
      </c>
      <c r="E50" s="171" t="s">
        <v>292</v>
      </c>
      <c r="F50" s="161">
        <v>45108</v>
      </c>
      <c r="G50" s="161">
        <v>45291</v>
      </c>
      <c r="H50" s="165" t="s">
        <v>2</v>
      </c>
      <c r="I50" s="165" t="s">
        <v>2</v>
      </c>
      <c r="J50" s="165" t="s">
        <v>2</v>
      </c>
      <c r="K50" s="165" t="s">
        <v>2</v>
      </c>
      <c r="L50" s="172" t="s">
        <v>297</v>
      </c>
      <c r="M50" s="140" t="s">
        <v>298</v>
      </c>
      <c r="N50" s="141" t="s">
        <v>299</v>
      </c>
      <c r="O50" s="105"/>
      <c r="P50" s="105"/>
      <c r="Q50" s="105"/>
      <c r="R50" s="105"/>
    </row>
    <row r="51" spans="1:18" ht="49.5" customHeight="1">
      <c r="A51" s="264"/>
      <c r="B51" s="264"/>
      <c r="C51" s="124" t="s">
        <v>300</v>
      </c>
      <c r="D51" s="160" t="s">
        <v>301</v>
      </c>
      <c r="E51" s="160" t="s">
        <v>302</v>
      </c>
      <c r="F51" s="161">
        <v>45017</v>
      </c>
      <c r="G51" s="161">
        <v>45291</v>
      </c>
      <c r="H51" s="120" t="s">
        <v>303</v>
      </c>
      <c r="I51" s="120" t="s">
        <v>304</v>
      </c>
      <c r="J51" s="133" t="s">
        <v>981</v>
      </c>
      <c r="K51" s="133" t="s">
        <v>305</v>
      </c>
      <c r="L51" s="135" t="s">
        <v>306</v>
      </c>
      <c r="M51" s="173" t="s">
        <v>307</v>
      </c>
      <c r="N51" s="141" t="s">
        <v>308</v>
      </c>
      <c r="O51" s="105"/>
      <c r="P51" s="105"/>
      <c r="Q51" s="105"/>
      <c r="R51" s="105"/>
    </row>
    <row r="52" spans="1:18" ht="49.5" customHeight="1">
      <c r="A52" s="264"/>
      <c r="B52" s="265"/>
      <c r="C52" s="124" t="s">
        <v>309</v>
      </c>
      <c r="D52" s="160" t="s">
        <v>310</v>
      </c>
      <c r="E52" s="160" t="s">
        <v>311</v>
      </c>
      <c r="F52" s="161">
        <v>45017</v>
      </c>
      <c r="G52" s="161">
        <v>45291</v>
      </c>
      <c r="H52" s="120" t="s">
        <v>312</v>
      </c>
      <c r="I52" s="120" t="s">
        <v>313</v>
      </c>
      <c r="J52" s="120" t="s">
        <v>982</v>
      </c>
      <c r="K52" s="120" t="s">
        <v>314</v>
      </c>
      <c r="L52" s="126" t="s">
        <v>983</v>
      </c>
      <c r="M52" s="148" t="s">
        <v>315</v>
      </c>
      <c r="N52" s="141" t="s">
        <v>984</v>
      </c>
      <c r="O52" s="105"/>
      <c r="P52" s="105"/>
      <c r="Q52" s="105"/>
      <c r="R52" s="105"/>
    </row>
    <row r="53" spans="1:18" ht="49.5" customHeight="1">
      <c r="A53" s="264"/>
      <c r="B53" s="266" t="s">
        <v>316</v>
      </c>
      <c r="C53" s="267" t="s">
        <v>317</v>
      </c>
      <c r="D53" s="268"/>
      <c r="E53" s="268"/>
      <c r="F53" s="268"/>
      <c r="G53" s="269"/>
      <c r="H53" s="270" t="s">
        <v>143</v>
      </c>
      <c r="I53" s="271"/>
      <c r="J53" s="271"/>
      <c r="K53" s="271"/>
      <c r="L53" s="271"/>
      <c r="M53" s="271"/>
      <c r="N53" s="272"/>
      <c r="O53" s="105"/>
      <c r="P53" s="105"/>
      <c r="Q53" s="105"/>
      <c r="R53" s="105"/>
    </row>
    <row r="54" spans="1:18" ht="49.5" customHeight="1">
      <c r="A54" s="264"/>
      <c r="B54" s="264"/>
      <c r="C54" s="127" t="s">
        <v>146</v>
      </c>
      <c r="D54" s="127" t="s">
        <v>147</v>
      </c>
      <c r="E54" s="127" t="s">
        <v>148</v>
      </c>
      <c r="F54" s="128" t="s">
        <v>149</v>
      </c>
      <c r="G54" s="128" t="s">
        <v>150</v>
      </c>
      <c r="H54" s="129" t="s">
        <v>151</v>
      </c>
      <c r="I54" s="130" t="s">
        <v>152</v>
      </c>
      <c r="J54" s="115" t="s">
        <v>153</v>
      </c>
      <c r="K54" s="116" t="s">
        <v>154</v>
      </c>
      <c r="L54" s="129" t="s">
        <v>195</v>
      </c>
      <c r="M54" s="129" t="s">
        <v>156</v>
      </c>
      <c r="N54" s="129" t="s">
        <v>157</v>
      </c>
      <c r="O54" s="105"/>
      <c r="P54" s="105"/>
      <c r="Q54" s="105"/>
      <c r="R54" s="105"/>
    </row>
    <row r="55" spans="1:18" ht="49.5" customHeight="1">
      <c r="A55" s="264"/>
      <c r="B55" s="264"/>
      <c r="C55" s="117" t="s">
        <v>318</v>
      </c>
      <c r="D55" s="145" t="s">
        <v>301</v>
      </c>
      <c r="E55" s="145" t="s">
        <v>319</v>
      </c>
      <c r="F55" s="132">
        <v>44927</v>
      </c>
      <c r="G55" s="132">
        <v>45275</v>
      </c>
      <c r="H55" s="123" t="s">
        <v>985</v>
      </c>
      <c r="I55" s="123" t="s">
        <v>320</v>
      </c>
      <c r="J55" s="123" t="s">
        <v>986</v>
      </c>
      <c r="K55" s="123" t="s">
        <v>321</v>
      </c>
      <c r="L55" s="123" t="s">
        <v>987</v>
      </c>
      <c r="M55" s="123" t="s">
        <v>322</v>
      </c>
      <c r="N55" s="123" t="s">
        <v>323</v>
      </c>
      <c r="O55" s="105"/>
      <c r="P55" s="105"/>
      <c r="Q55" s="105"/>
      <c r="R55" s="105"/>
    </row>
    <row r="56" spans="1:18" ht="49.5" customHeight="1">
      <c r="A56" s="264"/>
      <c r="B56" s="264"/>
      <c r="C56" s="117" t="s">
        <v>324</v>
      </c>
      <c r="D56" s="145" t="s">
        <v>301</v>
      </c>
      <c r="E56" s="145" t="s">
        <v>325</v>
      </c>
      <c r="F56" s="132">
        <v>44927</v>
      </c>
      <c r="G56" s="132">
        <v>45275</v>
      </c>
      <c r="H56" s="126" t="s">
        <v>326</v>
      </c>
      <c r="I56" s="123" t="s">
        <v>327</v>
      </c>
      <c r="J56" s="135" t="s">
        <v>988</v>
      </c>
      <c r="K56" s="123" t="s">
        <v>327</v>
      </c>
      <c r="L56" s="174" t="s">
        <v>989</v>
      </c>
      <c r="M56" s="148" t="s">
        <v>990</v>
      </c>
      <c r="N56" s="141" t="s">
        <v>328</v>
      </c>
      <c r="O56" s="105"/>
      <c r="P56" s="105"/>
      <c r="Q56" s="105"/>
      <c r="R56" s="105"/>
    </row>
    <row r="57" spans="1:18" ht="49.5" customHeight="1">
      <c r="A57" s="264"/>
      <c r="B57" s="264"/>
      <c r="C57" s="117" t="s">
        <v>329</v>
      </c>
      <c r="D57" s="145" t="s">
        <v>176</v>
      </c>
      <c r="E57" s="145" t="s">
        <v>301</v>
      </c>
      <c r="F57" s="132">
        <v>45017</v>
      </c>
      <c r="G57" s="132">
        <v>45260</v>
      </c>
      <c r="H57" s="123" t="s">
        <v>202</v>
      </c>
      <c r="I57" s="123" t="s">
        <v>202</v>
      </c>
      <c r="J57" s="136" t="s">
        <v>330</v>
      </c>
      <c r="K57" s="123" t="s">
        <v>331</v>
      </c>
      <c r="L57" s="136" t="s">
        <v>991</v>
      </c>
      <c r="M57" s="123" t="s">
        <v>332</v>
      </c>
      <c r="N57" s="123" t="s">
        <v>333</v>
      </c>
      <c r="O57" s="105"/>
      <c r="P57" s="105"/>
      <c r="Q57" s="105"/>
      <c r="R57" s="105"/>
    </row>
    <row r="58" spans="1:18" ht="49.5" customHeight="1">
      <c r="A58" s="264"/>
      <c r="B58" s="264"/>
      <c r="C58" s="117" t="s">
        <v>334</v>
      </c>
      <c r="D58" s="145" t="s">
        <v>335</v>
      </c>
      <c r="E58" s="145" t="s">
        <v>176</v>
      </c>
      <c r="F58" s="132">
        <v>44927</v>
      </c>
      <c r="G58" s="132">
        <v>45275</v>
      </c>
      <c r="H58" s="123" t="s">
        <v>336</v>
      </c>
      <c r="I58" s="123" t="s">
        <v>337</v>
      </c>
      <c r="J58" s="136" t="s">
        <v>992</v>
      </c>
      <c r="K58" s="123" t="s">
        <v>338</v>
      </c>
      <c r="L58" s="123" t="s">
        <v>993</v>
      </c>
      <c r="M58" s="123" t="s">
        <v>339</v>
      </c>
      <c r="N58" s="123" t="s">
        <v>340</v>
      </c>
      <c r="O58" s="105"/>
      <c r="P58" s="105"/>
      <c r="Q58" s="105"/>
      <c r="R58" s="105"/>
    </row>
    <row r="59" spans="1:18" ht="49.5" customHeight="1">
      <c r="A59" s="264"/>
      <c r="B59" s="265"/>
      <c r="C59" s="117" t="s">
        <v>341</v>
      </c>
      <c r="D59" s="145" t="s">
        <v>342</v>
      </c>
      <c r="E59" s="145" t="s">
        <v>343</v>
      </c>
      <c r="F59" s="132">
        <v>44927</v>
      </c>
      <c r="G59" s="132">
        <v>45291</v>
      </c>
      <c r="H59" s="123" t="s">
        <v>344</v>
      </c>
      <c r="I59" s="123" t="s">
        <v>345</v>
      </c>
      <c r="J59" s="136" t="s">
        <v>994</v>
      </c>
      <c r="K59" s="123" t="s">
        <v>346</v>
      </c>
      <c r="L59" s="175" t="s">
        <v>995</v>
      </c>
      <c r="M59" s="123" t="s">
        <v>996</v>
      </c>
      <c r="N59" s="123" t="s">
        <v>347</v>
      </c>
      <c r="O59" s="105"/>
      <c r="P59" s="105"/>
      <c r="Q59" s="105"/>
      <c r="R59" s="105"/>
    </row>
    <row r="60" spans="1:18" ht="49.5" customHeight="1">
      <c r="A60" s="264"/>
      <c r="B60" s="266" t="s">
        <v>348</v>
      </c>
      <c r="C60" s="267" t="s">
        <v>79</v>
      </c>
      <c r="D60" s="268"/>
      <c r="E60" s="268"/>
      <c r="F60" s="268"/>
      <c r="G60" s="269"/>
      <c r="H60" s="270" t="s">
        <v>143</v>
      </c>
      <c r="I60" s="271"/>
      <c r="J60" s="271"/>
      <c r="K60" s="271"/>
      <c r="L60" s="271"/>
      <c r="M60" s="271"/>
      <c r="N60" s="272"/>
      <c r="O60" s="105"/>
      <c r="P60" s="105"/>
      <c r="Q60" s="105"/>
      <c r="R60" s="105"/>
    </row>
    <row r="61" spans="1:18" ht="49.5" customHeight="1">
      <c r="A61" s="264"/>
      <c r="B61" s="264"/>
      <c r="C61" s="127" t="s">
        <v>146</v>
      </c>
      <c r="D61" s="127" t="s">
        <v>147</v>
      </c>
      <c r="E61" s="127" t="s">
        <v>148</v>
      </c>
      <c r="F61" s="128" t="s">
        <v>149</v>
      </c>
      <c r="G61" s="128" t="s">
        <v>150</v>
      </c>
      <c r="H61" s="129" t="s">
        <v>151</v>
      </c>
      <c r="I61" s="130" t="s">
        <v>152</v>
      </c>
      <c r="J61" s="115" t="s">
        <v>153</v>
      </c>
      <c r="K61" s="116" t="s">
        <v>154</v>
      </c>
      <c r="L61" s="129" t="s">
        <v>195</v>
      </c>
      <c r="M61" s="129" t="s">
        <v>156</v>
      </c>
      <c r="N61" s="129" t="s">
        <v>157</v>
      </c>
      <c r="O61" s="105"/>
      <c r="P61" s="105"/>
      <c r="Q61" s="105"/>
      <c r="R61" s="105"/>
    </row>
    <row r="62" spans="1:18" ht="49.5" customHeight="1">
      <c r="A62" s="264"/>
      <c r="B62" s="264"/>
      <c r="C62" s="144" t="s">
        <v>349</v>
      </c>
      <c r="D62" s="118" t="s">
        <v>350</v>
      </c>
      <c r="E62" s="118" t="s">
        <v>351</v>
      </c>
      <c r="F62" s="132">
        <v>44942</v>
      </c>
      <c r="G62" s="132">
        <v>45276</v>
      </c>
      <c r="H62" s="120" t="s">
        <v>352</v>
      </c>
      <c r="I62" s="120" t="s">
        <v>997</v>
      </c>
      <c r="J62" s="120" t="s">
        <v>353</v>
      </c>
      <c r="K62" s="120" t="s">
        <v>354</v>
      </c>
      <c r="L62" s="176" t="s">
        <v>355</v>
      </c>
      <c r="M62" s="144" t="s">
        <v>355</v>
      </c>
      <c r="N62" s="144" t="s">
        <v>355</v>
      </c>
      <c r="O62" s="105"/>
      <c r="P62" s="105"/>
      <c r="Q62" s="105"/>
      <c r="R62" s="105"/>
    </row>
    <row r="63" spans="1:18" ht="49.5" customHeight="1">
      <c r="A63" s="264"/>
      <c r="B63" s="264"/>
      <c r="C63" s="117" t="s">
        <v>356</v>
      </c>
      <c r="D63" s="118" t="s">
        <v>357</v>
      </c>
      <c r="E63" s="118" t="s">
        <v>358</v>
      </c>
      <c r="F63" s="132">
        <v>44936</v>
      </c>
      <c r="G63" s="132">
        <v>45270</v>
      </c>
      <c r="H63" s="120" t="s">
        <v>359</v>
      </c>
      <c r="I63" s="120" t="s">
        <v>360</v>
      </c>
      <c r="J63" s="120" t="s">
        <v>998</v>
      </c>
      <c r="K63" s="120" t="s">
        <v>361</v>
      </c>
      <c r="L63" s="123" t="s">
        <v>999</v>
      </c>
      <c r="M63" s="126" t="s">
        <v>362</v>
      </c>
      <c r="N63" s="123" t="s">
        <v>1000</v>
      </c>
      <c r="O63" s="105"/>
      <c r="P63" s="105"/>
      <c r="Q63" s="105"/>
      <c r="R63" s="105"/>
    </row>
    <row r="64" spans="1:18" ht="49.5" customHeight="1">
      <c r="A64" s="264"/>
      <c r="B64" s="264"/>
      <c r="C64" s="117" t="s">
        <v>363</v>
      </c>
      <c r="D64" s="118" t="s">
        <v>310</v>
      </c>
      <c r="E64" s="118" t="s">
        <v>311</v>
      </c>
      <c r="F64" s="132">
        <v>45017</v>
      </c>
      <c r="G64" s="132">
        <v>45199</v>
      </c>
      <c r="H64" s="120" t="s">
        <v>364</v>
      </c>
      <c r="I64" s="120" t="s">
        <v>365</v>
      </c>
      <c r="J64" s="120" t="s">
        <v>366</v>
      </c>
      <c r="K64" s="120" t="s">
        <v>367</v>
      </c>
      <c r="L64" s="123" t="s">
        <v>368</v>
      </c>
      <c r="M64" s="123" t="s">
        <v>369</v>
      </c>
      <c r="N64" s="123" t="s">
        <v>370</v>
      </c>
      <c r="O64" s="105"/>
      <c r="P64" s="105"/>
      <c r="Q64" s="105"/>
      <c r="R64" s="105"/>
    </row>
    <row r="65" spans="1:18" ht="49.5" customHeight="1">
      <c r="A65" s="264"/>
      <c r="B65" s="264"/>
      <c r="C65" s="117" t="s">
        <v>371</v>
      </c>
      <c r="D65" s="118" t="s">
        <v>301</v>
      </c>
      <c r="E65" s="118" t="s">
        <v>241</v>
      </c>
      <c r="F65" s="132">
        <v>44927</v>
      </c>
      <c r="G65" s="132">
        <v>45291</v>
      </c>
      <c r="H65" s="120" t="s">
        <v>372</v>
      </c>
      <c r="I65" s="120" t="s">
        <v>373</v>
      </c>
      <c r="J65" s="133" t="s">
        <v>1001</v>
      </c>
      <c r="K65" s="133" t="s">
        <v>374</v>
      </c>
      <c r="L65" s="177" t="s">
        <v>375</v>
      </c>
      <c r="M65" s="123" t="s">
        <v>376</v>
      </c>
      <c r="N65" s="123" t="s">
        <v>377</v>
      </c>
      <c r="O65" s="105"/>
      <c r="P65" s="105"/>
      <c r="Q65" s="105"/>
      <c r="R65" s="105"/>
    </row>
    <row r="66" spans="1:18" ht="49.5" customHeight="1">
      <c r="A66" s="264"/>
      <c r="B66" s="264"/>
      <c r="C66" s="117" t="s">
        <v>378</v>
      </c>
      <c r="D66" s="118" t="s">
        <v>301</v>
      </c>
      <c r="E66" s="118" t="s">
        <v>379</v>
      </c>
      <c r="F66" s="132">
        <v>44958</v>
      </c>
      <c r="G66" s="132">
        <v>45291</v>
      </c>
      <c r="H66" s="120" t="s">
        <v>380</v>
      </c>
      <c r="I66" s="120" t="s">
        <v>381</v>
      </c>
      <c r="J66" s="133" t="s">
        <v>382</v>
      </c>
      <c r="K66" s="133" t="s">
        <v>383</v>
      </c>
      <c r="L66" s="177" t="s">
        <v>384</v>
      </c>
      <c r="M66" s="123" t="s">
        <v>385</v>
      </c>
      <c r="N66" s="123" t="s">
        <v>386</v>
      </c>
      <c r="O66" s="105"/>
      <c r="P66" s="105"/>
      <c r="Q66" s="105"/>
      <c r="R66" s="105"/>
    </row>
    <row r="67" spans="1:18" ht="49.5" customHeight="1">
      <c r="A67" s="264"/>
      <c r="B67" s="264"/>
      <c r="C67" s="117" t="s">
        <v>387</v>
      </c>
      <c r="D67" s="118" t="s">
        <v>301</v>
      </c>
      <c r="E67" s="118" t="s">
        <v>188</v>
      </c>
      <c r="F67" s="132">
        <v>45017</v>
      </c>
      <c r="G67" s="132">
        <v>45291</v>
      </c>
      <c r="H67" s="120" t="s">
        <v>388</v>
      </c>
      <c r="I67" s="120" t="s">
        <v>389</v>
      </c>
      <c r="J67" s="133" t="s">
        <v>1002</v>
      </c>
      <c r="K67" s="133" t="s">
        <v>390</v>
      </c>
      <c r="L67" s="135" t="s">
        <v>391</v>
      </c>
      <c r="M67" s="123" t="s">
        <v>369</v>
      </c>
      <c r="N67" s="123" t="s">
        <v>392</v>
      </c>
      <c r="O67" s="105"/>
      <c r="P67" s="105"/>
      <c r="Q67" s="105"/>
      <c r="R67" s="105"/>
    </row>
    <row r="68" spans="1:18" ht="49.5" customHeight="1">
      <c r="A68" s="264"/>
      <c r="B68" s="264"/>
      <c r="C68" s="117" t="s">
        <v>393</v>
      </c>
      <c r="D68" s="118" t="s">
        <v>394</v>
      </c>
      <c r="E68" s="118" t="s">
        <v>188</v>
      </c>
      <c r="F68" s="132">
        <v>44927</v>
      </c>
      <c r="G68" s="132">
        <v>45291</v>
      </c>
      <c r="H68" s="143" t="s">
        <v>395</v>
      </c>
      <c r="I68" s="120" t="s">
        <v>396</v>
      </c>
      <c r="J68" s="133" t="s">
        <v>397</v>
      </c>
      <c r="K68" s="133" t="s">
        <v>398</v>
      </c>
      <c r="L68" s="135" t="s">
        <v>399</v>
      </c>
      <c r="M68" s="123" t="s">
        <v>400</v>
      </c>
      <c r="N68" s="123" t="s">
        <v>401</v>
      </c>
      <c r="O68" s="105"/>
      <c r="P68" s="105"/>
      <c r="Q68" s="105"/>
      <c r="R68" s="105"/>
    </row>
    <row r="69" spans="1:18" ht="49.5" customHeight="1">
      <c r="A69" s="264"/>
      <c r="B69" s="264"/>
      <c r="C69" s="117" t="s">
        <v>402</v>
      </c>
      <c r="D69" s="118" t="s">
        <v>394</v>
      </c>
      <c r="E69" s="118" t="s">
        <v>188</v>
      </c>
      <c r="F69" s="132">
        <v>44927</v>
      </c>
      <c r="G69" s="132">
        <v>45291</v>
      </c>
      <c r="H69" s="162" t="s">
        <v>403</v>
      </c>
      <c r="I69" s="120" t="s">
        <v>404</v>
      </c>
      <c r="J69" s="133" t="s">
        <v>397</v>
      </c>
      <c r="K69" s="133" t="s">
        <v>398</v>
      </c>
      <c r="L69" s="135" t="s">
        <v>399</v>
      </c>
      <c r="M69" s="123" t="s">
        <v>405</v>
      </c>
      <c r="N69" s="123" t="s">
        <v>401</v>
      </c>
      <c r="O69" s="105"/>
      <c r="P69" s="105"/>
      <c r="Q69" s="105"/>
      <c r="R69" s="105"/>
    </row>
    <row r="70" spans="1:18" ht="49.5" customHeight="1">
      <c r="A70" s="265"/>
      <c r="B70" s="265"/>
      <c r="C70" s="117" t="s">
        <v>406</v>
      </c>
      <c r="D70" s="118" t="s">
        <v>407</v>
      </c>
      <c r="E70" s="118" t="s">
        <v>188</v>
      </c>
      <c r="F70" s="132">
        <v>44927</v>
      </c>
      <c r="G70" s="132">
        <v>45291</v>
      </c>
      <c r="H70" s="162" t="s">
        <v>408</v>
      </c>
      <c r="I70" s="120" t="s">
        <v>409</v>
      </c>
      <c r="J70" s="120" t="s">
        <v>410</v>
      </c>
      <c r="K70" s="120" t="s">
        <v>411</v>
      </c>
      <c r="L70" s="120" t="s">
        <v>412</v>
      </c>
      <c r="M70" s="123" t="s">
        <v>413</v>
      </c>
      <c r="N70" s="178" t="s">
        <v>1003</v>
      </c>
      <c r="O70" s="105"/>
      <c r="P70" s="105"/>
      <c r="Q70" s="105"/>
      <c r="R70" s="105"/>
    </row>
    <row r="71" spans="1:18" ht="49.5" customHeight="1">
      <c r="A71" s="112" t="s">
        <v>140</v>
      </c>
      <c r="B71" s="112" t="s">
        <v>141</v>
      </c>
      <c r="C71" s="276" t="s">
        <v>142</v>
      </c>
      <c r="D71" s="271"/>
      <c r="E71" s="271"/>
      <c r="F71" s="271"/>
      <c r="G71" s="272"/>
      <c r="H71" s="277" t="s">
        <v>143</v>
      </c>
      <c r="I71" s="278"/>
      <c r="J71" s="278"/>
      <c r="K71" s="278"/>
      <c r="L71" s="278"/>
      <c r="M71" s="278"/>
      <c r="N71" s="279"/>
      <c r="O71" s="157"/>
      <c r="P71" s="157"/>
      <c r="Q71" s="157"/>
      <c r="R71" s="157"/>
    </row>
    <row r="72" spans="1:18" ht="49.5" customHeight="1">
      <c r="A72" s="297" t="s">
        <v>82</v>
      </c>
      <c r="B72" s="266" t="s">
        <v>414</v>
      </c>
      <c r="C72" s="267" t="s">
        <v>83</v>
      </c>
      <c r="D72" s="268"/>
      <c r="E72" s="268"/>
      <c r="F72" s="268"/>
      <c r="G72" s="269"/>
      <c r="H72" s="280"/>
      <c r="I72" s="281"/>
      <c r="J72" s="281"/>
      <c r="K72" s="281"/>
      <c r="L72" s="281"/>
      <c r="M72" s="281"/>
      <c r="N72" s="282"/>
      <c r="O72" s="105"/>
      <c r="P72" s="105"/>
      <c r="Q72" s="105"/>
      <c r="R72" s="105"/>
    </row>
    <row r="73" spans="1:18" ht="49.5" customHeight="1">
      <c r="A73" s="264"/>
      <c r="B73" s="264"/>
      <c r="C73" s="127" t="s">
        <v>146</v>
      </c>
      <c r="D73" s="127" t="s">
        <v>147</v>
      </c>
      <c r="E73" s="127" t="s">
        <v>148</v>
      </c>
      <c r="F73" s="128" t="s">
        <v>149</v>
      </c>
      <c r="G73" s="128" t="s">
        <v>150</v>
      </c>
      <c r="H73" s="129" t="s">
        <v>151</v>
      </c>
      <c r="I73" s="130" t="s">
        <v>152</v>
      </c>
      <c r="J73" s="115" t="s">
        <v>153</v>
      </c>
      <c r="K73" s="116" t="s">
        <v>154</v>
      </c>
      <c r="L73" s="129" t="s">
        <v>195</v>
      </c>
      <c r="M73" s="129" t="s">
        <v>156</v>
      </c>
      <c r="N73" s="129" t="s">
        <v>157</v>
      </c>
      <c r="O73" s="105"/>
      <c r="P73" s="105"/>
      <c r="Q73" s="105"/>
      <c r="R73" s="105"/>
    </row>
    <row r="74" spans="1:18" ht="49.5" customHeight="1">
      <c r="A74" s="264"/>
      <c r="B74" s="264"/>
      <c r="C74" s="117" t="s">
        <v>415</v>
      </c>
      <c r="D74" s="118" t="s">
        <v>416</v>
      </c>
      <c r="E74" s="118" t="s">
        <v>417</v>
      </c>
      <c r="F74" s="132">
        <v>44928</v>
      </c>
      <c r="G74" s="132">
        <v>45291</v>
      </c>
      <c r="H74" s="123" t="s">
        <v>418</v>
      </c>
      <c r="I74" s="123" t="s">
        <v>419</v>
      </c>
      <c r="J74" s="179" t="s">
        <v>420</v>
      </c>
      <c r="K74" s="123" t="s">
        <v>421</v>
      </c>
      <c r="L74" s="180" t="s">
        <v>422</v>
      </c>
      <c r="M74" s="148" t="s">
        <v>423</v>
      </c>
      <c r="N74" s="141" t="s">
        <v>424</v>
      </c>
      <c r="O74" s="105"/>
      <c r="P74" s="105"/>
      <c r="Q74" s="105"/>
      <c r="R74" s="105"/>
    </row>
    <row r="75" spans="1:18" ht="49.5" customHeight="1">
      <c r="A75" s="264"/>
      <c r="B75" s="265"/>
      <c r="C75" s="117" t="s">
        <v>425</v>
      </c>
      <c r="D75" s="118" t="s">
        <v>241</v>
      </c>
      <c r="E75" s="118" t="s">
        <v>426</v>
      </c>
      <c r="F75" s="132">
        <v>44928</v>
      </c>
      <c r="G75" s="132">
        <v>45291</v>
      </c>
      <c r="H75" s="123" t="s">
        <v>427</v>
      </c>
      <c r="I75" s="123" t="s">
        <v>428</v>
      </c>
      <c r="J75" s="179" t="s">
        <v>429</v>
      </c>
      <c r="K75" s="123" t="s">
        <v>430</v>
      </c>
      <c r="L75" s="123" t="s">
        <v>1004</v>
      </c>
      <c r="M75" s="149" t="s">
        <v>431</v>
      </c>
      <c r="N75" s="181" t="s">
        <v>432</v>
      </c>
      <c r="O75" s="105"/>
      <c r="P75" s="105"/>
      <c r="Q75" s="105"/>
      <c r="R75" s="105"/>
    </row>
    <row r="76" spans="1:18" ht="49.5" customHeight="1">
      <c r="A76" s="264"/>
      <c r="B76" s="266" t="s">
        <v>433</v>
      </c>
      <c r="C76" s="267" t="s">
        <v>87</v>
      </c>
      <c r="D76" s="268"/>
      <c r="E76" s="268"/>
      <c r="F76" s="268"/>
      <c r="G76" s="269"/>
      <c r="H76" s="270" t="s">
        <v>143</v>
      </c>
      <c r="I76" s="271"/>
      <c r="J76" s="271"/>
      <c r="K76" s="271"/>
      <c r="L76" s="271"/>
      <c r="M76" s="271"/>
      <c r="N76" s="272"/>
      <c r="O76" s="105"/>
      <c r="P76" s="105"/>
      <c r="Q76" s="105"/>
      <c r="R76" s="105"/>
    </row>
    <row r="77" spans="1:18" ht="49.5" customHeight="1">
      <c r="A77" s="264"/>
      <c r="B77" s="264"/>
      <c r="C77" s="127" t="s">
        <v>146</v>
      </c>
      <c r="D77" s="127" t="s">
        <v>147</v>
      </c>
      <c r="E77" s="127" t="s">
        <v>148</v>
      </c>
      <c r="F77" s="128" t="s">
        <v>149</v>
      </c>
      <c r="G77" s="128" t="s">
        <v>150</v>
      </c>
      <c r="H77" s="129" t="s">
        <v>151</v>
      </c>
      <c r="I77" s="130" t="s">
        <v>152</v>
      </c>
      <c r="J77" s="115" t="s">
        <v>153</v>
      </c>
      <c r="K77" s="116" t="s">
        <v>154</v>
      </c>
      <c r="L77" s="129" t="s">
        <v>195</v>
      </c>
      <c r="M77" s="129" t="s">
        <v>156</v>
      </c>
      <c r="N77" s="129" t="s">
        <v>157</v>
      </c>
      <c r="O77" s="105"/>
      <c r="P77" s="105"/>
      <c r="Q77" s="105"/>
      <c r="R77" s="105"/>
    </row>
    <row r="78" spans="1:18" ht="49.5" customHeight="1">
      <c r="A78" s="264"/>
      <c r="B78" s="265"/>
      <c r="C78" s="117" t="s">
        <v>434</v>
      </c>
      <c r="D78" s="118" t="s">
        <v>88</v>
      </c>
      <c r="E78" s="118" t="s">
        <v>232</v>
      </c>
      <c r="F78" s="132">
        <v>44927</v>
      </c>
      <c r="G78" s="132">
        <v>45291</v>
      </c>
      <c r="H78" s="182" t="s">
        <v>435</v>
      </c>
      <c r="I78" s="182" t="s">
        <v>436</v>
      </c>
      <c r="J78" s="183" t="s">
        <v>437</v>
      </c>
      <c r="K78" s="183" t="s">
        <v>438</v>
      </c>
      <c r="L78" s="183" t="s">
        <v>439</v>
      </c>
      <c r="M78" s="123" t="s">
        <v>1005</v>
      </c>
      <c r="N78" s="123" t="s">
        <v>1006</v>
      </c>
      <c r="O78" s="105"/>
      <c r="P78" s="105"/>
      <c r="Q78" s="105"/>
      <c r="R78" s="105"/>
    </row>
    <row r="79" spans="1:18" ht="49.5" customHeight="1">
      <c r="A79" s="264"/>
      <c r="B79" s="266" t="s">
        <v>440</v>
      </c>
      <c r="C79" s="293" t="s">
        <v>1007</v>
      </c>
      <c r="D79" s="294"/>
      <c r="E79" s="294"/>
      <c r="F79" s="294"/>
      <c r="G79" s="295"/>
      <c r="H79" s="270" t="s">
        <v>143</v>
      </c>
      <c r="I79" s="271"/>
      <c r="J79" s="271"/>
      <c r="K79" s="271"/>
      <c r="L79" s="271"/>
      <c r="M79" s="271"/>
      <c r="N79" s="272"/>
      <c r="O79" s="105"/>
      <c r="P79" s="105"/>
      <c r="Q79" s="105"/>
      <c r="R79" s="105"/>
    </row>
    <row r="80" spans="1:18" ht="49.5" customHeight="1">
      <c r="A80" s="264"/>
      <c r="B80" s="264"/>
      <c r="C80" s="127" t="s">
        <v>146</v>
      </c>
      <c r="D80" s="127" t="s">
        <v>147</v>
      </c>
      <c r="E80" s="127" t="s">
        <v>148</v>
      </c>
      <c r="F80" s="128" t="s">
        <v>149</v>
      </c>
      <c r="G80" s="128" t="s">
        <v>150</v>
      </c>
      <c r="H80" s="129" t="s">
        <v>151</v>
      </c>
      <c r="I80" s="130" t="s">
        <v>152</v>
      </c>
      <c r="J80" s="115" t="s">
        <v>153</v>
      </c>
      <c r="K80" s="116" t="s">
        <v>154</v>
      </c>
      <c r="L80" s="129" t="s">
        <v>195</v>
      </c>
      <c r="M80" s="129" t="s">
        <v>156</v>
      </c>
      <c r="N80" s="129" t="s">
        <v>157</v>
      </c>
      <c r="O80" s="105"/>
      <c r="P80" s="105"/>
      <c r="Q80" s="105"/>
      <c r="R80" s="105"/>
    </row>
    <row r="81" spans="1:18" ht="49.5" customHeight="1">
      <c r="A81" s="264"/>
      <c r="B81" s="264"/>
      <c r="C81" s="117" t="s">
        <v>441</v>
      </c>
      <c r="D81" s="184" t="s">
        <v>442</v>
      </c>
      <c r="E81" s="184"/>
      <c r="F81" s="185">
        <v>45200</v>
      </c>
      <c r="G81" s="185">
        <v>45291</v>
      </c>
      <c r="H81" s="165" t="s">
        <v>2</v>
      </c>
      <c r="I81" s="165" t="s">
        <v>2</v>
      </c>
      <c r="J81" s="186" t="s">
        <v>2</v>
      </c>
      <c r="K81" s="186" t="s">
        <v>2</v>
      </c>
      <c r="L81" s="142" t="s">
        <v>443</v>
      </c>
      <c r="M81" s="123" t="s">
        <v>444</v>
      </c>
      <c r="N81" s="123" t="s">
        <v>445</v>
      </c>
      <c r="O81" s="105"/>
      <c r="P81" s="105"/>
      <c r="Q81" s="105"/>
      <c r="R81" s="105"/>
    </row>
    <row r="82" spans="1:18" ht="49.5" customHeight="1">
      <c r="A82" s="264"/>
      <c r="B82" s="264"/>
      <c r="C82" s="187" t="s">
        <v>446</v>
      </c>
      <c r="D82" s="188" t="s">
        <v>447</v>
      </c>
      <c r="E82" s="188"/>
      <c r="F82" s="189">
        <v>44986</v>
      </c>
      <c r="G82" s="189">
        <v>45291</v>
      </c>
      <c r="H82" s="120" t="s">
        <v>448</v>
      </c>
      <c r="I82" s="120" t="s">
        <v>449</v>
      </c>
      <c r="J82" s="190" t="s">
        <v>450</v>
      </c>
      <c r="K82" s="191" t="s">
        <v>451</v>
      </c>
      <c r="L82" s="142" t="s">
        <v>452</v>
      </c>
      <c r="M82" s="123" t="s">
        <v>1008</v>
      </c>
      <c r="N82" s="123" t="s">
        <v>1009</v>
      </c>
      <c r="O82" s="105"/>
      <c r="P82" s="105"/>
      <c r="Q82" s="105"/>
      <c r="R82" s="105"/>
    </row>
    <row r="83" spans="1:18" ht="49.5" customHeight="1">
      <c r="A83" s="265"/>
      <c r="B83" s="265"/>
      <c r="C83" s="187" t="s">
        <v>453</v>
      </c>
      <c r="D83" s="188" t="s">
        <v>188</v>
      </c>
      <c r="E83" s="188" t="s">
        <v>454</v>
      </c>
      <c r="F83" s="189">
        <v>44927</v>
      </c>
      <c r="G83" s="189">
        <v>45291</v>
      </c>
      <c r="H83" s="120" t="s">
        <v>455</v>
      </c>
      <c r="I83" s="120" t="s">
        <v>1010</v>
      </c>
      <c r="J83" s="136" t="s">
        <v>456</v>
      </c>
      <c r="K83" s="136" t="s">
        <v>457</v>
      </c>
      <c r="L83" s="136" t="s">
        <v>1011</v>
      </c>
      <c r="M83" s="178" t="s">
        <v>1003</v>
      </c>
      <c r="N83" s="178" t="s">
        <v>1003</v>
      </c>
      <c r="O83" s="105"/>
      <c r="P83" s="105"/>
      <c r="Q83" s="105"/>
      <c r="R83" s="105"/>
    </row>
    <row r="84" spans="1:18" ht="49.5" customHeight="1">
      <c r="A84" s="112" t="s">
        <v>140</v>
      </c>
      <c r="B84" s="112" t="s">
        <v>141</v>
      </c>
      <c r="C84" s="276" t="s">
        <v>142</v>
      </c>
      <c r="D84" s="271"/>
      <c r="E84" s="271"/>
      <c r="F84" s="271"/>
      <c r="G84" s="272"/>
      <c r="H84" s="277" t="s">
        <v>143</v>
      </c>
      <c r="I84" s="278"/>
      <c r="J84" s="278"/>
      <c r="K84" s="278"/>
      <c r="L84" s="278"/>
      <c r="M84" s="278"/>
      <c r="N84" s="279"/>
      <c r="O84" s="157"/>
      <c r="P84" s="157"/>
      <c r="Q84" s="157"/>
      <c r="R84" s="157"/>
    </row>
    <row r="85" spans="1:18" ht="49.5" customHeight="1">
      <c r="A85" s="296" t="s">
        <v>92</v>
      </c>
      <c r="B85" s="266" t="s">
        <v>458</v>
      </c>
      <c r="C85" s="267" t="s">
        <v>459</v>
      </c>
      <c r="D85" s="268"/>
      <c r="E85" s="268"/>
      <c r="F85" s="268"/>
      <c r="G85" s="269"/>
      <c r="H85" s="280"/>
      <c r="I85" s="281"/>
      <c r="J85" s="281"/>
      <c r="K85" s="281"/>
      <c r="L85" s="281"/>
      <c r="M85" s="281"/>
      <c r="N85" s="282"/>
      <c r="O85" s="105"/>
      <c r="P85" s="105"/>
      <c r="Q85" s="105"/>
      <c r="R85" s="105"/>
    </row>
    <row r="86" spans="1:18" ht="49.5" customHeight="1">
      <c r="A86" s="289"/>
      <c r="B86" s="264"/>
      <c r="C86" s="127" t="s">
        <v>146</v>
      </c>
      <c r="D86" s="127" t="s">
        <v>147</v>
      </c>
      <c r="E86" s="127" t="s">
        <v>148</v>
      </c>
      <c r="F86" s="128" t="s">
        <v>149</v>
      </c>
      <c r="G86" s="128" t="s">
        <v>150</v>
      </c>
      <c r="H86" s="129" t="s">
        <v>151</v>
      </c>
      <c r="I86" s="130" t="s">
        <v>152</v>
      </c>
      <c r="J86" s="115" t="s">
        <v>153</v>
      </c>
      <c r="K86" s="116" t="s">
        <v>154</v>
      </c>
      <c r="L86" s="129" t="s">
        <v>195</v>
      </c>
      <c r="M86" s="129" t="s">
        <v>156</v>
      </c>
      <c r="N86" s="129" t="s">
        <v>157</v>
      </c>
      <c r="O86" s="105"/>
      <c r="P86" s="105"/>
      <c r="Q86" s="105"/>
      <c r="R86" s="105"/>
    </row>
    <row r="87" spans="1:18" ht="49.5" customHeight="1">
      <c r="A87" s="289"/>
      <c r="B87" s="264"/>
      <c r="C87" s="117" t="s">
        <v>460</v>
      </c>
      <c r="D87" s="118" t="s">
        <v>241</v>
      </c>
      <c r="E87" s="118" t="s">
        <v>461</v>
      </c>
      <c r="F87" s="132">
        <v>44958</v>
      </c>
      <c r="G87" s="132">
        <v>45291</v>
      </c>
      <c r="H87" s="165" t="s">
        <v>2</v>
      </c>
      <c r="I87" s="165" t="s">
        <v>2</v>
      </c>
      <c r="J87" s="186" t="s">
        <v>2</v>
      </c>
      <c r="K87" s="186" t="s">
        <v>2</v>
      </c>
      <c r="L87" s="136" t="s">
        <v>1012</v>
      </c>
      <c r="M87" s="148" t="s">
        <v>1013</v>
      </c>
      <c r="N87" s="148" t="s">
        <v>1014</v>
      </c>
      <c r="O87" s="105"/>
      <c r="P87" s="105"/>
      <c r="Q87" s="105"/>
      <c r="R87" s="105"/>
    </row>
    <row r="88" spans="1:18" ht="49.5" customHeight="1">
      <c r="A88" s="289"/>
      <c r="B88" s="264"/>
      <c r="C88" s="117" t="s">
        <v>462</v>
      </c>
      <c r="D88" s="118" t="s">
        <v>241</v>
      </c>
      <c r="E88" s="118" t="s">
        <v>463</v>
      </c>
      <c r="F88" s="132">
        <v>45200</v>
      </c>
      <c r="G88" s="132">
        <v>45291</v>
      </c>
      <c r="H88" s="165" t="s">
        <v>2</v>
      </c>
      <c r="I88" s="165" t="s">
        <v>2</v>
      </c>
      <c r="J88" s="186" t="s">
        <v>2</v>
      </c>
      <c r="K88" s="186" t="s">
        <v>2</v>
      </c>
      <c r="L88" s="136" t="s">
        <v>464</v>
      </c>
      <c r="M88" s="148" t="s">
        <v>1015</v>
      </c>
      <c r="N88" s="148" t="s">
        <v>1016</v>
      </c>
      <c r="O88" s="105"/>
      <c r="P88" s="105"/>
      <c r="Q88" s="105"/>
      <c r="R88" s="105"/>
    </row>
    <row r="89" spans="1:18" ht="49.5" customHeight="1">
      <c r="A89" s="289"/>
      <c r="B89" s="264"/>
      <c r="C89" s="117" t="s">
        <v>465</v>
      </c>
      <c r="D89" s="118" t="s">
        <v>241</v>
      </c>
      <c r="E89" s="118" t="s">
        <v>466</v>
      </c>
      <c r="F89" s="132">
        <v>45200</v>
      </c>
      <c r="G89" s="132">
        <v>45291</v>
      </c>
      <c r="H89" s="165" t="s">
        <v>2</v>
      </c>
      <c r="I89" s="165" t="s">
        <v>2</v>
      </c>
      <c r="J89" s="186" t="s">
        <v>2</v>
      </c>
      <c r="K89" s="186" t="s">
        <v>2</v>
      </c>
      <c r="L89" s="136" t="s">
        <v>464</v>
      </c>
      <c r="M89" s="148" t="s">
        <v>1017</v>
      </c>
      <c r="N89" s="148" t="s">
        <v>1018</v>
      </c>
      <c r="O89" s="105"/>
      <c r="P89" s="105"/>
      <c r="Q89" s="105"/>
      <c r="R89" s="105"/>
    </row>
    <row r="90" spans="1:18" ht="49.5" customHeight="1">
      <c r="A90" s="289"/>
      <c r="B90" s="264"/>
      <c r="C90" s="117" t="s">
        <v>467</v>
      </c>
      <c r="D90" s="118" t="s">
        <v>468</v>
      </c>
      <c r="E90" s="118" t="s">
        <v>469</v>
      </c>
      <c r="F90" s="132">
        <v>44986</v>
      </c>
      <c r="G90" s="132">
        <v>45291</v>
      </c>
      <c r="H90" s="120" t="s">
        <v>470</v>
      </c>
      <c r="I90" s="120" t="s">
        <v>471</v>
      </c>
      <c r="J90" s="120" t="s">
        <v>1019</v>
      </c>
      <c r="K90" s="120" t="s">
        <v>472</v>
      </c>
      <c r="L90" s="136" t="s">
        <v>473</v>
      </c>
      <c r="M90" s="126" t="s">
        <v>474</v>
      </c>
      <c r="N90" s="123" t="s">
        <v>475</v>
      </c>
      <c r="O90" s="105"/>
      <c r="P90" s="105"/>
      <c r="Q90" s="105"/>
      <c r="R90" s="105"/>
    </row>
    <row r="91" spans="1:18" ht="49.5" customHeight="1">
      <c r="A91" s="289"/>
      <c r="B91" s="264"/>
      <c r="C91" s="117" t="s">
        <v>476</v>
      </c>
      <c r="D91" s="118" t="s">
        <v>477</v>
      </c>
      <c r="E91" s="118" t="s">
        <v>188</v>
      </c>
      <c r="F91" s="132">
        <v>44928</v>
      </c>
      <c r="G91" s="132">
        <v>45291</v>
      </c>
      <c r="H91" s="120" t="s">
        <v>478</v>
      </c>
      <c r="I91" s="120" t="s">
        <v>479</v>
      </c>
      <c r="J91" s="120" t="s">
        <v>1020</v>
      </c>
      <c r="K91" s="120" t="s">
        <v>480</v>
      </c>
      <c r="L91" s="136" t="s">
        <v>481</v>
      </c>
      <c r="M91" s="148" t="s">
        <v>482</v>
      </c>
      <c r="N91" s="141" t="s">
        <v>483</v>
      </c>
      <c r="O91" s="105"/>
      <c r="P91" s="105"/>
      <c r="Q91" s="105"/>
      <c r="R91" s="105"/>
    </row>
    <row r="92" spans="1:18" ht="49.5" customHeight="1">
      <c r="A92" s="289"/>
      <c r="B92" s="264"/>
      <c r="C92" s="131" t="s">
        <v>484</v>
      </c>
      <c r="D92" s="118" t="s">
        <v>241</v>
      </c>
      <c r="E92" s="118" t="s">
        <v>417</v>
      </c>
      <c r="F92" s="132">
        <v>44928</v>
      </c>
      <c r="G92" s="132">
        <v>45291</v>
      </c>
      <c r="H92" s="136" t="s">
        <v>485</v>
      </c>
      <c r="I92" s="123" t="s">
        <v>486</v>
      </c>
      <c r="J92" s="123" t="s">
        <v>1021</v>
      </c>
      <c r="K92" s="123" t="s">
        <v>487</v>
      </c>
      <c r="L92" s="136" t="s">
        <v>488</v>
      </c>
      <c r="M92" s="149" t="s">
        <v>489</v>
      </c>
      <c r="N92" s="181" t="s">
        <v>490</v>
      </c>
      <c r="O92" s="105"/>
      <c r="P92" s="105"/>
      <c r="Q92" s="105"/>
      <c r="R92" s="105"/>
    </row>
    <row r="93" spans="1:18" ht="49.5" customHeight="1">
      <c r="A93" s="289"/>
      <c r="B93" s="264"/>
      <c r="C93" s="131" t="s">
        <v>491</v>
      </c>
      <c r="D93" s="118" t="s">
        <v>477</v>
      </c>
      <c r="E93" s="118" t="s">
        <v>188</v>
      </c>
      <c r="F93" s="132">
        <v>44928</v>
      </c>
      <c r="G93" s="132">
        <v>45291</v>
      </c>
      <c r="H93" s="136" t="s">
        <v>492</v>
      </c>
      <c r="I93" s="123" t="s">
        <v>493</v>
      </c>
      <c r="J93" s="123" t="s">
        <v>494</v>
      </c>
      <c r="K93" s="123" t="s">
        <v>495</v>
      </c>
      <c r="L93" s="136" t="s">
        <v>496</v>
      </c>
      <c r="M93" s="149" t="s">
        <v>497</v>
      </c>
      <c r="N93" s="181" t="s">
        <v>498</v>
      </c>
      <c r="O93" s="105"/>
      <c r="P93" s="105"/>
      <c r="Q93" s="105"/>
      <c r="R93" s="105"/>
    </row>
    <row r="94" spans="1:18" ht="49.5" customHeight="1">
      <c r="A94" s="289"/>
      <c r="B94" s="264"/>
      <c r="C94" s="131" t="s">
        <v>499</v>
      </c>
      <c r="D94" s="118" t="s">
        <v>241</v>
      </c>
      <c r="E94" s="118" t="s">
        <v>500</v>
      </c>
      <c r="F94" s="132">
        <v>44928</v>
      </c>
      <c r="G94" s="132">
        <v>45291</v>
      </c>
      <c r="H94" s="136" t="s">
        <v>501</v>
      </c>
      <c r="I94" s="123" t="s">
        <v>502</v>
      </c>
      <c r="J94" s="123" t="s">
        <v>503</v>
      </c>
      <c r="K94" s="123" t="s">
        <v>504</v>
      </c>
      <c r="L94" s="136" t="s">
        <v>505</v>
      </c>
      <c r="M94" s="192" t="s">
        <v>1022</v>
      </c>
      <c r="N94" s="181" t="s">
        <v>506</v>
      </c>
      <c r="O94" s="105"/>
      <c r="P94" s="105"/>
      <c r="Q94" s="105"/>
      <c r="R94" s="105"/>
    </row>
    <row r="95" spans="1:18" ht="49.5" customHeight="1">
      <c r="A95" s="289"/>
      <c r="B95" s="264"/>
      <c r="C95" s="131" t="s">
        <v>507</v>
      </c>
      <c r="D95" s="118" t="s">
        <v>477</v>
      </c>
      <c r="E95" s="118" t="s">
        <v>188</v>
      </c>
      <c r="F95" s="132">
        <v>44928</v>
      </c>
      <c r="G95" s="132">
        <v>45291</v>
      </c>
      <c r="H95" s="136" t="s">
        <v>508</v>
      </c>
      <c r="I95" s="123" t="s">
        <v>509</v>
      </c>
      <c r="J95" s="123" t="s">
        <v>510</v>
      </c>
      <c r="K95" s="123" t="s">
        <v>511</v>
      </c>
      <c r="L95" s="136" t="s">
        <v>512</v>
      </c>
      <c r="M95" s="149" t="s">
        <v>1023</v>
      </c>
      <c r="N95" s="193" t="s">
        <v>1024</v>
      </c>
      <c r="O95" s="105"/>
      <c r="P95" s="105"/>
      <c r="Q95" s="105"/>
      <c r="R95" s="105"/>
    </row>
    <row r="96" spans="1:18" ht="49.5" customHeight="1">
      <c r="A96" s="289"/>
      <c r="B96" s="264"/>
      <c r="C96" s="267" t="s">
        <v>513</v>
      </c>
      <c r="D96" s="268"/>
      <c r="E96" s="268"/>
      <c r="F96" s="268"/>
      <c r="G96" s="269"/>
      <c r="H96" s="270" t="s">
        <v>143</v>
      </c>
      <c r="I96" s="271"/>
      <c r="J96" s="271"/>
      <c r="K96" s="271"/>
      <c r="L96" s="271"/>
      <c r="M96" s="271"/>
      <c r="N96" s="272"/>
      <c r="O96" s="105"/>
      <c r="P96" s="105"/>
      <c r="Q96" s="105"/>
      <c r="R96" s="105"/>
    </row>
    <row r="97" spans="1:18" ht="49.5" customHeight="1">
      <c r="A97" s="289"/>
      <c r="B97" s="264"/>
      <c r="C97" s="127" t="s">
        <v>146</v>
      </c>
      <c r="D97" s="127" t="s">
        <v>147</v>
      </c>
      <c r="E97" s="127" t="s">
        <v>148</v>
      </c>
      <c r="F97" s="128" t="s">
        <v>149</v>
      </c>
      <c r="G97" s="128" t="s">
        <v>150</v>
      </c>
      <c r="H97" s="129" t="s">
        <v>151</v>
      </c>
      <c r="I97" s="130" t="s">
        <v>152</v>
      </c>
      <c r="J97" s="115" t="s">
        <v>153</v>
      </c>
      <c r="K97" s="116" t="s">
        <v>154</v>
      </c>
      <c r="L97" s="129" t="s">
        <v>195</v>
      </c>
      <c r="M97" s="129" t="s">
        <v>156</v>
      </c>
      <c r="N97" s="129" t="s">
        <v>157</v>
      </c>
      <c r="O97" s="105"/>
      <c r="P97" s="105"/>
      <c r="Q97" s="105"/>
      <c r="R97" s="105"/>
    </row>
    <row r="98" spans="1:18" ht="49.5" customHeight="1">
      <c r="A98" s="289"/>
      <c r="B98" s="264"/>
      <c r="C98" s="117" t="s">
        <v>514</v>
      </c>
      <c r="D98" s="118" t="s">
        <v>515</v>
      </c>
      <c r="E98" s="118" t="s">
        <v>516</v>
      </c>
      <c r="F98" s="132">
        <v>44927</v>
      </c>
      <c r="G98" s="132">
        <v>45107</v>
      </c>
      <c r="H98" s="120" t="s">
        <v>517</v>
      </c>
      <c r="I98" s="120" t="s">
        <v>1025</v>
      </c>
      <c r="J98" s="120" t="s">
        <v>1026</v>
      </c>
      <c r="K98" s="120" t="s">
        <v>518</v>
      </c>
      <c r="L98" s="194" t="s">
        <v>1027</v>
      </c>
      <c r="M98" s="149" t="s">
        <v>1028</v>
      </c>
      <c r="N98" s="149" t="s">
        <v>1003</v>
      </c>
      <c r="O98" s="105"/>
      <c r="P98" s="105"/>
      <c r="Q98" s="105"/>
      <c r="R98" s="105"/>
    </row>
    <row r="99" spans="1:18" ht="49.5" customHeight="1">
      <c r="A99" s="289"/>
      <c r="B99" s="264"/>
      <c r="C99" s="117" t="s">
        <v>519</v>
      </c>
      <c r="D99" s="118" t="s">
        <v>188</v>
      </c>
      <c r="E99" s="118" t="s">
        <v>516</v>
      </c>
      <c r="F99" s="132">
        <v>45108</v>
      </c>
      <c r="G99" s="132">
        <v>45291</v>
      </c>
      <c r="H99" s="120" t="s">
        <v>520</v>
      </c>
      <c r="I99" s="120" t="s">
        <v>520</v>
      </c>
      <c r="J99" s="133" t="s">
        <v>520</v>
      </c>
      <c r="K99" s="133" t="s">
        <v>520</v>
      </c>
      <c r="L99" s="195" t="s">
        <v>1029</v>
      </c>
      <c r="M99" s="149" t="s">
        <v>1030</v>
      </c>
      <c r="N99" s="149" t="s">
        <v>1003</v>
      </c>
      <c r="O99" s="105"/>
      <c r="P99" s="105"/>
      <c r="Q99" s="105"/>
      <c r="R99" s="105"/>
    </row>
    <row r="100" spans="1:18" ht="49.5" customHeight="1">
      <c r="A100" s="289"/>
      <c r="B100" s="264"/>
      <c r="C100" s="267" t="s">
        <v>96</v>
      </c>
      <c r="D100" s="268"/>
      <c r="E100" s="268"/>
      <c r="F100" s="268"/>
      <c r="G100" s="269"/>
      <c r="H100" s="270" t="s">
        <v>143</v>
      </c>
      <c r="I100" s="271"/>
      <c r="J100" s="271"/>
      <c r="K100" s="271"/>
      <c r="L100" s="271"/>
      <c r="M100" s="271"/>
      <c r="N100" s="272"/>
      <c r="O100" s="105"/>
      <c r="P100" s="105"/>
      <c r="Q100" s="105"/>
      <c r="R100" s="105"/>
    </row>
    <row r="101" spans="1:18" ht="49.5" customHeight="1">
      <c r="A101" s="289"/>
      <c r="B101" s="264"/>
      <c r="C101" s="127" t="s">
        <v>146</v>
      </c>
      <c r="D101" s="127" t="s">
        <v>147</v>
      </c>
      <c r="E101" s="127" t="s">
        <v>148</v>
      </c>
      <c r="F101" s="128" t="s">
        <v>149</v>
      </c>
      <c r="G101" s="128" t="s">
        <v>150</v>
      </c>
      <c r="H101" s="129" t="s">
        <v>151</v>
      </c>
      <c r="I101" s="130" t="s">
        <v>152</v>
      </c>
      <c r="J101" s="115" t="s">
        <v>153</v>
      </c>
      <c r="K101" s="116" t="s">
        <v>154</v>
      </c>
      <c r="L101" s="129" t="s">
        <v>195</v>
      </c>
      <c r="M101" s="129" t="s">
        <v>156</v>
      </c>
      <c r="N101" s="129" t="s">
        <v>157</v>
      </c>
      <c r="O101" s="105"/>
      <c r="P101" s="105"/>
      <c r="Q101" s="105"/>
      <c r="R101" s="105"/>
    </row>
    <row r="102" spans="1:18" ht="49.5" customHeight="1">
      <c r="A102" s="289"/>
      <c r="B102" s="264"/>
      <c r="C102" s="117" t="s">
        <v>521</v>
      </c>
      <c r="D102" s="118" t="s">
        <v>241</v>
      </c>
      <c r="E102" s="118" t="s">
        <v>522</v>
      </c>
      <c r="F102" s="132">
        <v>45017</v>
      </c>
      <c r="G102" s="132">
        <v>45138</v>
      </c>
      <c r="H102" s="136" t="s">
        <v>523</v>
      </c>
      <c r="I102" s="136" t="s">
        <v>524</v>
      </c>
      <c r="J102" s="136" t="s">
        <v>525</v>
      </c>
      <c r="K102" s="283" t="s">
        <v>526</v>
      </c>
      <c r="L102" s="136" t="s">
        <v>1031</v>
      </c>
      <c r="M102" s="196" t="s">
        <v>1032</v>
      </c>
      <c r="N102" s="197" t="s">
        <v>1033</v>
      </c>
      <c r="O102" s="105"/>
      <c r="P102" s="105"/>
      <c r="Q102" s="105"/>
      <c r="R102" s="105"/>
    </row>
    <row r="103" spans="1:18" ht="49.5" customHeight="1">
      <c r="A103" s="289"/>
      <c r="B103" s="265"/>
      <c r="C103" s="197" t="s">
        <v>1034</v>
      </c>
      <c r="D103" s="118" t="s">
        <v>241</v>
      </c>
      <c r="E103" s="118" t="s">
        <v>522</v>
      </c>
      <c r="F103" s="132">
        <v>45139</v>
      </c>
      <c r="G103" s="132">
        <v>45291</v>
      </c>
      <c r="H103" s="136" t="s">
        <v>527</v>
      </c>
      <c r="I103" s="136" t="s">
        <v>524</v>
      </c>
      <c r="J103" s="136" t="s">
        <v>528</v>
      </c>
      <c r="K103" s="265"/>
      <c r="L103" s="136" t="s">
        <v>529</v>
      </c>
      <c r="M103" s="192" t="s">
        <v>1035</v>
      </c>
      <c r="N103" s="197" t="s">
        <v>1033</v>
      </c>
      <c r="O103" s="105"/>
      <c r="P103" s="105"/>
      <c r="Q103" s="105"/>
      <c r="R103" s="105"/>
    </row>
    <row r="104" spans="1:18" ht="49.5" customHeight="1">
      <c r="A104" s="289"/>
      <c r="B104" s="266" t="s">
        <v>530</v>
      </c>
      <c r="C104" s="267" t="s">
        <v>531</v>
      </c>
      <c r="D104" s="268"/>
      <c r="E104" s="268"/>
      <c r="F104" s="268"/>
      <c r="G104" s="269"/>
      <c r="H104" s="270" t="s">
        <v>143</v>
      </c>
      <c r="I104" s="271"/>
      <c r="J104" s="271"/>
      <c r="K104" s="271"/>
      <c r="L104" s="271"/>
      <c r="M104" s="271"/>
      <c r="N104" s="272"/>
      <c r="O104" s="105"/>
      <c r="P104" s="105"/>
      <c r="Q104" s="105"/>
      <c r="R104" s="105"/>
    </row>
    <row r="105" spans="1:18" ht="49.5" customHeight="1">
      <c r="A105" s="289"/>
      <c r="B105" s="264"/>
      <c r="C105" s="127" t="s">
        <v>146</v>
      </c>
      <c r="D105" s="127" t="s">
        <v>147</v>
      </c>
      <c r="E105" s="127" t="s">
        <v>148</v>
      </c>
      <c r="F105" s="128" t="s">
        <v>149</v>
      </c>
      <c r="G105" s="128" t="s">
        <v>150</v>
      </c>
      <c r="H105" s="129" t="s">
        <v>151</v>
      </c>
      <c r="I105" s="130" t="s">
        <v>152</v>
      </c>
      <c r="J105" s="115" t="s">
        <v>153</v>
      </c>
      <c r="K105" s="116" t="s">
        <v>154</v>
      </c>
      <c r="L105" s="129" t="s">
        <v>195</v>
      </c>
      <c r="M105" s="129" t="s">
        <v>156</v>
      </c>
      <c r="N105" s="129" t="s">
        <v>157</v>
      </c>
      <c r="O105" s="105"/>
      <c r="P105" s="105"/>
      <c r="Q105" s="105"/>
      <c r="R105" s="105"/>
    </row>
    <row r="106" spans="1:18" ht="49.5" customHeight="1">
      <c r="A106" s="289"/>
      <c r="B106" s="264"/>
      <c r="C106" s="117" t="s">
        <v>532</v>
      </c>
      <c r="D106" s="118" t="s">
        <v>241</v>
      </c>
      <c r="E106" s="118" t="s">
        <v>533</v>
      </c>
      <c r="F106" s="132">
        <v>44958</v>
      </c>
      <c r="G106" s="132">
        <v>45107</v>
      </c>
      <c r="H106" s="143" t="s">
        <v>534</v>
      </c>
      <c r="I106" s="120" t="s">
        <v>535</v>
      </c>
      <c r="J106" s="120" t="s">
        <v>536</v>
      </c>
      <c r="K106" s="120" t="s">
        <v>537</v>
      </c>
      <c r="L106" s="136" t="s">
        <v>538</v>
      </c>
      <c r="M106" s="148" t="s">
        <v>539</v>
      </c>
      <c r="N106" s="141" t="s">
        <v>540</v>
      </c>
      <c r="O106" s="105"/>
      <c r="P106" s="105"/>
      <c r="Q106" s="105"/>
      <c r="R106" s="105"/>
    </row>
    <row r="107" spans="1:18" ht="49.5" customHeight="1">
      <c r="A107" s="289"/>
      <c r="B107" s="264"/>
      <c r="C107" s="117" t="s">
        <v>541</v>
      </c>
      <c r="D107" s="118" t="s">
        <v>542</v>
      </c>
      <c r="E107" s="118" t="s">
        <v>543</v>
      </c>
      <c r="F107" s="132">
        <v>44927</v>
      </c>
      <c r="G107" s="132">
        <v>45291</v>
      </c>
      <c r="H107" s="143" t="s">
        <v>544</v>
      </c>
      <c r="I107" s="120" t="s">
        <v>545</v>
      </c>
      <c r="J107" s="120" t="s">
        <v>546</v>
      </c>
      <c r="K107" s="120" t="s">
        <v>547</v>
      </c>
      <c r="L107" s="198" t="s">
        <v>548</v>
      </c>
      <c r="M107" s="149" t="s">
        <v>549</v>
      </c>
      <c r="N107" s="181" t="s">
        <v>550</v>
      </c>
      <c r="O107" s="105"/>
      <c r="P107" s="105"/>
      <c r="Q107" s="105"/>
      <c r="R107" s="105"/>
    </row>
    <row r="108" spans="1:18" ht="49.5" customHeight="1">
      <c r="A108" s="289"/>
      <c r="B108" s="264"/>
      <c r="C108" s="117" t="s">
        <v>551</v>
      </c>
      <c r="D108" s="118" t="s">
        <v>241</v>
      </c>
      <c r="E108" s="118" t="s">
        <v>232</v>
      </c>
      <c r="F108" s="132">
        <v>44928</v>
      </c>
      <c r="G108" s="132">
        <v>45291</v>
      </c>
      <c r="H108" s="143" t="s">
        <v>552</v>
      </c>
      <c r="I108" s="120" t="s">
        <v>553</v>
      </c>
      <c r="J108" s="120" t="s">
        <v>554</v>
      </c>
      <c r="K108" s="120" t="s">
        <v>555</v>
      </c>
      <c r="L108" s="136" t="s">
        <v>556</v>
      </c>
      <c r="M108" s="149" t="s">
        <v>557</v>
      </c>
      <c r="N108" s="181" t="s">
        <v>558</v>
      </c>
      <c r="O108" s="105"/>
      <c r="P108" s="105"/>
      <c r="Q108" s="105"/>
      <c r="R108" s="105"/>
    </row>
    <row r="109" spans="1:18" ht="49.5" customHeight="1">
      <c r="A109" s="289"/>
      <c r="B109" s="264"/>
      <c r="C109" s="117" t="s">
        <v>559</v>
      </c>
      <c r="D109" s="118" t="s">
        <v>241</v>
      </c>
      <c r="E109" s="118" t="s">
        <v>232</v>
      </c>
      <c r="F109" s="132">
        <v>44928</v>
      </c>
      <c r="G109" s="132">
        <v>45291</v>
      </c>
      <c r="H109" s="143" t="s">
        <v>560</v>
      </c>
      <c r="I109" s="120" t="s">
        <v>561</v>
      </c>
      <c r="J109" s="120" t="s">
        <v>562</v>
      </c>
      <c r="K109" s="120" t="s">
        <v>563</v>
      </c>
      <c r="L109" s="136" t="s">
        <v>564</v>
      </c>
      <c r="M109" s="149" t="s">
        <v>565</v>
      </c>
      <c r="N109" s="181" t="s">
        <v>566</v>
      </c>
      <c r="O109" s="105"/>
      <c r="P109" s="105"/>
      <c r="Q109" s="105"/>
      <c r="R109" s="105"/>
    </row>
    <row r="110" spans="1:18" ht="49.5" customHeight="1">
      <c r="A110" s="289"/>
      <c r="B110" s="264"/>
      <c r="C110" s="117" t="s">
        <v>567</v>
      </c>
      <c r="D110" s="118" t="s">
        <v>241</v>
      </c>
      <c r="E110" s="118" t="s">
        <v>568</v>
      </c>
      <c r="F110" s="132">
        <v>45017</v>
      </c>
      <c r="G110" s="132">
        <v>45199</v>
      </c>
      <c r="H110" s="143" t="s">
        <v>523</v>
      </c>
      <c r="I110" s="143" t="s">
        <v>569</v>
      </c>
      <c r="J110" s="143" t="s">
        <v>570</v>
      </c>
      <c r="K110" s="143" t="s">
        <v>571</v>
      </c>
      <c r="L110" s="136" t="s">
        <v>572</v>
      </c>
      <c r="M110" s="149" t="s">
        <v>573</v>
      </c>
      <c r="N110" s="181" t="s">
        <v>574</v>
      </c>
      <c r="O110" s="105"/>
      <c r="P110" s="105"/>
      <c r="Q110" s="105"/>
      <c r="R110" s="105"/>
    </row>
    <row r="111" spans="1:18" ht="49.5" customHeight="1">
      <c r="A111" s="289"/>
      <c r="B111" s="264"/>
      <c r="C111" s="131" t="s">
        <v>575</v>
      </c>
      <c r="D111" s="118" t="s">
        <v>241</v>
      </c>
      <c r="E111" s="118" t="s">
        <v>232</v>
      </c>
      <c r="F111" s="132">
        <v>44928</v>
      </c>
      <c r="G111" s="132">
        <v>45291</v>
      </c>
      <c r="H111" s="143" t="s">
        <v>576</v>
      </c>
      <c r="I111" s="120" t="s">
        <v>577</v>
      </c>
      <c r="J111" s="120" t="s">
        <v>578</v>
      </c>
      <c r="K111" s="120" t="s">
        <v>579</v>
      </c>
      <c r="L111" s="136" t="s">
        <v>580</v>
      </c>
      <c r="M111" s="149" t="s">
        <v>581</v>
      </c>
      <c r="N111" s="181" t="s">
        <v>582</v>
      </c>
      <c r="O111" s="105"/>
      <c r="P111" s="105"/>
      <c r="Q111" s="105"/>
      <c r="R111" s="105"/>
    </row>
    <row r="112" spans="1:18" ht="49.5" customHeight="1">
      <c r="A112" s="289"/>
      <c r="B112" s="264"/>
      <c r="C112" s="131" t="s">
        <v>583</v>
      </c>
      <c r="D112" s="118" t="s">
        <v>241</v>
      </c>
      <c r="E112" s="118" t="s">
        <v>232</v>
      </c>
      <c r="F112" s="132">
        <v>44928</v>
      </c>
      <c r="G112" s="132">
        <v>45291</v>
      </c>
      <c r="H112" s="143" t="s">
        <v>584</v>
      </c>
      <c r="I112" s="120" t="s">
        <v>585</v>
      </c>
      <c r="J112" s="120" t="s">
        <v>586</v>
      </c>
      <c r="K112" s="120" t="s">
        <v>587</v>
      </c>
      <c r="L112" s="136" t="s">
        <v>588</v>
      </c>
      <c r="M112" s="149" t="s">
        <v>589</v>
      </c>
      <c r="N112" s="199" t="s">
        <v>590</v>
      </c>
      <c r="O112" s="105"/>
      <c r="P112" s="105"/>
      <c r="Q112" s="105"/>
      <c r="R112" s="105"/>
    </row>
    <row r="113" spans="1:18" ht="49.5" customHeight="1">
      <c r="A113" s="289"/>
      <c r="B113" s="264"/>
      <c r="C113" s="117" t="s">
        <v>591</v>
      </c>
      <c r="D113" s="118" t="s">
        <v>241</v>
      </c>
      <c r="E113" s="118" t="s">
        <v>232</v>
      </c>
      <c r="F113" s="132">
        <v>44928</v>
      </c>
      <c r="G113" s="132">
        <v>45291</v>
      </c>
      <c r="H113" s="143" t="s">
        <v>592</v>
      </c>
      <c r="I113" s="120" t="s">
        <v>593</v>
      </c>
      <c r="J113" s="120" t="s">
        <v>594</v>
      </c>
      <c r="K113" s="120" t="s">
        <v>595</v>
      </c>
      <c r="L113" s="136" t="s">
        <v>596</v>
      </c>
      <c r="M113" s="149" t="s">
        <v>597</v>
      </c>
      <c r="N113" s="181" t="s">
        <v>598</v>
      </c>
      <c r="O113" s="105"/>
      <c r="P113" s="105"/>
      <c r="Q113" s="105"/>
      <c r="R113" s="105"/>
    </row>
    <row r="114" spans="1:18" ht="49.5" customHeight="1">
      <c r="A114" s="289"/>
      <c r="B114" s="264"/>
      <c r="C114" s="131" t="s">
        <v>599</v>
      </c>
      <c r="D114" s="118" t="s">
        <v>176</v>
      </c>
      <c r="E114" s="118" t="s">
        <v>343</v>
      </c>
      <c r="F114" s="132">
        <v>44927</v>
      </c>
      <c r="G114" s="132">
        <v>45291</v>
      </c>
      <c r="H114" s="120" t="s">
        <v>600</v>
      </c>
      <c r="I114" s="120" t="s">
        <v>601</v>
      </c>
      <c r="J114" s="120" t="s">
        <v>602</v>
      </c>
      <c r="K114" s="120" t="s">
        <v>603</v>
      </c>
      <c r="L114" s="136" t="s">
        <v>604</v>
      </c>
      <c r="M114" s="148" t="s">
        <v>605</v>
      </c>
      <c r="N114" s="148" t="s">
        <v>605</v>
      </c>
      <c r="O114" s="105"/>
      <c r="P114" s="105"/>
      <c r="Q114" s="105"/>
      <c r="R114" s="105"/>
    </row>
    <row r="115" spans="1:18" ht="49.5" customHeight="1">
      <c r="A115" s="289"/>
      <c r="B115" s="265"/>
      <c r="C115" s="131" t="s">
        <v>606</v>
      </c>
      <c r="D115" s="118" t="s">
        <v>607</v>
      </c>
      <c r="E115" s="118" t="s">
        <v>608</v>
      </c>
      <c r="F115" s="132">
        <v>44927</v>
      </c>
      <c r="G115" s="132">
        <v>45291</v>
      </c>
      <c r="H115" s="120" t="s">
        <v>609</v>
      </c>
      <c r="I115" s="120" t="s">
        <v>610</v>
      </c>
      <c r="J115" s="120" t="s">
        <v>611</v>
      </c>
      <c r="K115" s="120" t="s">
        <v>612</v>
      </c>
      <c r="L115" s="136" t="s">
        <v>613</v>
      </c>
      <c r="M115" s="200" t="s">
        <v>614</v>
      </c>
      <c r="N115" s="149" t="s">
        <v>615</v>
      </c>
      <c r="O115" s="105"/>
      <c r="P115" s="105"/>
      <c r="Q115" s="105"/>
      <c r="R115" s="105"/>
    </row>
    <row r="116" spans="1:18" ht="49.5" customHeight="1">
      <c r="A116" s="289"/>
      <c r="B116" s="266" t="s">
        <v>616</v>
      </c>
      <c r="C116" s="267" t="s">
        <v>617</v>
      </c>
      <c r="D116" s="268"/>
      <c r="E116" s="268"/>
      <c r="F116" s="268"/>
      <c r="G116" s="269"/>
      <c r="H116" s="270" t="s">
        <v>143</v>
      </c>
      <c r="I116" s="271"/>
      <c r="J116" s="271"/>
      <c r="K116" s="271"/>
      <c r="L116" s="271"/>
      <c r="M116" s="271"/>
      <c r="N116" s="272"/>
      <c r="O116" s="105"/>
      <c r="P116" s="105"/>
      <c r="Q116" s="105"/>
      <c r="R116" s="105"/>
    </row>
    <row r="117" spans="1:18" ht="49.5" customHeight="1">
      <c r="A117" s="289"/>
      <c r="B117" s="264"/>
      <c r="C117" s="127" t="s">
        <v>146</v>
      </c>
      <c r="D117" s="127" t="s">
        <v>147</v>
      </c>
      <c r="E117" s="127" t="s">
        <v>148</v>
      </c>
      <c r="F117" s="128" t="s">
        <v>149</v>
      </c>
      <c r="G117" s="128" t="s">
        <v>150</v>
      </c>
      <c r="H117" s="129" t="s">
        <v>151</v>
      </c>
      <c r="I117" s="130" t="s">
        <v>152</v>
      </c>
      <c r="J117" s="115" t="s">
        <v>153</v>
      </c>
      <c r="K117" s="116" t="s">
        <v>154</v>
      </c>
      <c r="L117" s="129" t="s">
        <v>195</v>
      </c>
      <c r="M117" s="129" t="s">
        <v>156</v>
      </c>
      <c r="N117" s="129" t="s">
        <v>157</v>
      </c>
      <c r="O117" s="105"/>
      <c r="P117" s="105"/>
      <c r="Q117" s="105"/>
      <c r="R117" s="105"/>
    </row>
    <row r="118" spans="1:18" ht="49.5" customHeight="1">
      <c r="A118" s="289"/>
      <c r="B118" s="264"/>
      <c r="C118" s="117" t="s">
        <v>618</v>
      </c>
      <c r="D118" s="118" t="s">
        <v>241</v>
      </c>
      <c r="E118" s="118" t="s">
        <v>282</v>
      </c>
      <c r="F118" s="132">
        <v>44928</v>
      </c>
      <c r="G118" s="132">
        <v>45107</v>
      </c>
      <c r="H118" s="143" t="s">
        <v>619</v>
      </c>
      <c r="I118" s="120" t="s">
        <v>620</v>
      </c>
      <c r="J118" s="120" t="s">
        <v>621</v>
      </c>
      <c r="K118" s="120" t="s">
        <v>622</v>
      </c>
      <c r="L118" s="143" t="s">
        <v>623</v>
      </c>
      <c r="M118" s="224" t="s">
        <v>624</v>
      </c>
      <c r="N118" s="290" t="s">
        <v>104</v>
      </c>
      <c r="O118" s="105"/>
      <c r="P118" s="105"/>
      <c r="Q118" s="105"/>
      <c r="R118" s="105"/>
    </row>
    <row r="119" spans="1:18" ht="49.5" customHeight="1">
      <c r="A119" s="289"/>
      <c r="B119" s="264"/>
      <c r="C119" s="117" t="s">
        <v>625</v>
      </c>
      <c r="D119" s="118" t="s">
        <v>241</v>
      </c>
      <c r="E119" s="118" t="s">
        <v>282</v>
      </c>
      <c r="F119" s="132">
        <v>45108</v>
      </c>
      <c r="G119" s="132">
        <v>45291</v>
      </c>
      <c r="H119" s="143" t="s">
        <v>470</v>
      </c>
      <c r="I119" s="143" t="s">
        <v>626</v>
      </c>
      <c r="J119" s="143" t="s">
        <v>627</v>
      </c>
      <c r="K119" s="143" t="s">
        <v>628</v>
      </c>
      <c r="L119" s="143" t="s">
        <v>629</v>
      </c>
      <c r="M119" s="224" t="s">
        <v>630</v>
      </c>
      <c r="N119" s="291"/>
      <c r="O119" s="105"/>
      <c r="P119" s="105"/>
      <c r="Q119" s="105"/>
      <c r="R119" s="105"/>
    </row>
    <row r="120" spans="1:18" ht="49.5" customHeight="1">
      <c r="A120" s="289"/>
      <c r="B120" s="265"/>
      <c r="C120" s="117" t="s">
        <v>631</v>
      </c>
      <c r="D120" s="118" t="s">
        <v>241</v>
      </c>
      <c r="E120" s="118" t="s">
        <v>632</v>
      </c>
      <c r="F120" s="132">
        <v>44927</v>
      </c>
      <c r="G120" s="132">
        <v>45291</v>
      </c>
      <c r="H120" s="143" t="s">
        <v>633</v>
      </c>
      <c r="I120" s="120" t="s">
        <v>634</v>
      </c>
      <c r="J120" s="120" t="s">
        <v>635</v>
      </c>
      <c r="K120" s="120" t="s">
        <v>636</v>
      </c>
      <c r="L120" s="143" t="s">
        <v>637</v>
      </c>
      <c r="M120" s="224" t="s">
        <v>1089</v>
      </c>
      <c r="N120" s="292"/>
      <c r="O120" s="105"/>
      <c r="P120" s="105"/>
      <c r="Q120" s="105"/>
      <c r="R120" s="105"/>
    </row>
    <row r="121" spans="1:18" ht="49.5" customHeight="1">
      <c r="A121" s="289"/>
      <c r="B121" s="266" t="s">
        <v>638</v>
      </c>
      <c r="C121" s="267" t="s">
        <v>105</v>
      </c>
      <c r="D121" s="268"/>
      <c r="E121" s="268"/>
      <c r="F121" s="268"/>
      <c r="G121" s="269"/>
      <c r="H121" s="270" t="s">
        <v>143</v>
      </c>
      <c r="I121" s="271"/>
      <c r="J121" s="271"/>
      <c r="K121" s="271"/>
      <c r="L121" s="271"/>
      <c r="M121" s="271"/>
      <c r="N121" s="272"/>
      <c r="O121" s="105"/>
      <c r="P121" s="105"/>
      <c r="Q121" s="105"/>
      <c r="R121" s="105"/>
    </row>
    <row r="122" spans="1:18" ht="49.5" customHeight="1">
      <c r="A122" s="289"/>
      <c r="B122" s="264"/>
      <c r="C122" s="127" t="s">
        <v>146</v>
      </c>
      <c r="D122" s="127" t="s">
        <v>147</v>
      </c>
      <c r="E122" s="127" t="s">
        <v>148</v>
      </c>
      <c r="F122" s="128" t="s">
        <v>149</v>
      </c>
      <c r="G122" s="128" t="s">
        <v>150</v>
      </c>
      <c r="H122" s="129" t="s">
        <v>151</v>
      </c>
      <c r="I122" s="130" t="s">
        <v>152</v>
      </c>
      <c r="J122" s="115" t="s">
        <v>153</v>
      </c>
      <c r="K122" s="116" t="s">
        <v>154</v>
      </c>
      <c r="L122" s="129" t="s">
        <v>195</v>
      </c>
      <c r="M122" s="129" t="s">
        <v>156</v>
      </c>
      <c r="N122" s="129" t="s">
        <v>157</v>
      </c>
      <c r="O122" s="105"/>
      <c r="P122" s="105"/>
      <c r="Q122" s="105"/>
      <c r="R122" s="105"/>
    </row>
    <row r="123" spans="1:18" ht="49.5" customHeight="1">
      <c r="A123" s="289"/>
      <c r="B123" s="264"/>
      <c r="C123" s="117" t="s">
        <v>639</v>
      </c>
      <c r="D123" s="118" t="s">
        <v>176</v>
      </c>
      <c r="E123" s="118" t="s">
        <v>640</v>
      </c>
      <c r="F123" s="132">
        <v>44972</v>
      </c>
      <c r="G123" s="132">
        <v>45260</v>
      </c>
      <c r="H123" s="120" t="s">
        <v>641</v>
      </c>
      <c r="I123" s="120" t="s">
        <v>642</v>
      </c>
      <c r="J123" s="120" t="s">
        <v>643</v>
      </c>
      <c r="K123" s="120" t="s">
        <v>644</v>
      </c>
      <c r="L123" s="190" t="s">
        <v>645</v>
      </c>
      <c r="M123" s="167" t="s">
        <v>646</v>
      </c>
      <c r="N123" s="148" t="s">
        <v>647</v>
      </c>
      <c r="O123" s="105"/>
      <c r="P123" s="105"/>
      <c r="Q123" s="105"/>
      <c r="R123" s="105"/>
    </row>
    <row r="124" spans="1:18" ht="49.5" customHeight="1">
      <c r="A124" s="289"/>
      <c r="B124" s="264"/>
      <c r="C124" s="117" t="s">
        <v>648</v>
      </c>
      <c r="D124" s="118" t="s">
        <v>176</v>
      </c>
      <c r="E124" s="118" t="s">
        <v>640</v>
      </c>
      <c r="F124" s="132">
        <v>44972</v>
      </c>
      <c r="G124" s="132">
        <v>45260</v>
      </c>
      <c r="H124" s="120" t="s">
        <v>649</v>
      </c>
      <c r="I124" s="120" t="s">
        <v>650</v>
      </c>
      <c r="J124" s="133" t="s">
        <v>651</v>
      </c>
      <c r="K124" s="133" t="s">
        <v>652</v>
      </c>
      <c r="L124" s="202" t="s">
        <v>653</v>
      </c>
      <c r="M124" s="149" t="s">
        <v>654</v>
      </c>
      <c r="N124" s="149" t="s">
        <v>655</v>
      </c>
      <c r="O124" s="105"/>
      <c r="P124" s="105"/>
      <c r="Q124" s="105"/>
      <c r="R124" s="105"/>
    </row>
    <row r="125" spans="1:18" ht="49.5" customHeight="1">
      <c r="A125" s="289"/>
      <c r="B125" s="264"/>
      <c r="C125" s="117" t="s">
        <v>656</v>
      </c>
      <c r="D125" s="118" t="s">
        <v>176</v>
      </c>
      <c r="E125" s="118" t="s">
        <v>640</v>
      </c>
      <c r="F125" s="119">
        <v>45078</v>
      </c>
      <c r="G125" s="119">
        <v>45260</v>
      </c>
      <c r="H125" s="120" t="s">
        <v>202</v>
      </c>
      <c r="I125" s="120" t="s">
        <v>202</v>
      </c>
      <c r="J125" s="133" t="s">
        <v>657</v>
      </c>
      <c r="K125" s="133" t="s">
        <v>658</v>
      </c>
      <c r="L125" s="202" t="s">
        <v>659</v>
      </c>
      <c r="M125" s="149" t="s">
        <v>660</v>
      </c>
      <c r="N125" s="149" t="s">
        <v>660</v>
      </c>
      <c r="O125" s="105"/>
      <c r="P125" s="105"/>
      <c r="Q125" s="105"/>
      <c r="R125" s="105"/>
    </row>
    <row r="126" spans="1:18" ht="49.5" customHeight="1">
      <c r="A126" s="289"/>
      <c r="B126" s="264"/>
      <c r="C126" s="117" t="s">
        <v>661</v>
      </c>
      <c r="D126" s="118" t="s">
        <v>176</v>
      </c>
      <c r="E126" s="118" t="s">
        <v>640</v>
      </c>
      <c r="F126" s="119">
        <v>45170</v>
      </c>
      <c r="G126" s="119">
        <v>45260</v>
      </c>
      <c r="H126" s="120" t="s">
        <v>246</v>
      </c>
      <c r="I126" s="120" t="s">
        <v>246</v>
      </c>
      <c r="J126" s="133" t="s">
        <v>246</v>
      </c>
      <c r="K126" s="133" t="s">
        <v>246</v>
      </c>
      <c r="L126" s="202" t="s">
        <v>662</v>
      </c>
      <c r="M126" s="149" t="s">
        <v>654</v>
      </c>
      <c r="N126" s="149" t="s">
        <v>663</v>
      </c>
      <c r="O126" s="105"/>
      <c r="P126" s="105"/>
      <c r="Q126" s="105"/>
      <c r="R126" s="105"/>
    </row>
    <row r="127" spans="1:18" ht="49.5" customHeight="1">
      <c r="A127" s="289"/>
      <c r="B127" s="264"/>
      <c r="C127" s="131" t="s">
        <v>664</v>
      </c>
      <c r="D127" s="118" t="s">
        <v>665</v>
      </c>
      <c r="E127" s="118" t="s">
        <v>666</v>
      </c>
      <c r="F127" s="132">
        <v>44986</v>
      </c>
      <c r="G127" s="132">
        <v>45045</v>
      </c>
      <c r="H127" s="203" t="s">
        <v>667</v>
      </c>
      <c r="I127" s="120" t="s">
        <v>668</v>
      </c>
      <c r="J127" s="120" t="s">
        <v>669</v>
      </c>
      <c r="K127" s="120" t="s">
        <v>670</v>
      </c>
      <c r="L127" s="136" t="s">
        <v>671</v>
      </c>
      <c r="M127" s="136" t="s">
        <v>671</v>
      </c>
      <c r="N127" s="204" t="s">
        <v>672</v>
      </c>
      <c r="O127" s="105"/>
      <c r="P127" s="105"/>
      <c r="Q127" s="105"/>
      <c r="R127" s="105"/>
    </row>
    <row r="128" spans="1:18" ht="49.5" customHeight="1">
      <c r="A128" s="289"/>
      <c r="B128" s="265"/>
      <c r="C128" s="131" t="s">
        <v>673</v>
      </c>
      <c r="D128" s="118" t="s">
        <v>665</v>
      </c>
      <c r="E128" s="118" t="s">
        <v>674</v>
      </c>
      <c r="F128" s="132">
        <v>45139</v>
      </c>
      <c r="G128" s="132">
        <v>45199</v>
      </c>
      <c r="H128" s="120" t="s">
        <v>675</v>
      </c>
      <c r="I128" s="120" t="s">
        <v>675</v>
      </c>
      <c r="J128" s="120" t="s">
        <v>675</v>
      </c>
      <c r="K128" s="120" t="s">
        <v>675</v>
      </c>
      <c r="L128" s="136" t="s">
        <v>676</v>
      </c>
      <c r="M128" s="123" t="s">
        <v>677</v>
      </c>
      <c r="N128" s="205" t="s">
        <v>678</v>
      </c>
      <c r="O128" s="105"/>
      <c r="P128" s="105"/>
      <c r="Q128" s="105"/>
      <c r="R128" s="105"/>
    </row>
    <row r="129" spans="1:18" ht="49.5" customHeight="1">
      <c r="A129" s="112" t="s">
        <v>140</v>
      </c>
      <c r="B129" s="112" t="s">
        <v>141</v>
      </c>
      <c r="C129" s="276" t="s">
        <v>142</v>
      </c>
      <c r="D129" s="271"/>
      <c r="E129" s="271"/>
      <c r="F129" s="271"/>
      <c r="G129" s="272"/>
      <c r="H129" s="277" t="s">
        <v>143</v>
      </c>
      <c r="I129" s="278"/>
      <c r="J129" s="278"/>
      <c r="K129" s="278"/>
      <c r="L129" s="278"/>
      <c r="M129" s="278"/>
      <c r="N129" s="279"/>
      <c r="O129" s="105"/>
      <c r="P129" s="105"/>
      <c r="Q129" s="105"/>
      <c r="R129" s="105"/>
    </row>
    <row r="130" spans="1:18" ht="49.5" customHeight="1">
      <c r="A130" s="288" t="s">
        <v>107</v>
      </c>
      <c r="B130" s="266" t="s">
        <v>679</v>
      </c>
      <c r="C130" s="267" t="s">
        <v>680</v>
      </c>
      <c r="D130" s="271"/>
      <c r="E130" s="271"/>
      <c r="F130" s="271"/>
      <c r="G130" s="272"/>
      <c r="H130" s="280"/>
      <c r="I130" s="281"/>
      <c r="J130" s="281"/>
      <c r="K130" s="281"/>
      <c r="L130" s="281"/>
      <c r="M130" s="281"/>
      <c r="N130" s="282"/>
      <c r="O130" s="105"/>
      <c r="P130" s="105"/>
      <c r="Q130" s="105"/>
      <c r="R130" s="105"/>
    </row>
    <row r="131" spans="1:18" ht="49.5" customHeight="1">
      <c r="A131" s="289"/>
      <c r="B131" s="264"/>
      <c r="C131" s="127" t="s">
        <v>146</v>
      </c>
      <c r="D131" s="127" t="s">
        <v>147</v>
      </c>
      <c r="E131" s="127" t="s">
        <v>148</v>
      </c>
      <c r="F131" s="128" t="s">
        <v>149</v>
      </c>
      <c r="G131" s="128" t="s">
        <v>150</v>
      </c>
      <c r="H131" s="129" t="s">
        <v>151</v>
      </c>
      <c r="I131" s="130" t="s">
        <v>152</v>
      </c>
      <c r="J131" s="115" t="s">
        <v>153</v>
      </c>
      <c r="K131" s="116" t="s">
        <v>154</v>
      </c>
      <c r="L131" s="129" t="s">
        <v>195</v>
      </c>
      <c r="M131" s="129" t="s">
        <v>156</v>
      </c>
      <c r="N131" s="129" t="s">
        <v>157</v>
      </c>
      <c r="O131" s="105"/>
      <c r="P131" s="105"/>
      <c r="Q131" s="105"/>
      <c r="R131" s="105"/>
    </row>
    <row r="132" spans="1:18" ht="49.5" customHeight="1">
      <c r="A132" s="289"/>
      <c r="B132" s="264"/>
      <c r="C132" s="117" t="s">
        <v>681</v>
      </c>
      <c r="D132" s="118" t="s">
        <v>241</v>
      </c>
      <c r="E132" s="118" t="s">
        <v>682</v>
      </c>
      <c r="F132" s="132">
        <v>44958</v>
      </c>
      <c r="G132" s="132">
        <v>45199</v>
      </c>
      <c r="H132" s="143" t="s">
        <v>683</v>
      </c>
      <c r="I132" s="120" t="s">
        <v>684</v>
      </c>
      <c r="J132" s="120" t="s">
        <v>685</v>
      </c>
      <c r="K132" s="120" t="s">
        <v>686</v>
      </c>
      <c r="L132" s="143" t="s">
        <v>686</v>
      </c>
      <c r="M132" s="206" t="s">
        <v>687</v>
      </c>
      <c r="N132" s="207" t="s">
        <v>688</v>
      </c>
      <c r="O132" s="105"/>
      <c r="P132" s="105"/>
      <c r="Q132" s="105"/>
      <c r="R132" s="105"/>
    </row>
    <row r="133" spans="1:18" ht="49.5" customHeight="1">
      <c r="A133" s="289"/>
      <c r="B133" s="264"/>
      <c r="C133" s="117" t="s">
        <v>689</v>
      </c>
      <c r="D133" s="118" t="s">
        <v>241</v>
      </c>
      <c r="E133" s="118" t="s">
        <v>690</v>
      </c>
      <c r="F133" s="132">
        <v>45200</v>
      </c>
      <c r="G133" s="132">
        <v>45291</v>
      </c>
      <c r="H133" s="143" t="s">
        <v>691</v>
      </c>
      <c r="I133" s="143" t="s">
        <v>692</v>
      </c>
      <c r="J133" s="143" t="s">
        <v>693</v>
      </c>
      <c r="K133" s="143" t="s">
        <v>694</v>
      </c>
      <c r="L133" s="143" t="s">
        <v>695</v>
      </c>
      <c r="M133" s="208" t="s">
        <v>696</v>
      </c>
      <c r="N133" s="209" t="s">
        <v>697</v>
      </c>
      <c r="O133" s="105"/>
      <c r="P133" s="105"/>
      <c r="Q133" s="105"/>
      <c r="R133" s="105"/>
    </row>
    <row r="134" spans="1:18" ht="49.5" customHeight="1">
      <c r="A134" s="289"/>
      <c r="B134" s="264"/>
      <c r="C134" s="267" t="s">
        <v>111</v>
      </c>
      <c r="D134" s="271"/>
      <c r="E134" s="271"/>
      <c r="F134" s="271"/>
      <c r="G134" s="272"/>
      <c r="H134" s="270" t="s">
        <v>143</v>
      </c>
      <c r="I134" s="271"/>
      <c r="J134" s="271"/>
      <c r="K134" s="271"/>
      <c r="L134" s="271"/>
      <c r="M134" s="271"/>
      <c r="N134" s="272"/>
      <c r="O134" s="105"/>
      <c r="P134" s="105"/>
      <c r="Q134" s="105"/>
      <c r="R134" s="105"/>
    </row>
    <row r="135" spans="1:18" ht="49.5" customHeight="1">
      <c r="A135" s="289"/>
      <c r="B135" s="264"/>
      <c r="C135" s="127" t="s">
        <v>146</v>
      </c>
      <c r="D135" s="127" t="s">
        <v>147</v>
      </c>
      <c r="E135" s="127" t="s">
        <v>148</v>
      </c>
      <c r="F135" s="128" t="s">
        <v>149</v>
      </c>
      <c r="G135" s="128" t="s">
        <v>150</v>
      </c>
      <c r="H135" s="129" t="s">
        <v>151</v>
      </c>
      <c r="I135" s="130" t="s">
        <v>152</v>
      </c>
      <c r="J135" s="115" t="s">
        <v>153</v>
      </c>
      <c r="K135" s="116" t="s">
        <v>154</v>
      </c>
      <c r="L135" s="129" t="s">
        <v>195</v>
      </c>
      <c r="M135" s="129" t="s">
        <v>156</v>
      </c>
      <c r="N135" s="129" t="s">
        <v>157</v>
      </c>
      <c r="O135" s="105"/>
      <c r="P135" s="105"/>
      <c r="Q135" s="105"/>
      <c r="R135" s="105"/>
    </row>
    <row r="136" spans="1:18" ht="49.5" customHeight="1">
      <c r="A136" s="289"/>
      <c r="B136" s="264"/>
      <c r="C136" s="117" t="s">
        <v>698</v>
      </c>
      <c r="D136" s="118" t="s">
        <v>699</v>
      </c>
      <c r="E136" s="118"/>
      <c r="F136" s="132">
        <v>44928</v>
      </c>
      <c r="G136" s="132">
        <v>45291</v>
      </c>
      <c r="H136" s="120" t="s">
        <v>700</v>
      </c>
      <c r="I136" s="120" t="s">
        <v>701</v>
      </c>
      <c r="J136" s="190" t="s">
        <v>1036</v>
      </c>
      <c r="K136" s="286" t="s">
        <v>702</v>
      </c>
      <c r="L136" s="190" t="s">
        <v>1037</v>
      </c>
      <c r="M136" s="148" t="s">
        <v>1038</v>
      </c>
      <c r="N136" s="287" t="s">
        <v>1039</v>
      </c>
      <c r="O136" s="105"/>
      <c r="P136" s="105"/>
      <c r="Q136" s="105"/>
      <c r="R136" s="105"/>
    </row>
    <row r="137" spans="1:18" ht="49.5" customHeight="1">
      <c r="A137" s="289"/>
      <c r="B137" s="264"/>
      <c r="C137" s="117" t="s">
        <v>703</v>
      </c>
      <c r="D137" s="118" t="s">
        <v>699</v>
      </c>
      <c r="E137" s="118" t="s">
        <v>704</v>
      </c>
      <c r="F137" s="132">
        <v>44928</v>
      </c>
      <c r="G137" s="132">
        <v>45291</v>
      </c>
      <c r="H137" s="133" t="s">
        <v>705</v>
      </c>
      <c r="I137" s="120" t="s">
        <v>706</v>
      </c>
      <c r="J137" s="202" t="s">
        <v>1040</v>
      </c>
      <c r="K137" s="264"/>
      <c r="L137" s="202" t="s">
        <v>1041</v>
      </c>
      <c r="M137" s="149" t="s">
        <v>1042</v>
      </c>
      <c r="N137" s="264"/>
      <c r="O137" s="105"/>
      <c r="P137" s="105"/>
      <c r="Q137" s="105"/>
      <c r="R137" s="105"/>
    </row>
    <row r="138" spans="1:18" ht="49.5" customHeight="1">
      <c r="A138" s="289"/>
      <c r="B138" s="264"/>
      <c r="C138" s="117" t="s">
        <v>707</v>
      </c>
      <c r="D138" s="118" t="s">
        <v>699</v>
      </c>
      <c r="E138" s="118" t="s">
        <v>708</v>
      </c>
      <c r="F138" s="132">
        <v>44928</v>
      </c>
      <c r="G138" s="132">
        <v>45260</v>
      </c>
      <c r="H138" s="133" t="s">
        <v>709</v>
      </c>
      <c r="I138" s="120" t="s">
        <v>710</v>
      </c>
      <c r="J138" s="202" t="s">
        <v>1043</v>
      </c>
      <c r="K138" s="264"/>
      <c r="L138" s="202" t="s">
        <v>1044</v>
      </c>
      <c r="M138" s="149" t="s">
        <v>1045</v>
      </c>
      <c r="N138" s="264"/>
      <c r="O138" s="105"/>
      <c r="P138" s="105"/>
      <c r="Q138" s="105"/>
      <c r="R138" s="105"/>
    </row>
    <row r="139" spans="1:18" ht="49.5" customHeight="1">
      <c r="A139" s="289"/>
      <c r="B139" s="264"/>
      <c r="C139" s="117" t="s">
        <v>711</v>
      </c>
      <c r="D139" s="118" t="s">
        <v>699</v>
      </c>
      <c r="E139" s="118" t="s">
        <v>708</v>
      </c>
      <c r="F139" s="132">
        <v>44928</v>
      </c>
      <c r="G139" s="132">
        <v>45291</v>
      </c>
      <c r="H139" s="133" t="s">
        <v>1046</v>
      </c>
      <c r="I139" s="120" t="s">
        <v>712</v>
      </c>
      <c r="J139" s="202" t="s">
        <v>1047</v>
      </c>
      <c r="K139" s="265"/>
      <c r="L139" s="202" t="s">
        <v>713</v>
      </c>
      <c r="M139" s="149" t="s">
        <v>1048</v>
      </c>
      <c r="N139" s="265"/>
      <c r="O139" s="105"/>
      <c r="P139" s="105"/>
      <c r="Q139" s="105"/>
      <c r="R139" s="105"/>
    </row>
    <row r="140" spans="1:18" ht="49.5" customHeight="1">
      <c r="A140" s="289"/>
      <c r="B140" s="264"/>
      <c r="C140" s="267" t="s">
        <v>714</v>
      </c>
      <c r="D140" s="271"/>
      <c r="E140" s="271"/>
      <c r="F140" s="271"/>
      <c r="G140" s="272"/>
      <c r="H140" s="270" t="s">
        <v>143</v>
      </c>
      <c r="I140" s="271"/>
      <c r="J140" s="271"/>
      <c r="K140" s="271"/>
      <c r="L140" s="271"/>
      <c r="M140" s="271"/>
      <c r="N140" s="272"/>
      <c r="O140" s="105"/>
      <c r="P140" s="105"/>
      <c r="Q140" s="105"/>
      <c r="R140" s="105"/>
    </row>
    <row r="141" spans="1:18" ht="49.5" customHeight="1">
      <c r="A141" s="289"/>
      <c r="B141" s="264"/>
      <c r="C141" s="127" t="s">
        <v>146</v>
      </c>
      <c r="D141" s="127" t="s">
        <v>147</v>
      </c>
      <c r="E141" s="127" t="s">
        <v>148</v>
      </c>
      <c r="F141" s="128" t="s">
        <v>149</v>
      </c>
      <c r="G141" s="128" t="s">
        <v>150</v>
      </c>
      <c r="H141" s="129" t="s">
        <v>151</v>
      </c>
      <c r="I141" s="130" t="s">
        <v>152</v>
      </c>
      <c r="J141" s="115" t="s">
        <v>153</v>
      </c>
      <c r="K141" s="116" t="s">
        <v>154</v>
      </c>
      <c r="L141" s="129" t="s">
        <v>195</v>
      </c>
      <c r="M141" s="129" t="s">
        <v>156</v>
      </c>
      <c r="N141" s="129" t="s">
        <v>157</v>
      </c>
      <c r="O141" s="105"/>
      <c r="P141" s="105"/>
      <c r="Q141" s="105"/>
      <c r="R141" s="105"/>
    </row>
    <row r="142" spans="1:18" ht="49.5" customHeight="1">
      <c r="A142" s="289"/>
      <c r="B142" s="264"/>
      <c r="C142" s="210" t="s">
        <v>715</v>
      </c>
      <c r="D142" s="211" t="s">
        <v>716</v>
      </c>
      <c r="E142" s="211" t="s">
        <v>708</v>
      </c>
      <c r="F142" s="212">
        <v>44958</v>
      </c>
      <c r="G142" s="212">
        <v>45280</v>
      </c>
      <c r="H142" s="191" t="s">
        <v>717</v>
      </c>
      <c r="I142" s="287" t="s">
        <v>718</v>
      </c>
      <c r="J142" s="190" t="s">
        <v>719</v>
      </c>
      <c r="K142" s="286" t="s">
        <v>720</v>
      </c>
      <c r="L142" s="213" t="s">
        <v>721</v>
      </c>
      <c r="M142" s="149" t="s">
        <v>722</v>
      </c>
      <c r="N142" s="149" t="s">
        <v>723</v>
      </c>
      <c r="O142" s="105"/>
      <c r="P142" s="105"/>
      <c r="Q142" s="105"/>
      <c r="R142" s="105"/>
    </row>
    <row r="143" spans="1:18" ht="49.5" customHeight="1">
      <c r="A143" s="289"/>
      <c r="B143" s="264"/>
      <c r="C143" s="214" t="s">
        <v>724</v>
      </c>
      <c r="D143" s="211" t="s">
        <v>716</v>
      </c>
      <c r="E143" s="211" t="s">
        <v>708</v>
      </c>
      <c r="F143" s="212">
        <v>44958</v>
      </c>
      <c r="G143" s="212">
        <v>45107</v>
      </c>
      <c r="H143" s="177" t="s">
        <v>1049</v>
      </c>
      <c r="I143" s="264"/>
      <c r="J143" s="202" t="s">
        <v>725</v>
      </c>
      <c r="K143" s="264"/>
      <c r="L143" s="215" t="s">
        <v>726</v>
      </c>
      <c r="M143" s="149" t="s">
        <v>727</v>
      </c>
      <c r="N143" s="149" t="s">
        <v>1050</v>
      </c>
      <c r="O143" s="105"/>
      <c r="P143" s="105"/>
      <c r="Q143" s="105"/>
      <c r="R143" s="105"/>
    </row>
    <row r="144" spans="1:18" ht="49.5" customHeight="1">
      <c r="A144" s="289"/>
      <c r="B144" s="264"/>
      <c r="C144" s="210" t="s">
        <v>728</v>
      </c>
      <c r="D144" s="211" t="s">
        <v>716</v>
      </c>
      <c r="E144" s="211" t="s">
        <v>708</v>
      </c>
      <c r="F144" s="212">
        <v>44972</v>
      </c>
      <c r="G144" s="212">
        <v>45275</v>
      </c>
      <c r="H144" s="177" t="s">
        <v>729</v>
      </c>
      <c r="I144" s="265"/>
      <c r="J144" s="202" t="s">
        <v>730</v>
      </c>
      <c r="K144" s="264"/>
      <c r="L144" s="215" t="s">
        <v>1051</v>
      </c>
      <c r="M144" s="149" t="s">
        <v>731</v>
      </c>
      <c r="N144" s="149" t="s">
        <v>732</v>
      </c>
      <c r="O144" s="105"/>
      <c r="P144" s="105"/>
      <c r="Q144" s="105"/>
      <c r="R144" s="105"/>
    </row>
    <row r="145" spans="1:18" ht="49.5" customHeight="1">
      <c r="A145" s="289"/>
      <c r="B145" s="264"/>
      <c r="C145" s="210" t="s">
        <v>733</v>
      </c>
      <c r="D145" s="211" t="s">
        <v>716</v>
      </c>
      <c r="E145" s="211" t="s">
        <v>708</v>
      </c>
      <c r="F145" s="212">
        <v>45048</v>
      </c>
      <c r="G145" s="212">
        <v>45290</v>
      </c>
      <c r="H145" s="177" t="s">
        <v>734</v>
      </c>
      <c r="I145" s="191" t="s">
        <v>735</v>
      </c>
      <c r="J145" s="202" t="s">
        <v>736</v>
      </c>
      <c r="K145" s="265"/>
      <c r="L145" s="215" t="s">
        <v>736</v>
      </c>
      <c r="M145" s="149" t="s">
        <v>737</v>
      </c>
      <c r="N145" s="149" t="s">
        <v>1052</v>
      </c>
      <c r="O145" s="105"/>
      <c r="P145" s="105"/>
      <c r="Q145" s="105"/>
      <c r="R145" s="105"/>
    </row>
    <row r="146" spans="1:18" ht="49.5" customHeight="1">
      <c r="A146" s="289"/>
      <c r="B146" s="264"/>
      <c r="C146" s="267" t="s">
        <v>114</v>
      </c>
      <c r="D146" s="271"/>
      <c r="E146" s="271"/>
      <c r="F146" s="271"/>
      <c r="G146" s="272"/>
      <c r="H146" s="270" t="s">
        <v>143</v>
      </c>
      <c r="I146" s="271"/>
      <c r="J146" s="271"/>
      <c r="K146" s="271"/>
      <c r="L146" s="271"/>
      <c r="M146" s="271"/>
      <c r="N146" s="272"/>
      <c r="O146" s="105"/>
      <c r="P146" s="105"/>
      <c r="Q146" s="105"/>
      <c r="R146" s="105"/>
    </row>
    <row r="147" spans="1:18" ht="49.5" customHeight="1">
      <c r="A147" s="289"/>
      <c r="B147" s="264"/>
      <c r="C147" s="127" t="s">
        <v>146</v>
      </c>
      <c r="D147" s="127" t="s">
        <v>147</v>
      </c>
      <c r="E147" s="127" t="s">
        <v>148</v>
      </c>
      <c r="F147" s="128" t="s">
        <v>149</v>
      </c>
      <c r="G147" s="128" t="s">
        <v>150</v>
      </c>
      <c r="H147" s="129" t="s">
        <v>151</v>
      </c>
      <c r="I147" s="130" t="s">
        <v>152</v>
      </c>
      <c r="J147" s="115" t="s">
        <v>153</v>
      </c>
      <c r="K147" s="116" t="s">
        <v>154</v>
      </c>
      <c r="L147" s="129" t="s">
        <v>195</v>
      </c>
      <c r="M147" s="129" t="s">
        <v>156</v>
      </c>
      <c r="N147" s="129" t="s">
        <v>157</v>
      </c>
      <c r="O147" s="105"/>
      <c r="P147" s="105"/>
      <c r="Q147" s="105"/>
      <c r="R147" s="105"/>
    </row>
    <row r="148" spans="1:18" ht="49.5" customHeight="1">
      <c r="A148" s="289"/>
      <c r="B148" s="264"/>
      <c r="C148" s="210" t="s">
        <v>738</v>
      </c>
      <c r="D148" s="211" t="s">
        <v>739</v>
      </c>
      <c r="E148" s="211" t="s">
        <v>740</v>
      </c>
      <c r="F148" s="212">
        <v>44928</v>
      </c>
      <c r="G148" s="212">
        <v>45107</v>
      </c>
      <c r="H148" s="191" t="s">
        <v>741</v>
      </c>
      <c r="I148" s="191" t="s">
        <v>742</v>
      </c>
      <c r="J148" s="191" t="s">
        <v>743</v>
      </c>
      <c r="K148" s="191" t="s">
        <v>744</v>
      </c>
      <c r="L148" s="179" t="s">
        <v>1053</v>
      </c>
      <c r="M148" s="148" t="s">
        <v>745</v>
      </c>
      <c r="N148" s="141" t="s">
        <v>1054</v>
      </c>
      <c r="O148" s="105"/>
      <c r="P148" s="105"/>
      <c r="Q148" s="105"/>
      <c r="R148" s="105"/>
    </row>
    <row r="149" spans="1:18" ht="49.5" customHeight="1">
      <c r="A149" s="289"/>
      <c r="B149" s="264"/>
      <c r="C149" s="210" t="s">
        <v>746</v>
      </c>
      <c r="D149" s="211" t="s">
        <v>739</v>
      </c>
      <c r="E149" s="211" t="s">
        <v>740</v>
      </c>
      <c r="F149" s="212">
        <v>44928</v>
      </c>
      <c r="G149" s="212">
        <v>45291</v>
      </c>
      <c r="H149" s="191" t="s">
        <v>747</v>
      </c>
      <c r="I149" s="191" t="s">
        <v>748</v>
      </c>
      <c r="J149" s="177" t="s">
        <v>1055</v>
      </c>
      <c r="K149" s="177" t="s">
        <v>749</v>
      </c>
      <c r="L149" s="216" t="s">
        <v>750</v>
      </c>
      <c r="M149" s="180" t="s">
        <v>1056</v>
      </c>
      <c r="N149" s="180" t="s">
        <v>1056</v>
      </c>
      <c r="O149" s="105"/>
      <c r="P149" s="105"/>
      <c r="Q149" s="105"/>
      <c r="R149" s="105"/>
    </row>
    <row r="150" spans="1:18" ht="49.5" customHeight="1">
      <c r="A150" s="289"/>
      <c r="B150" s="264"/>
      <c r="C150" s="210" t="s">
        <v>751</v>
      </c>
      <c r="D150" s="211" t="s">
        <v>739</v>
      </c>
      <c r="E150" s="211" t="s">
        <v>752</v>
      </c>
      <c r="F150" s="212">
        <v>44928</v>
      </c>
      <c r="G150" s="212">
        <v>45291</v>
      </c>
      <c r="H150" s="191" t="s">
        <v>753</v>
      </c>
      <c r="I150" s="191" t="s">
        <v>754</v>
      </c>
      <c r="J150" s="177" t="s">
        <v>1057</v>
      </c>
      <c r="K150" s="177" t="s">
        <v>755</v>
      </c>
      <c r="L150" s="216" t="s">
        <v>756</v>
      </c>
      <c r="M150" s="180" t="s">
        <v>757</v>
      </c>
      <c r="N150" s="180" t="s">
        <v>757</v>
      </c>
      <c r="O150" s="105"/>
      <c r="P150" s="105"/>
      <c r="Q150" s="105"/>
      <c r="R150" s="105"/>
    </row>
    <row r="151" spans="1:18" ht="49.5" customHeight="1">
      <c r="A151" s="289"/>
      <c r="B151" s="264"/>
      <c r="C151" s="267" t="s">
        <v>115</v>
      </c>
      <c r="D151" s="271"/>
      <c r="E151" s="271"/>
      <c r="F151" s="271"/>
      <c r="G151" s="272"/>
      <c r="H151" s="270" t="s">
        <v>143</v>
      </c>
      <c r="I151" s="271"/>
      <c r="J151" s="271"/>
      <c r="K151" s="271"/>
      <c r="L151" s="271"/>
      <c r="M151" s="271"/>
      <c r="N151" s="272"/>
      <c r="O151" s="105"/>
      <c r="P151" s="105"/>
      <c r="Q151" s="105"/>
      <c r="R151" s="105"/>
    </row>
    <row r="152" spans="1:18" ht="49.5" customHeight="1">
      <c r="A152" s="289"/>
      <c r="B152" s="264"/>
      <c r="C152" s="127" t="s">
        <v>146</v>
      </c>
      <c r="D152" s="127" t="s">
        <v>147</v>
      </c>
      <c r="E152" s="127" t="s">
        <v>148</v>
      </c>
      <c r="F152" s="128" t="s">
        <v>149</v>
      </c>
      <c r="G152" s="128" t="s">
        <v>150</v>
      </c>
      <c r="H152" s="129" t="s">
        <v>151</v>
      </c>
      <c r="I152" s="130" t="s">
        <v>152</v>
      </c>
      <c r="J152" s="115" t="s">
        <v>153</v>
      </c>
      <c r="K152" s="116" t="s">
        <v>154</v>
      </c>
      <c r="L152" s="129" t="s">
        <v>195</v>
      </c>
      <c r="M152" s="129" t="s">
        <v>156</v>
      </c>
      <c r="N152" s="129" t="s">
        <v>157</v>
      </c>
      <c r="O152" s="105"/>
      <c r="P152" s="105"/>
      <c r="Q152" s="105"/>
      <c r="R152" s="105"/>
    </row>
    <row r="153" spans="1:18" ht="49.5" customHeight="1">
      <c r="A153" s="289"/>
      <c r="B153" s="264"/>
      <c r="C153" s="117" t="s">
        <v>758</v>
      </c>
      <c r="D153" s="118" t="s">
        <v>188</v>
      </c>
      <c r="E153" s="118" t="s">
        <v>759</v>
      </c>
      <c r="F153" s="132">
        <v>44927</v>
      </c>
      <c r="G153" s="132">
        <v>45107</v>
      </c>
      <c r="H153" s="120" t="s">
        <v>760</v>
      </c>
      <c r="I153" s="120" t="s">
        <v>761</v>
      </c>
      <c r="J153" s="136" t="s">
        <v>1058</v>
      </c>
      <c r="K153" s="136" t="s">
        <v>762</v>
      </c>
      <c r="L153" s="136" t="s">
        <v>1058</v>
      </c>
      <c r="M153" s="178" t="s">
        <v>1003</v>
      </c>
      <c r="N153" s="178" t="s">
        <v>1003</v>
      </c>
      <c r="O153" s="105"/>
      <c r="P153" s="105"/>
      <c r="Q153" s="105"/>
      <c r="R153" s="105"/>
    </row>
    <row r="154" spans="1:18" ht="49.5" customHeight="1">
      <c r="A154" s="289"/>
      <c r="B154" s="264"/>
      <c r="C154" s="117" t="s">
        <v>763</v>
      </c>
      <c r="D154" s="118" t="s">
        <v>188</v>
      </c>
      <c r="E154" s="118" t="s">
        <v>759</v>
      </c>
      <c r="F154" s="132">
        <v>45108</v>
      </c>
      <c r="G154" s="132">
        <v>45291</v>
      </c>
      <c r="H154" s="120" t="s">
        <v>764</v>
      </c>
      <c r="I154" s="120" t="s">
        <v>765</v>
      </c>
      <c r="J154" s="120" t="s">
        <v>765</v>
      </c>
      <c r="K154" s="120" t="s">
        <v>764</v>
      </c>
      <c r="L154" s="120" t="s">
        <v>765</v>
      </c>
      <c r="M154" s="178" t="s">
        <v>1003</v>
      </c>
      <c r="N154" s="178" t="s">
        <v>1003</v>
      </c>
      <c r="O154" s="105"/>
      <c r="P154" s="105"/>
      <c r="Q154" s="105"/>
      <c r="R154" s="105"/>
    </row>
    <row r="155" spans="1:18" ht="49.5" customHeight="1">
      <c r="A155" s="289"/>
      <c r="B155" s="264"/>
      <c r="C155" s="267" t="s">
        <v>766</v>
      </c>
      <c r="D155" s="271"/>
      <c r="E155" s="271"/>
      <c r="F155" s="271"/>
      <c r="G155" s="272"/>
      <c r="H155" s="270" t="s">
        <v>143</v>
      </c>
      <c r="I155" s="271"/>
      <c r="J155" s="271"/>
      <c r="K155" s="271"/>
      <c r="L155" s="271"/>
      <c r="M155" s="271"/>
      <c r="N155" s="272"/>
      <c r="O155" s="105"/>
      <c r="P155" s="105"/>
      <c r="Q155" s="105"/>
      <c r="R155" s="105"/>
    </row>
    <row r="156" spans="1:18" ht="49.5" customHeight="1">
      <c r="A156" s="289"/>
      <c r="B156" s="264"/>
      <c r="C156" s="127" t="s">
        <v>146</v>
      </c>
      <c r="D156" s="127" t="s">
        <v>147</v>
      </c>
      <c r="E156" s="127" t="s">
        <v>148</v>
      </c>
      <c r="F156" s="128" t="s">
        <v>149</v>
      </c>
      <c r="G156" s="128" t="s">
        <v>150</v>
      </c>
      <c r="H156" s="129" t="s">
        <v>151</v>
      </c>
      <c r="I156" s="217" t="s">
        <v>152</v>
      </c>
      <c r="J156" s="115" t="s">
        <v>153</v>
      </c>
      <c r="K156" s="116" t="s">
        <v>154</v>
      </c>
      <c r="L156" s="129" t="s">
        <v>195</v>
      </c>
      <c r="M156" s="129" t="s">
        <v>156</v>
      </c>
      <c r="N156" s="129" t="s">
        <v>157</v>
      </c>
      <c r="O156" s="105"/>
      <c r="P156" s="105"/>
      <c r="Q156" s="105"/>
      <c r="R156" s="105"/>
    </row>
    <row r="157" spans="1:18" ht="49.5" customHeight="1">
      <c r="A157" s="289"/>
      <c r="B157" s="264"/>
      <c r="C157" s="117" t="s">
        <v>767</v>
      </c>
      <c r="D157" s="118" t="s">
        <v>768</v>
      </c>
      <c r="E157" s="118" t="s">
        <v>769</v>
      </c>
      <c r="F157" s="132">
        <v>44928</v>
      </c>
      <c r="G157" s="132">
        <v>45291</v>
      </c>
      <c r="H157" s="120" t="s">
        <v>770</v>
      </c>
      <c r="I157" s="284" t="s">
        <v>771</v>
      </c>
      <c r="J157" s="136" t="s">
        <v>1059</v>
      </c>
      <c r="K157" s="285" t="s">
        <v>772</v>
      </c>
      <c r="L157" s="136" t="s">
        <v>1059</v>
      </c>
      <c r="M157" s="148" t="s">
        <v>1060</v>
      </c>
      <c r="N157" s="141" t="s">
        <v>1003</v>
      </c>
      <c r="O157" s="105"/>
      <c r="P157" s="105"/>
      <c r="Q157" s="105"/>
      <c r="R157" s="105"/>
    </row>
    <row r="158" spans="1:18" ht="49.5" customHeight="1">
      <c r="A158" s="289"/>
      <c r="B158" s="264"/>
      <c r="C158" s="117" t="s">
        <v>773</v>
      </c>
      <c r="D158" s="118" t="s">
        <v>768</v>
      </c>
      <c r="E158" s="118" t="s">
        <v>769</v>
      </c>
      <c r="F158" s="132">
        <v>44928</v>
      </c>
      <c r="G158" s="132">
        <v>45291</v>
      </c>
      <c r="H158" s="203" t="s">
        <v>1061</v>
      </c>
      <c r="I158" s="264"/>
      <c r="J158" s="136" t="s">
        <v>1062</v>
      </c>
      <c r="K158" s="264"/>
      <c r="L158" s="136" t="s">
        <v>1062</v>
      </c>
      <c r="M158" s="148" t="s">
        <v>774</v>
      </c>
      <c r="N158" s="141" t="s">
        <v>1063</v>
      </c>
      <c r="O158" s="105"/>
      <c r="P158" s="105"/>
      <c r="Q158" s="105"/>
      <c r="R158" s="105"/>
    </row>
    <row r="159" spans="1:18" ht="49.5" customHeight="1">
      <c r="A159" s="289"/>
      <c r="B159" s="264"/>
      <c r="C159" s="117" t="s">
        <v>775</v>
      </c>
      <c r="D159" s="118" t="s">
        <v>768</v>
      </c>
      <c r="E159" s="118" t="s">
        <v>769</v>
      </c>
      <c r="F159" s="132">
        <v>44928</v>
      </c>
      <c r="G159" s="132">
        <v>45291</v>
      </c>
      <c r="H159" s="203" t="s">
        <v>776</v>
      </c>
      <c r="I159" s="264"/>
      <c r="J159" s="136" t="s">
        <v>777</v>
      </c>
      <c r="K159" s="264"/>
      <c r="L159" s="136" t="s">
        <v>777</v>
      </c>
      <c r="M159" s="149" t="s">
        <v>778</v>
      </c>
      <c r="N159" s="181" t="s">
        <v>1064</v>
      </c>
      <c r="O159" s="105"/>
      <c r="P159" s="105"/>
      <c r="Q159" s="105"/>
      <c r="R159" s="105"/>
    </row>
    <row r="160" spans="1:18" ht="49.5" customHeight="1">
      <c r="A160" s="289"/>
      <c r="B160" s="264"/>
      <c r="C160" s="117" t="s">
        <v>779</v>
      </c>
      <c r="D160" s="118" t="s">
        <v>768</v>
      </c>
      <c r="E160" s="118" t="s">
        <v>769</v>
      </c>
      <c r="F160" s="132">
        <v>45079</v>
      </c>
      <c r="G160" s="132">
        <v>45287</v>
      </c>
      <c r="H160" s="203" t="s">
        <v>1065</v>
      </c>
      <c r="I160" s="265"/>
      <c r="J160" s="136" t="s">
        <v>780</v>
      </c>
      <c r="K160" s="265"/>
      <c r="L160" s="136" t="s">
        <v>780</v>
      </c>
      <c r="M160" s="149" t="s">
        <v>780</v>
      </c>
      <c r="N160" s="181" t="s">
        <v>781</v>
      </c>
      <c r="O160" s="105"/>
      <c r="P160" s="105"/>
      <c r="Q160" s="105"/>
      <c r="R160" s="105"/>
    </row>
    <row r="161" spans="1:18" ht="49.5" customHeight="1">
      <c r="A161" s="289"/>
      <c r="B161" s="264"/>
      <c r="C161" s="274" t="s">
        <v>118</v>
      </c>
      <c r="D161" s="268"/>
      <c r="E161" s="268"/>
      <c r="F161" s="268"/>
      <c r="G161" s="269"/>
      <c r="H161" s="270" t="s">
        <v>143</v>
      </c>
      <c r="I161" s="271"/>
      <c r="J161" s="271"/>
      <c r="K161" s="271"/>
      <c r="L161" s="271"/>
      <c r="M161" s="271"/>
      <c r="N161" s="271"/>
      <c r="O161" s="105"/>
      <c r="P161" s="105"/>
      <c r="Q161" s="105"/>
      <c r="R161" s="105"/>
    </row>
    <row r="162" spans="1:18" ht="49.5" customHeight="1">
      <c r="A162" s="289"/>
      <c r="B162" s="264"/>
      <c r="C162" s="127" t="s">
        <v>146</v>
      </c>
      <c r="D162" s="127" t="s">
        <v>147</v>
      </c>
      <c r="E162" s="127" t="s">
        <v>148</v>
      </c>
      <c r="F162" s="128" t="s">
        <v>149</v>
      </c>
      <c r="G162" s="128" t="s">
        <v>150</v>
      </c>
      <c r="H162" s="129" t="s">
        <v>151</v>
      </c>
      <c r="I162" s="217" t="s">
        <v>152</v>
      </c>
      <c r="J162" s="115" t="s">
        <v>153</v>
      </c>
      <c r="K162" s="116" t="s">
        <v>154</v>
      </c>
      <c r="L162" s="129" t="s">
        <v>195</v>
      </c>
      <c r="M162" s="129" t="s">
        <v>156</v>
      </c>
      <c r="N162" s="129" t="s">
        <v>157</v>
      </c>
      <c r="O162" s="105"/>
      <c r="P162" s="105"/>
      <c r="Q162" s="105"/>
      <c r="R162" s="105"/>
    </row>
    <row r="163" spans="1:18" ht="49.5" customHeight="1">
      <c r="A163" s="289"/>
      <c r="B163" s="264"/>
      <c r="C163" s="117" t="s">
        <v>782</v>
      </c>
      <c r="D163" s="118" t="s">
        <v>783</v>
      </c>
      <c r="E163" s="118"/>
      <c r="F163" s="132">
        <v>45108</v>
      </c>
      <c r="G163" s="132">
        <v>45291</v>
      </c>
      <c r="H163" s="165" t="s">
        <v>2</v>
      </c>
      <c r="I163" s="165" t="s">
        <v>2</v>
      </c>
      <c r="J163" s="186" t="s">
        <v>2</v>
      </c>
      <c r="K163" s="186" t="s">
        <v>2</v>
      </c>
      <c r="L163" s="179" t="s">
        <v>784</v>
      </c>
      <c r="M163" s="206" t="s">
        <v>785</v>
      </c>
      <c r="N163" s="141" t="s">
        <v>1066</v>
      </c>
      <c r="O163" s="105"/>
      <c r="P163" s="105"/>
      <c r="Q163" s="105"/>
      <c r="R163" s="105"/>
    </row>
    <row r="164" spans="1:18" ht="49.5" customHeight="1">
      <c r="A164" s="289"/>
      <c r="B164" s="264"/>
      <c r="C164" s="117" t="s">
        <v>786</v>
      </c>
      <c r="D164" s="118" t="s">
        <v>783</v>
      </c>
      <c r="E164" s="118"/>
      <c r="F164" s="132">
        <v>45108</v>
      </c>
      <c r="G164" s="132">
        <v>45291</v>
      </c>
      <c r="H164" s="165" t="s">
        <v>2</v>
      </c>
      <c r="I164" s="165" t="s">
        <v>2</v>
      </c>
      <c r="J164" s="186" t="s">
        <v>2</v>
      </c>
      <c r="K164" s="186" t="s">
        <v>2</v>
      </c>
      <c r="L164" s="179" t="s">
        <v>1067</v>
      </c>
      <c r="M164" s="208" t="s">
        <v>1068</v>
      </c>
      <c r="N164" s="181" t="s">
        <v>1066</v>
      </c>
      <c r="O164" s="105"/>
      <c r="P164" s="105"/>
      <c r="Q164" s="105"/>
      <c r="R164" s="105"/>
    </row>
    <row r="165" spans="1:18" ht="49.5" customHeight="1">
      <c r="A165" s="289"/>
      <c r="B165" s="264"/>
      <c r="C165" s="274" t="s">
        <v>121</v>
      </c>
      <c r="D165" s="268"/>
      <c r="E165" s="268"/>
      <c r="F165" s="268"/>
      <c r="G165" s="269"/>
      <c r="H165" s="270" t="s">
        <v>143</v>
      </c>
      <c r="I165" s="271"/>
      <c r="J165" s="271"/>
      <c r="K165" s="271"/>
      <c r="L165" s="271"/>
      <c r="M165" s="271"/>
      <c r="N165" s="271"/>
      <c r="O165" s="105"/>
      <c r="P165" s="105"/>
      <c r="Q165" s="105"/>
      <c r="R165" s="105"/>
    </row>
    <row r="166" spans="1:18" ht="49.5" customHeight="1">
      <c r="A166" s="289"/>
      <c r="B166" s="264"/>
      <c r="C166" s="127" t="s">
        <v>146</v>
      </c>
      <c r="D166" s="127" t="s">
        <v>147</v>
      </c>
      <c r="E166" s="127" t="s">
        <v>148</v>
      </c>
      <c r="F166" s="128" t="s">
        <v>149</v>
      </c>
      <c r="G166" s="128" t="s">
        <v>150</v>
      </c>
      <c r="H166" s="129" t="s">
        <v>151</v>
      </c>
      <c r="I166" s="217" t="s">
        <v>152</v>
      </c>
      <c r="J166" s="115" t="s">
        <v>153</v>
      </c>
      <c r="K166" s="116" t="s">
        <v>154</v>
      </c>
      <c r="L166" s="129" t="s">
        <v>195</v>
      </c>
      <c r="M166" s="129" t="s">
        <v>156</v>
      </c>
      <c r="N166" s="129" t="s">
        <v>157</v>
      </c>
      <c r="O166" s="105"/>
      <c r="P166" s="105"/>
      <c r="Q166" s="105"/>
      <c r="R166" s="105"/>
    </row>
    <row r="167" spans="1:18" ht="49.5" customHeight="1">
      <c r="A167" s="289"/>
      <c r="B167" s="264"/>
      <c r="C167" s="122" t="s">
        <v>787</v>
      </c>
      <c r="D167" s="158" t="s">
        <v>783</v>
      </c>
      <c r="E167" s="158"/>
      <c r="F167" s="218">
        <v>45108</v>
      </c>
      <c r="G167" s="219">
        <v>45291</v>
      </c>
      <c r="H167" s="165" t="s">
        <v>2</v>
      </c>
      <c r="I167" s="165" t="s">
        <v>2</v>
      </c>
      <c r="J167" s="186" t="s">
        <v>2</v>
      </c>
      <c r="K167" s="186" t="s">
        <v>2</v>
      </c>
      <c r="L167" s="179" t="s">
        <v>1069</v>
      </c>
      <c r="M167" s="220" t="s">
        <v>1070</v>
      </c>
      <c r="N167" s="221" t="s">
        <v>1071</v>
      </c>
      <c r="O167" s="105"/>
      <c r="P167" s="105"/>
      <c r="Q167" s="105"/>
      <c r="R167" s="105"/>
    </row>
    <row r="168" spans="1:18" ht="49.5" customHeight="1">
      <c r="A168" s="289"/>
      <c r="B168" s="264"/>
      <c r="C168" s="274" t="s">
        <v>788</v>
      </c>
      <c r="D168" s="268"/>
      <c r="E168" s="268"/>
      <c r="F168" s="268"/>
      <c r="G168" s="269"/>
      <c r="H168" s="270" t="s">
        <v>143</v>
      </c>
      <c r="I168" s="271"/>
      <c r="J168" s="271"/>
      <c r="K168" s="271"/>
      <c r="L168" s="271"/>
      <c r="M168" s="271"/>
      <c r="N168" s="271"/>
      <c r="O168" s="105"/>
      <c r="P168" s="105"/>
      <c r="Q168" s="105"/>
      <c r="R168" s="105"/>
    </row>
    <row r="169" spans="1:18" ht="49.5" customHeight="1">
      <c r="A169" s="289"/>
      <c r="B169" s="264"/>
      <c r="C169" s="127" t="s">
        <v>146</v>
      </c>
      <c r="D169" s="127" t="s">
        <v>147</v>
      </c>
      <c r="E169" s="127" t="s">
        <v>148</v>
      </c>
      <c r="F169" s="128" t="s">
        <v>149</v>
      </c>
      <c r="G169" s="128" t="s">
        <v>150</v>
      </c>
      <c r="H169" s="129" t="s">
        <v>151</v>
      </c>
      <c r="I169" s="217" t="s">
        <v>152</v>
      </c>
      <c r="J169" s="115" t="s">
        <v>153</v>
      </c>
      <c r="K169" s="116" t="s">
        <v>154</v>
      </c>
      <c r="L169" s="129" t="s">
        <v>195</v>
      </c>
      <c r="M169" s="129" t="s">
        <v>156</v>
      </c>
      <c r="N169" s="129" t="s">
        <v>157</v>
      </c>
      <c r="O169" s="105"/>
      <c r="P169" s="105"/>
      <c r="Q169" s="105"/>
      <c r="R169" s="105"/>
    </row>
    <row r="170" spans="1:18" ht="49.5" customHeight="1">
      <c r="A170" s="289"/>
      <c r="B170" s="264"/>
      <c r="C170" s="117" t="s">
        <v>789</v>
      </c>
      <c r="D170" s="118" t="s">
        <v>790</v>
      </c>
      <c r="E170" s="118" t="s">
        <v>708</v>
      </c>
      <c r="F170" s="132">
        <v>45108</v>
      </c>
      <c r="G170" s="132">
        <v>45291</v>
      </c>
      <c r="H170" s="165" t="s">
        <v>2</v>
      </c>
      <c r="I170" s="165" t="s">
        <v>2</v>
      </c>
      <c r="J170" s="186" t="s">
        <v>2</v>
      </c>
      <c r="K170" s="186" t="s">
        <v>2</v>
      </c>
      <c r="L170" s="136" t="s">
        <v>1072</v>
      </c>
      <c r="M170" s="222" t="s">
        <v>923</v>
      </c>
      <c r="N170" s="222" t="s">
        <v>124</v>
      </c>
      <c r="O170" s="105"/>
      <c r="P170" s="105"/>
      <c r="Q170" s="105"/>
      <c r="R170" s="105"/>
    </row>
    <row r="171" spans="1:18" ht="49.5" customHeight="1">
      <c r="A171" s="289"/>
      <c r="B171" s="264"/>
      <c r="C171" s="274" t="s">
        <v>125</v>
      </c>
      <c r="D171" s="268"/>
      <c r="E171" s="268"/>
      <c r="F171" s="268"/>
      <c r="G171" s="269"/>
      <c r="H171" s="270" t="s">
        <v>143</v>
      </c>
      <c r="I171" s="271"/>
      <c r="J171" s="271"/>
      <c r="K171" s="271"/>
      <c r="L171" s="271"/>
      <c r="M171" s="271"/>
      <c r="N171" s="271"/>
      <c r="O171" s="105"/>
      <c r="P171" s="105"/>
      <c r="Q171" s="105"/>
      <c r="R171" s="105"/>
    </row>
    <row r="172" spans="1:18" ht="49.5" customHeight="1">
      <c r="A172" s="289"/>
      <c r="B172" s="264"/>
      <c r="C172" s="127" t="s">
        <v>146</v>
      </c>
      <c r="D172" s="127" t="s">
        <v>147</v>
      </c>
      <c r="E172" s="127" t="s">
        <v>148</v>
      </c>
      <c r="F172" s="128" t="s">
        <v>149</v>
      </c>
      <c r="G172" s="128" t="s">
        <v>150</v>
      </c>
      <c r="H172" s="129" t="s">
        <v>151</v>
      </c>
      <c r="I172" s="217" t="s">
        <v>152</v>
      </c>
      <c r="J172" s="115" t="s">
        <v>153</v>
      </c>
      <c r="K172" s="116" t="s">
        <v>154</v>
      </c>
      <c r="L172" s="129" t="s">
        <v>195</v>
      </c>
      <c r="M172" s="129" t="s">
        <v>156</v>
      </c>
      <c r="N172" s="129" t="s">
        <v>157</v>
      </c>
      <c r="O172" s="105"/>
      <c r="P172" s="105"/>
      <c r="Q172" s="105"/>
      <c r="R172" s="105"/>
    </row>
    <row r="173" spans="1:18" ht="49.5" customHeight="1">
      <c r="A173" s="289"/>
      <c r="B173" s="264"/>
      <c r="C173" s="117" t="s">
        <v>791</v>
      </c>
      <c r="D173" s="118" t="s">
        <v>790</v>
      </c>
      <c r="E173" s="118" t="s">
        <v>708</v>
      </c>
      <c r="F173" s="132">
        <v>45108</v>
      </c>
      <c r="G173" s="132">
        <v>45291</v>
      </c>
      <c r="H173" s="165" t="s">
        <v>2</v>
      </c>
      <c r="I173" s="165" t="s">
        <v>2</v>
      </c>
      <c r="J173" s="186" t="s">
        <v>2</v>
      </c>
      <c r="K173" s="186" t="s">
        <v>2</v>
      </c>
      <c r="L173" s="283" t="s">
        <v>792</v>
      </c>
      <c r="M173" s="275" t="s">
        <v>126</v>
      </c>
      <c r="N173" s="275" t="s">
        <v>793</v>
      </c>
      <c r="O173" s="105"/>
      <c r="P173" s="105"/>
      <c r="Q173" s="105"/>
      <c r="R173" s="105"/>
    </row>
    <row r="174" spans="1:18" ht="49.5" customHeight="1">
      <c r="A174" s="289"/>
      <c r="B174" s="264"/>
      <c r="C174" s="117" t="s">
        <v>794</v>
      </c>
      <c r="D174" s="118" t="s">
        <v>790</v>
      </c>
      <c r="E174" s="118" t="s">
        <v>708</v>
      </c>
      <c r="F174" s="132">
        <v>45108</v>
      </c>
      <c r="G174" s="132">
        <v>45291</v>
      </c>
      <c r="H174" s="165" t="s">
        <v>2</v>
      </c>
      <c r="I174" s="165" t="s">
        <v>2</v>
      </c>
      <c r="J174" s="186" t="s">
        <v>2</v>
      </c>
      <c r="K174" s="186" t="s">
        <v>2</v>
      </c>
      <c r="L174" s="265"/>
      <c r="M174" s="265"/>
      <c r="N174" s="265"/>
      <c r="O174" s="105"/>
      <c r="P174" s="105"/>
      <c r="Q174" s="105"/>
      <c r="R174" s="105"/>
    </row>
    <row r="175" spans="1:18" ht="49.5" customHeight="1">
      <c r="A175" s="289"/>
      <c r="B175" s="264"/>
      <c r="C175" s="274" t="s">
        <v>128</v>
      </c>
      <c r="D175" s="268"/>
      <c r="E175" s="268"/>
      <c r="F175" s="268"/>
      <c r="G175" s="269"/>
      <c r="H175" s="270" t="s">
        <v>143</v>
      </c>
      <c r="I175" s="271"/>
      <c r="J175" s="271"/>
      <c r="K175" s="271"/>
      <c r="L175" s="271"/>
      <c r="M175" s="271"/>
      <c r="N175" s="271"/>
      <c r="O175" s="105"/>
      <c r="P175" s="105"/>
      <c r="Q175" s="105"/>
      <c r="R175" s="105"/>
    </row>
    <row r="176" spans="1:18" ht="49.5" customHeight="1">
      <c r="A176" s="289"/>
      <c r="B176" s="264"/>
      <c r="C176" s="127" t="s">
        <v>146</v>
      </c>
      <c r="D176" s="127" t="s">
        <v>147</v>
      </c>
      <c r="E176" s="127" t="s">
        <v>148</v>
      </c>
      <c r="F176" s="128" t="s">
        <v>149</v>
      </c>
      <c r="G176" s="128" t="s">
        <v>150</v>
      </c>
      <c r="H176" s="129" t="s">
        <v>151</v>
      </c>
      <c r="I176" s="217" t="s">
        <v>152</v>
      </c>
      <c r="J176" s="115" t="s">
        <v>153</v>
      </c>
      <c r="K176" s="116" t="s">
        <v>154</v>
      </c>
      <c r="L176" s="129" t="s">
        <v>195</v>
      </c>
      <c r="M176" s="129" t="s">
        <v>156</v>
      </c>
      <c r="N176" s="129" t="s">
        <v>157</v>
      </c>
      <c r="O176" s="105"/>
      <c r="P176" s="105"/>
      <c r="Q176" s="105"/>
      <c r="R176" s="105"/>
    </row>
    <row r="177" spans="1:18" ht="49.5" customHeight="1">
      <c r="A177" s="289"/>
      <c r="B177" s="264"/>
      <c r="C177" s="117" t="s">
        <v>795</v>
      </c>
      <c r="D177" s="118" t="s">
        <v>790</v>
      </c>
      <c r="E177" s="118" t="s">
        <v>708</v>
      </c>
      <c r="F177" s="132">
        <v>45108</v>
      </c>
      <c r="G177" s="132">
        <v>45291</v>
      </c>
      <c r="H177" s="165" t="s">
        <v>2</v>
      </c>
      <c r="I177" s="165" t="s">
        <v>2</v>
      </c>
      <c r="J177" s="186" t="s">
        <v>2</v>
      </c>
      <c r="K177" s="186" t="s">
        <v>2</v>
      </c>
      <c r="L177" s="136" t="s">
        <v>796</v>
      </c>
      <c r="M177" s="275" t="s">
        <v>129</v>
      </c>
      <c r="N177" s="275" t="s">
        <v>130</v>
      </c>
      <c r="O177" s="105"/>
      <c r="P177" s="105"/>
      <c r="Q177" s="105"/>
      <c r="R177" s="105"/>
    </row>
    <row r="178" spans="1:18" ht="49.5" customHeight="1">
      <c r="A178" s="289"/>
      <c r="B178" s="264"/>
      <c r="C178" s="117" t="s">
        <v>797</v>
      </c>
      <c r="D178" s="118" t="s">
        <v>790</v>
      </c>
      <c r="E178" s="118" t="s">
        <v>708</v>
      </c>
      <c r="F178" s="132">
        <v>45108</v>
      </c>
      <c r="G178" s="132">
        <v>45291</v>
      </c>
      <c r="H178" s="165" t="s">
        <v>2</v>
      </c>
      <c r="I178" s="165" t="s">
        <v>2</v>
      </c>
      <c r="J178" s="186" t="s">
        <v>2</v>
      </c>
      <c r="K178" s="186" t="s">
        <v>2</v>
      </c>
      <c r="L178" s="136" t="s">
        <v>1073</v>
      </c>
      <c r="M178" s="264"/>
      <c r="N178" s="264"/>
      <c r="O178" s="105"/>
      <c r="P178" s="105"/>
      <c r="Q178" s="105"/>
      <c r="R178" s="105"/>
    </row>
    <row r="179" spans="1:18" ht="49.5" customHeight="1">
      <c r="A179" s="289"/>
      <c r="B179" s="264"/>
      <c r="C179" s="117" t="s">
        <v>798</v>
      </c>
      <c r="D179" s="118" t="s">
        <v>790</v>
      </c>
      <c r="E179" s="118" t="s">
        <v>708</v>
      </c>
      <c r="F179" s="132">
        <v>45200</v>
      </c>
      <c r="G179" s="132">
        <v>45291</v>
      </c>
      <c r="H179" s="165" t="s">
        <v>2</v>
      </c>
      <c r="I179" s="165" t="s">
        <v>2</v>
      </c>
      <c r="J179" s="186" t="s">
        <v>2</v>
      </c>
      <c r="K179" s="186" t="s">
        <v>2</v>
      </c>
      <c r="L179" s="136" t="s">
        <v>799</v>
      </c>
      <c r="M179" s="264"/>
      <c r="N179" s="264"/>
      <c r="O179" s="105"/>
      <c r="P179" s="105"/>
      <c r="Q179" s="105"/>
      <c r="R179" s="105"/>
    </row>
    <row r="180" spans="1:18" ht="49.5" customHeight="1">
      <c r="A180" s="282"/>
      <c r="B180" s="265"/>
      <c r="C180" s="117" t="s">
        <v>800</v>
      </c>
      <c r="D180" s="118" t="s">
        <v>790</v>
      </c>
      <c r="E180" s="118" t="s">
        <v>708</v>
      </c>
      <c r="F180" s="132">
        <v>45200</v>
      </c>
      <c r="G180" s="132">
        <v>45291</v>
      </c>
      <c r="H180" s="165" t="s">
        <v>2</v>
      </c>
      <c r="I180" s="165" t="s">
        <v>2</v>
      </c>
      <c r="J180" s="186" t="s">
        <v>2</v>
      </c>
      <c r="K180" s="186" t="s">
        <v>2</v>
      </c>
      <c r="L180" s="136" t="s">
        <v>799</v>
      </c>
      <c r="M180" s="265"/>
      <c r="N180" s="265"/>
      <c r="O180" s="105"/>
      <c r="P180" s="105"/>
      <c r="Q180" s="105"/>
      <c r="R180" s="105"/>
    </row>
    <row r="181" spans="1:18" ht="49.5" customHeight="1">
      <c r="A181" s="112" t="s">
        <v>140</v>
      </c>
      <c r="B181" s="112" t="s">
        <v>141</v>
      </c>
      <c r="C181" s="276" t="s">
        <v>142</v>
      </c>
      <c r="D181" s="271"/>
      <c r="E181" s="271"/>
      <c r="F181" s="271"/>
      <c r="G181" s="272"/>
      <c r="H181" s="277" t="s">
        <v>143</v>
      </c>
      <c r="I181" s="278"/>
      <c r="J181" s="278"/>
      <c r="K181" s="278"/>
      <c r="L181" s="278"/>
      <c r="M181" s="278"/>
      <c r="N181" s="279"/>
      <c r="O181" s="105"/>
      <c r="P181" s="105"/>
      <c r="Q181" s="105"/>
      <c r="R181" s="105"/>
    </row>
    <row r="182" spans="1:18" ht="49.5" customHeight="1">
      <c r="A182" s="263" t="s">
        <v>132</v>
      </c>
      <c r="B182" s="266" t="s">
        <v>801</v>
      </c>
      <c r="C182" s="267" t="s">
        <v>1074</v>
      </c>
      <c r="D182" s="268"/>
      <c r="E182" s="268"/>
      <c r="F182" s="268"/>
      <c r="G182" s="269"/>
      <c r="H182" s="280"/>
      <c r="I182" s="281"/>
      <c r="J182" s="281"/>
      <c r="K182" s="281"/>
      <c r="L182" s="281"/>
      <c r="M182" s="281"/>
      <c r="N182" s="282"/>
      <c r="O182" s="105"/>
      <c r="P182" s="105"/>
      <c r="Q182" s="105"/>
      <c r="R182" s="105"/>
    </row>
    <row r="183" spans="1:18" ht="49.5" customHeight="1">
      <c r="A183" s="264"/>
      <c r="B183" s="264"/>
      <c r="C183" s="127" t="s">
        <v>146</v>
      </c>
      <c r="D183" s="127" t="s">
        <v>147</v>
      </c>
      <c r="E183" s="127" t="s">
        <v>148</v>
      </c>
      <c r="F183" s="128" t="s">
        <v>149</v>
      </c>
      <c r="G183" s="128" t="s">
        <v>150</v>
      </c>
      <c r="H183" s="129" t="s">
        <v>151</v>
      </c>
      <c r="I183" s="130" t="s">
        <v>152</v>
      </c>
      <c r="J183" s="115" t="s">
        <v>153</v>
      </c>
      <c r="K183" s="116" t="s">
        <v>154</v>
      </c>
      <c r="L183" s="129" t="s">
        <v>195</v>
      </c>
      <c r="M183" s="129" t="s">
        <v>156</v>
      </c>
      <c r="N183" s="129" t="s">
        <v>157</v>
      </c>
      <c r="O183" s="105"/>
      <c r="P183" s="105"/>
      <c r="Q183" s="105"/>
      <c r="R183" s="105"/>
    </row>
    <row r="184" spans="1:18" ht="49.5" customHeight="1">
      <c r="A184" s="264"/>
      <c r="B184" s="264"/>
      <c r="C184" s="117" t="s">
        <v>802</v>
      </c>
      <c r="D184" s="118" t="s">
        <v>249</v>
      </c>
      <c r="E184" s="118" t="s">
        <v>803</v>
      </c>
      <c r="F184" s="132">
        <v>44927</v>
      </c>
      <c r="G184" s="132">
        <v>44957</v>
      </c>
      <c r="H184" s="120" t="s">
        <v>804</v>
      </c>
      <c r="I184" s="120" t="s">
        <v>805</v>
      </c>
      <c r="J184" s="143" t="s">
        <v>806</v>
      </c>
      <c r="K184" s="143" t="s">
        <v>806</v>
      </c>
      <c r="L184" s="143" t="s">
        <v>806</v>
      </c>
      <c r="M184" s="223" t="s">
        <v>806</v>
      </c>
      <c r="N184" s="223" t="s">
        <v>806</v>
      </c>
      <c r="O184" s="105"/>
      <c r="P184" s="105"/>
      <c r="Q184" s="105"/>
      <c r="R184" s="105"/>
    </row>
    <row r="185" spans="1:18" ht="49.5" customHeight="1">
      <c r="A185" s="264"/>
      <c r="B185" s="264"/>
      <c r="C185" s="117" t="s">
        <v>807</v>
      </c>
      <c r="D185" s="118" t="s">
        <v>249</v>
      </c>
      <c r="E185" s="118" t="s">
        <v>803</v>
      </c>
      <c r="F185" s="132">
        <v>44958</v>
      </c>
      <c r="G185" s="132">
        <v>45291</v>
      </c>
      <c r="H185" s="120" t="s">
        <v>808</v>
      </c>
      <c r="I185" s="120" t="s">
        <v>809</v>
      </c>
      <c r="J185" s="143" t="s">
        <v>1075</v>
      </c>
      <c r="K185" s="143" t="s">
        <v>810</v>
      </c>
      <c r="L185" s="143" t="s">
        <v>1075</v>
      </c>
      <c r="M185" s="223" t="s">
        <v>1076</v>
      </c>
      <c r="N185" s="223" t="s">
        <v>1077</v>
      </c>
      <c r="O185" s="105"/>
      <c r="P185" s="105"/>
      <c r="Q185" s="105"/>
      <c r="R185" s="105"/>
    </row>
    <row r="186" spans="1:18" ht="49.5" customHeight="1">
      <c r="A186" s="264"/>
      <c r="B186" s="264"/>
      <c r="C186" s="117" t="s">
        <v>811</v>
      </c>
      <c r="D186" s="118" t="s">
        <v>249</v>
      </c>
      <c r="E186" s="118" t="s">
        <v>803</v>
      </c>
      <c r="F186" s="132">
        <v>45017</v>
      </c>
      <c r="G186" s="132">
        <v>45291</v>
      </c>
      <c r="H186" s="120" t="s">
        <v>812</v>
      </c>
      <c r="I186" s="117" t="s">
        <v>813</v>
      </c>
      <c r="J186" s="117" t="s">
        <v>814</v>
      </c>
      <c r="K186" s="117" t="s">
        <v>815</v>
      </c>
      <c r="L186" s="117" t="s">
        <v>814</v>
      </c>
      <c r="M186" s="223" t="s">
        <v>1076</v>
      </c>
      <c r="N186" s="223" t="s">
        <v>1077</v>
      </c>
      <c r="O186" s="105"/>
      <c r="P186" s="105"/>
      <c r="Q186" s="105"/>
      <c r="R186" s="105"/>
    </row>
    <row r="187" spans="1:18" ht="49.5" customHeight="1">
      <c r="A187" s="264"/>
      <c r="B187" s="264"/>
      <c r="C187" s="117" t="s">
        <v>816</v>
      </c>
      <c r="D187" s="118" t="s">
        <v>817</v>
      </c>
      <c r="E187" s="118" t="s">
        <v>818</v>
      </c>
      <c r="F187" s="119">
        <v>44927</v>
      </c>
      <c r="G187" s="132">
        <v>45291</v>
      </c>
      <c r="H187" s="133" t="s">
        <v>819</v>
      </c>
      <c r="I187" s="120" t="s">
        <v>820</v>
      </c>
      <c r="J187" s="117" t="s">
        <v>821</v>
      </c>
      <c r="K187" s="117" t="s">
        <v>822</v>
      </c>
      <c r="L187" s="117" t="s">
        <v>823</v>
      </c>
      <c r="M187" s="223" t="s">
        <v>1003</v>
      </c>
      <c r="N187" s="223" t="s">
        <v>1003</v>
      </c>
      <c r="O187" s="105"/>
      <c r="P187" s="105"/>
      <c r="Q187" s="105"/>
      <c r="R187" s="105"/>
    </row>
    <row r="188" spans="1:18" ht="49.5" customHeight="1">
      <c r="A188" s="264"/>
      <c r="B188" s="264"/>
      <c r="C188" s="117" t="s">
        <v>824</v>
      </c>
      <c r="D188" s="118" t="s">
        <v>249</v>
      </c>
      <c r="E188" s="118" t="s">
        <v>825</v>
      </c>
      <c r="F188" s="132">
        <v>44927</v>
      </c>
      <c r="G188" s="132">
        <v>45016</v>
      </c>
      <c r="H188" s="133" t="s">
        <v>826</v>
      </c>
      <c r="I188" s="120" t="s">
        <v>827</v>
      </c>
      <c r="J188" s="124" t="s">
        <v>828</v>
      </c>
      <c r="K188" s="124" t="s">
        <v>829</v>
      </c>
      <c r="L188" s="124" t="s">
        <v>828</v>
      </c>
      <c r="M188" s="224" t="s">
        <v>1078</v>
      </c>
      <c r="N188" s="224" t="s">
        <v>1078</v>
      </c>
      <c r="O188" s="105"/>
      <c r="P188" s="105"/>
      <c r="Q188" s="105"/>
      <c r="R188" s="105"/>
    </row>
    <row r="189" spans="1:18" ht="49.5" customHeight="1">
      <c r="A189" s="264"/>
      <c r="B189" s="264"/>
      <c r="C189" s="117" t="s">
        <v>830</v>
      </c>
      <c r="D189" s="118" t="s">
        <v>249</v>
      </c>
      <c r="E189" s="118" t="s">
        <v>831</v>
      </c>
      <c r="F189" s="132">
        <v>44928</v>
      </c>
      <c r="G189" s="132">
        <v>45291</v>
      </c>
      <c r="H189" s="133" t="s">
        <v>826</v>
      </c>
      <c r="I189" s="120" t="s">
        <v>832</v>
      </c>
      <c r="J189" s="124" t="s">
        <v>833</v>
      </c>
      <c r="K189" s="124" t="s">
        <v>834</v>
      </c>
      <c r="L189" s="124" t="s">
        <v>833</v>
      </c>
      <c r="M189" s="224" t="s">
        <v>1079</v>
      </c>
      <c r="N189" s="224" t="s">
        <v>1080</v>
      </c>
      <c r="O189" s="105"/>
      <c r="P189" s="105"/>
      <c r="Q189" s="105"/>
      <c r="R189" s="105"/>
    </row>
    <row r="190" spans="1:18" ht="49.5" customHeight="1">
      <c r="A190" s="264"/>
      <c r="B190" s="264"/>
      <c r="C190" s="117" t="s">
        <v>835</v>
      </c>
      <c r="D190" s="118" t="s">
        <v>836</v>
      </c>
      <c r="E190" s="118"/>
      <c r="F190" s="132">
        <v>44958</v>
      </c>
      <c r="G190" s="132">
        <v>45291</v>
      </c>
      <c r="H190" s="120" t="s">
        <v>1081</v>
      </c>
      <c r="I190" s="120" t="s">
        <v>837</v>
      </c>
      <c r="J190" s="190" t="s">
        <v>1082</v>
      </c>
      <c r="K190" s="190" t="s">
        <v>838</v>
      </c>
      <c r="L190" s="190" t="s">
        <v>1082</v>
      </c>
      <c r="M190" s="225" t="s">
        <v>1083</v>
      </c>
      <c r="N190" s="141" t="s">
        <v>1084</v>
      </c>
      <c r="O190" s="105"/>
      <c r="P190" s="105"/>
      <c r="Q190" s="105"/>
      <c r="R190" s="105"/>
    </row>
    <row r="191" spans="1:18" ht="49.5" customHeight="1">
      <c r="A191" s="264"/>
      <c r="B191" s="264"/>
      <c r="C191" s="267" t="s">
        <v>929</v>
      </c>
      <c r="D191" s="268"/>
      <c r="E191" s="268"/>
      <c r="F191" s="268"/>
      <c r="G191" s="269"/>
      <c r="H191" s="270" t="s">
        <v>143</v>
      </c>
      <c r="I191" s="271"/>
      <c r="J191" s="271"/>
      <c r="K191" s="271"/>
      <c r="L191" s="271"/>
      <c r="M191" s="271"/>
      <c r="N191" s="272"/>
      <c r="O191" s="105"/>
      <c r="P191" s="105"/>
      <c r="Q191" s="105"/>
      <c r="R191" s="105"/>
    </row>
    <row r="192" spans="1:18" ht="49.5" customHeight="1">
      <c r="A192" s="264"/>
      <c r="B192" s="264"/>
      <c r="C192" s="127" t="s">
        <v>146</v>
      </c>
      <c r="D192" s="127" t="s">
        <v>147</v>
      </c>
      <c r="E192" s="127" t="s">
        <v>148</v>
      </c>
      <c r="F192" s="128" t="s">
        <v>149</v>
      </c>
      <c r="G192" s="128" t="s">
        <v>150</v>
      </c>
      <c r="H192" s="129" t="s">
        <v>151</v>
      </c>
      <c r="I192" s="130" t="s">
        <v>152</v>
      </c>
      <c r="J192" s="115" t="s">
        <v>153</v>
      </c>
      <c r="K192" s="116" t="s">
        <v>154</v>
      </c>
      <c r="L192" s="129" t="s">
        <v>195</v>
      </c>
      <c r="M192" s="129" t="s">
        <v>156</v>
      </c>
      <c r="N192" s="129" t="s">
        <v>157</v>
      </c>
      <c r="O192" s="105"/>
      <c r="P192" s="105"/>
      <c r="Q192" s="105"/>
      <c r="R192" s="105"/>
    </row>
    <row r="193" spans="1:18" ht="49.5" customHeight="1">
      <c r="A193" s="264"/>
      <c r="B193" s="264"/>
      <c r="C193" s="117" t="s">
        <v>839</v>
      </c>
      <c r="D193" s="118" t="s">
        <v>249</v>
      </c>
      <c r="E193" s="118" t="s">
        <v>840</v>
      </c>
      <c r="F193" s="132">
        <v>44927</v>
      </c>
      <c r="G193" s="132">
        <v>44985</v>
      </c>
      <c r="H193" s="120" t="s">
        <v>841</v>
      </c>
      <c r="I193" s="273" t="s">
        <v>842</v>
      </c>
      <c r="J193" s="117" t="s">
        <v>843</v>
      </c>
      <c r="K193" s="117" t="s">
        <v>843</v>
      </c>
      <c r="L193" s="117" t="s">
        <v>843</v>
      </c>
      <c r="M193" s="201" t="s">
        <v>843</v>
      </c>
      <c r="N193" s="201" t="s">
        <v>843</v>
      </c>
      <c r="O193" s="105"/>
      <c r="P193" s="105"/>
      <c r="Q193" s="105"/>
      <c r="R193" s="105"/>
    </row>
    <row r="194" spans="1:18" ht="49.5" customHeight="1">
      <c r="A194" s="264"/>
      <c r="B194" s="264"/>
      <c r="C194" s="117" t="s">
        <v>844</v>
      </c>
      <c r="D194" s="118" t="s">
        <v>249</v>
      </c>
      <c r="E194" s="118" t="s">
        <v>840</v>
      </c>
      <c r="F194" s="132">
        <v>44985</v>
      </c>
      <c r="G194" s="132">
        <v>45291</v>
      </c>
      <c r="H194" s="133" t="s">
        <v>845</v>
      </c>
      <c r="I194" s="264"/>
      <c r="J194" s="144" t="s">
        <v>846</v>
      </c>
      <c r="K194" s="144" t="s">
        <v>847</v>
      </c>
      <c r="L194" s="226" t="s">
        <v>846</v>
      </c>
      <c r="M194" s="227" t="s">
        <v>1085</v>
      </c>
      <c r="N194" s="227" t="s">
        <v>1086</v>
      </c>
      <c r="O194" s="105"/>
      <c r="P194" s="105"/>
      <c r="Q194" s="105"/>
      <c r="R194" s="105"/>
    </row>
    <row r="195" spans="1:18" ht="49.5" customHeight="1">
      <c r="A195" s="264"/>
      <c r="B195" s="264"/>
      <c r="C195" s="117" t="s">
        <v>848</v>
      </c>
      <c r="D195" s="118" t="s">
        <v>249</v>
      </c>
      <c r="E195" s="118" t="s">
        <v>849</v>
      </c>
      <c r="F195" s="132">
        <v>44927</v>
      </c>
      <c r="G195" s="132">
        <v>44985</v>
      </c>
      <c r="H195" s="133" t="s">
        <v>850</v>
      </c>
      <c r="I195" s="264"/>
      <c r="J195" s="117" t="s">
        <v>843</v>
      </c>
      <c r="K195" s="117" t="s">
        <v>843</v>
      </c>
      <c r="L195" s="228" t="s">
        <v>843</v>
      </c>
      <c r="M195" s="227" t="s">
        <v>843</v>
      </c>
      <c r="N195" s="227" t="s">
        <v>843</v>
      </c>
      <c r="O195" s="105"/>
      <c r="P195" s="105"/>
      <c r="Q195" s="105"/>
      <c r="R195" s="105"/>
    </row>
    <row r="196" spans="1:18" ht="49.5" customHeight="1">
      <c r="A196" s="265"/>
      <c r="B196" s="265"/>
      <c r="C196" s="117" t="s">
        <v>851</v>
      </c>
      <c r="D196" s="118" t="s">
        <v>249</v>
      </c>
      <c r="E196" s="118" t="s">
        <v>849</v>
      </c>
      <c r="F196" s="132">
        <v>44985</v>
      </c>
      <c r="G196" s="132">
        <v>45291</v>
      </c>
      <c r="H196" s="133" t="s">
        <v>845</v>
      </c>
      <c r="I196" s="265"/>
      <c r="J196" s="229" t="s">
        <v>1087</v>
      </c>
      <c r="K196" s="144" t="s">
        <v>852</v>
      </c>
      <c r="L196" s="230" t="s">
        <v>1087</v>
      </c>
      <c r="M196" s="227" t="s">
        <v>1085</v>
      </c>
      <c r="N196" s="227" t="s">
        <v>1086</v>
      </c>
      <c r="O196" s="105"/>
      <c r="P196" s="105"/>
      <c r="Q196" s="105"/>
      <c r="R196" s="105"/>
    </row>
    <row r="197" spans="1:18" ht="49.5" customHeight="1">
      <c r="A197" s="105"/>
      <c r="B197" s="105"/>
      <c r="C197" s="107"/>
      <c r="D197" s="108"/>
      <c r="E197" s="231"/>
      <c r="F197" s="231"/>
      <c r="G197" s="231"/>
      <c r="H197" s="107"/>
      <c r="I197" s="107"/>
      <c r="J197" s="107"/>
      <c r="K197" s="107"/>
      <c r="L197" s="108"/>
      <c r="M197" s="105"/>
      <c r="N197" s="105"/>
      <c r="O197" s="105"/>
      <c r="P197" s="105"/>
      <c r="Q197" s="105"/>
      <c r="R197" s="105"/>
    </row>
    <row r="198" spans="1:18" ht="49.5" customHeight="1">
      <c r="A198" s="105"/>
      <c r="B198" s="105"/>
      <c r="C198" s="107"/>
      <c r="D198" s="108"/>
      <c r="E198" s="231"/>
      <c r="F198" s="231"/>
      <c r="G198" s="231"/>
      <c r="H198" s="107"/>
      <c r="I198" s="107"/>
      <c r="J198" s="107"/>
      <c r="K198" s="107"/>
      <c r="L198" s="108"/>
      <c r="M198" s="105"/>
      <c r="N198" s="105"/>
      <c r="O198" s="105"/>
      <c r="P198" s="105"/>
      <c r="Q198" s="105"/>
      <c r="R198" s="105"/>
    </row>
    <row r="199" spans="1:18" ht="49.5" customHeight="1">
      <c r="A199" s="105"/>
      <c r="B199" s="105"/>
      <c r="C199" s="107"/>
      <c r="D199" s="108"/>
      <c r="E199" s="231"/>
      <c r="F199" s="231"/>
      <c r="G199" s="231"/>
      <c r="H199" s="107"/>
      <c r="I199" s="107"/>
      <c r="J199" s="107"/>
      <c r="K199" s="107"/>
      <c r="L199" s="108"/>
      <c r="M199" s="105"/>
      <c r="N199" s="105"/>
      <c r="O199" s="105"/>
      <c r="P199" s="105"/>
      <c r="Q199" s="105"/>
      <c r="R199" s="105"/>
    </row>
    <row r="200" spans="1:18" ht="49.5" customHeight="1">
      <c r="A200" s="105"/>
      <c r="B200" s="105"/>
      <c r="C200" s="107"/>
      <c r="D200" s="108"/>
      <c r="E200" s="231"/>
      <c r="F200" s="231"/>
      <c r="G200" s="231"/>
      <c r="H200" s="107"/>
      <c r="I200" s="107"/>
      <c r="J200" s="107"/>
      <c r="K200" s="107"/>
      <c r="L200" s="108"/>
      <c r="M200" s="105"/>
      <c r="N200" s="105"/>
      <c r="O200" s="105"/>
      <c r="P200" s="105"/>
      <c r="Q200" s="105"/>
      <c r="R200" s="105"/>
    </row>
    <row r="201" spans="1:18" ht="49.5" customHeight="1">
      <c r="A201" s="105"/>
      <c r="B201" s="105"/>
      <c r="C201" s="107"/>
      <c r="D201" s="108"/>
      <c r="E201" s="231"/>
      <c r="F201" s="231"/>
      <c r="G201" s="231"/>
      <c r="H201" s="107"/>
      <c r="I201" s="107"/>
      <c r="J201" s="107"/>
      <c r="K201" s="107"/>
      <c r="L201" s="108"/>
      <c r="M201" s="105"/>
      <c r="N201" s="105"/>
      <c r="O201" s="105"/>
      <c r="P201" s="105"/>
      <c r="Q201" s="105"/>
      <c r="R201" s="105"/>
    </row>
    <row r="202" spans="1:18" ht="49.5" customHeight="1">
      <c r="A202" s="105"/>
      <c r="B202" s="105"/>
      <c r="C202" s="107"/>
      <c r="D202" s="108"/>
      <c r="E202" s="231"/>
      <c r="F202" s="231"/>
      <c r="G202" s="231"/>
      <c r="H202" s="107"/>
      <c r="I202" s="107"/>
      <c r="J202" s="107"/>
      <c r="K202" s="107"/>
      <c r="L202" s="108"/>
      <c r="M202" s="105"/>
      <c r="N202" s="105"/>
      <c r="O202" s="105"/>
      <c r="P202" s="105"/>
      <c r="Q202" s="105"/>
      <c r="R202" s="105"/>
    </row>
    <row r="203" spans="1:18" ht="49.5" customHeight="1">
      <c r="A203" s="105"/>
      <c r="B203" s="105"/>
      <c r="C203" s="107"/>
      <c r="D203" s="108"/>
      <c r="E203" s="231"/>
      <c r="F203" s="231"/>
      <c r="G203" s="231"/>
      <c r="H203" s="107"/>
      <c r="I203" s="107"/>
      <c r="J203" s="107"/>
      <c r="K203" s="107"/>
      <c r="L203" s="108"/>
      <c r="M203" s="105"/>
      <c r="N203" s="105"/>
      <c r="O203" s="105"/>
      <c r="P203" s="105"/>
      <c r="Q203" s="105"/>
      <c r="R203" s="105"/>
    </row>
    <row r="204" spans="1:18" ht="49.5" customHeight="1">
      <c r="A204" s="105"/>
      <c r="B204" s="105"/>
      <c r="C204" s="107"/>
      <c r="D204" s="108"/>
      <c r="E204" s="231"/>
      <c r="F204" s="231"/>
      <c r="G204" s="231"/>
      <c r="H204" s="107"/>
      <c r="I204" s="107"/>
      <c r="J204" s="107"/>
      <c r="K204" s="107"/>
      <c r="L204" s="108"/>
      <c r="M204" s="105"/>
      <c r="N204" s="105"/>
      <c r="O204" s="105"/>
      <c r="P204" s="105"/>
      <c r="Q204" s="105"/>
      <c r="R204" s="105"/>
    </row>
    <row r="205" spans="1:18" ht="49.5" customHeight="1">
      <c r="A205" s="105"/>
      <c r="B205" s="105"/>
      <c r="C205" s="107"/>
      <c r="D205" s="108"/>
      <c r="E205" s="231"/>
      <c r="F205" s="231"/>
      <c r="G205" s="231"/>
      <c r="H205" s="107"/>
      <c r="I205" s="107"/>
      <c r="J205" s="107"/>
      <c r="K205" s="107"/>
      <c r="L205" s="108"/>
      <c r="M205" s="105"/>
      <c r="N205" s="105"/>
      <c r="O205" s="105"/>
      <c r="P205" s="105"/>
      <c r="Q205" s="105"/>
      <c r="R205" s="105"/>
    </row>
    <row r="206" spans="1:18" ht="49.5" customHeight="1">
      <c r="A206" s="105"/>
      <c r="B206" s="105"/>
      <c r="C206" s="107"/>
      <c r="D206" s="108"/>
      <c r="E206" s="231"/>
      <c r="F206" s="231"/>
      <c r="G206" s="231"/>
      <c r="H206" s="107"/>
      <c r="I206" s="107"/>
      <c r="J206" s="107"/>
      <c r="K206" s="107"/>
      <c r="L206" s="108"/>
      <c r="M206" s="105"/>
      <c r="N206" s="105"/>
      <c r="O206" s="105"/>
      <c r="P206" s="105"/>
      <c r="Q206" s="105"/>
      <c r="R206" s="105"/>
    </row>
    <row r="207" spans="1:18" ht="49.5" customHeight="1">
      <c r="A207" s="105"/>
      <c r="B207" s="105"/>
      <c r="C207" s="107"/>
      <c r="D207" s="108"/>
      <c r="E207" s="231"/>
      <c r="F207" s="231"/>
      <c r="G207" s="231"/>
      <c r="H207" s="107"/>
      <c r="I207" s="107"/>
      <c r="J207" s="107"/>
      <c r="K207" s="107"/>
      <c r="L207" s="108"/>
      <c r="M207" s="105"/>
      <c r="N207" s="105"/>
      <c r="O207" s="105"/>
      <c r="P207" s="105"/>
      <c r="Q207" s="105"/>
      <c r="R207" s="105"/>
    </row>
    <row r="208" spans="1:18" ht="49.5" customHeight="1">
      <c r="A208" s="105"/>
      <c r="B208" s="105"/>
      <c r="C208" s="107"/>
      <c r="D208" s="108"/>
      <c r="E208" s="231"/>
      <c r="F208" s="231"/>
      <c r="G208" s="231"/>
      <c r="H208" s="107"/>
      <c r="I208" s="107"/>
      <c r="J208" s="107"/>
      <c r="K208" s="107"/>
      <c r="L208" s="108"/>
      <c r="M208" s="105"/>
      <c r="N208" s="105"/>
      <c r="O208" s="105"/>
      <c r="P208" s="105"/>
      <c r="Q208" s="105"/>
      <c r="R208" s="105"/>
    </row>
    <row r="209" spans="1:18" ht="49.5" customHeight="1">
      <c r="A209" s="105"/>
      <c r="B209" s="105"/>
      <c r="C209" s="107"/>
      <c r="D209" s="108"/>
      <c r="E209" s="231"/>
      <c r="F209" s="231"/>
      <c r="G209" s="231"/>
      <c r="H209" s="107"/>
      <c r="I209" s="107"/>
      <c r="J209" s="107"/>
      <c r="K209" s="107"/>
      <c r="L209" s="108"/>
      <c r="M209" s="105"/>
      <c r="N209" s="105"/>
      <c r="O209" s="105"/>
      <c r="P209" s="105"/>
      <c r="Q209" s="105"/>
      <c r="R209" s="105"/>
    </row>
    <row r="210" spans="1:18" ht="49.5" customHeight="1">
      <c r="A210" s="105"/>
      <c r="B210" s="105"/>
      <c r="C210" s="107"/>
      <c r="D210" s="108"/>
      <c r="E210" s="231"/>
      <c r="F210" s="231"/>
      <c r="G210" s="231"/>
      <c r="H210" s="107"/>
      <c r="I210" s="107"/>
      <c r="J210" s="107"/>
      <c r="K210" s="107"/>
      <c r="L210" s="108"/>
      <c r="M210" s="105"/>
      <c r="N210" s="105"/>
      <c r="O210" s="105"/>
      <c r="P210" s="105"/>
      <c r="Q210" s="105"/>
      <c r="R210" s="105"/>
    </row>
    <row r="211" spans="1:18" ht="49.5" customHeight="1">
      <c r="A211" s="105"/>
      <c r="B211" s="105"/>
      <c r="C211" s="107"/>
      <c r="D211" s="108"/>
      <c r="E211" s="231"/>
      <c r="F211" s="231"/>
      <c r="G211" s="231"/>
      <c r="H211" s="107"/>
      <c r="I211" s="107"/>
      <c r="J211" s="107"/>
      <c r="K211" s="107"/>
      <c r="L211" s="108"/>
      <c r="M211" s="105"/>
      <c r="N211" s="105"/>
      <c r="O211" s="105"/>
      <c r="P211" s="105"/>
      <c r="Q211" s="105"/>
      <c r="R211" s="105"/>
    </row>
    <row r="212" spans="1:18" ht="49.5" customHeight="1">
      <c r="A212" s="105"/>
      <c r="B212" s="105"/>
      <c r="C212" s="107"/>
      <c r="D212" s="108"/>
      <c r="E212" s="231"/>
      <c r="F212" s="231"/>
      <c r="G212" s="231"/>
      <c r="H212" s="107"/>
      <c r="I212" s="107"/>
      <c r="J212" s="107"/>
      <c r="K212" s="107"/>
      <c r="L212" s="108"/>
      <c r="M212" s="105"/>
      <c r="N212" s="105"/>
      <c r="O212" s="105"/>
      <c r="P212" s="105"/>
      <c r="Q212" s="105"/>
      <c r="R212" s="105"/>
    </row>
    <row r="213" spans="1:18" ht="49.5" customHeight="1">
      <c r="A213" s="105"/>
      <c r="B213" s="105"/>
      <c r="C213" s="107"/>
      <c r="D213" s="108"/>
      <c r="E213" s="231"/>
      <c r="F213" s="231"/>
      <c r="G213" s="231"/>
      <c r="H213" s="107"/>
      <c r="I213" s="107"/>
      <c r="J213" s="107"/>
      <c r="K213" s="107"/>
      <c r="L213" s="108"/>
      <c r="M213" s="105"/>
      <c r="N213" s="105"/>
      <c r="O213" s="105"/>
      <c r="P213" s="105"/>
      <c r="Q213" s="105"/>
      <c r="R213" s="105"/>
    </row>
    <row r="214" spans="1:18" ht="49.5" customHeight="1">
      <c r="A214" s="105"/>
      <c r="B214" s="105"/>
      <c r="C214" s="107"/>
      <c r="D214" s="108"/>
      <c r="E214" s="231"/>
      <c r="F214" s="231"/>
      <c r="G214" s="231"/>
      <c r="H214" s="107"/>
      <c r="I214" s="107"/>
      <c r="J214" s="107"/>
      <c r="K214" s="107"/>
      <c r="L214" s="108"/>
      <c r="M214" s="105"/>
      <c r="N214" s="105"/>
      <c r="O214" s="105"/>
      <c r="P214" s="105"/>
      <c r="Q214" s="105"/>
      <c r="R214" s="105"/>
    </row>
    <row r="215" spans="1:18" ht="49.5" customHeight="1">
      <c r="A215" s="105"/>
      <c r="B215" s="105"/>
      <c r="C215" s="107"/>
      <c r="D215" s="108"/>
      <c r="E215" s="231"/>
      <c r="F215" s="231"/>
      <c r="G215" s="231"/>
      <c r="H215" s="107"/>
      <c r="I215" s="107"/>
      <c r="J215" s="107"/>
      <c r="K215" s="107"/>
      <c r="L215" s="108"/>
      <c r="M215" s="105"/>
      <c r="N215" s="105"/>
      <c r="O215" s="105"/>
      <c r="P215" s="105"/>
      <c r="Q215" s="105"/>
      <c r="R215" s="105"/>
    </row>
    <row r="216" spans="1:18" ht="49.5" customHeight="1">
      <c r="A216" s="105"/>
      <c r="B216" s="105"/>
      <c r="C216" s="107"/>
      <c r="D216" s="108"/>
      <c r="E216" s="231"/>
      <c r="F216" s="231"/>
      <c r="G216" s="231"/>
      <c r="H216" s="107"/>
      <c r="I216" s="107"/>
      <c r="J216" s="107"/>
      <c r="K216" s="107"/>
      <c r="L216" s="108"/>
      <c r="M216" s="105"/>
      <c r="N216" s="105"/>
      <c r="O216" s="105"/>
      <c r="P216" s="105"/>
      <c r="Q216" s="105"/>
      <c r="R216" s="105"/>
    </row>
    <row r="217" spans="1:18" ht="49.5" customHeight="1">
      <c r="A217" s="105"/>
      <c r="B217" s="105"/>
      <c r="C217" s="107"/>
      <c r="D217" s="108"/>
      <c r="E217" s="231"/>
      <c r="F217" s="231"/>
      <c r="G217" s="231"/>
      <c r="H217" s="107"/>
      <c r="I217" s="107"/>
      <c r="J217" s="107"/>
      <c r="K217" s="107"/>
      <c r="L217" s="108"/>
      <c r="M217" s="105"/>
      <c r="N217" s="105"/>
      <c r="O217" s="105"/>
      <c r="P217" s="105"/>
      <c r="Q217" s="105"/>
      <c r="R217" s="105"/>
    </row>
    <row r="218" spans="1:18" ht="49.5" customHeight="1">
      <c r="A218" s="105"/>
      <c r="B218" s="105"/>
      <c r="C218" s="107"/>
      <c r="D218" s="108"/>
      <c r="E218" s="231"/>
      <c r="F218" s="231"/>
      <c r="G218" s="231"/>
      <c r="H218" s="107"/>
      <c r="I218" s="107"/>
      <c r="J218" s="107"/>
      <c r="K218" s="107"/>
      <c r="L218" s="108"/>
      <c r="M218" s="105"/>
      <c r="N218" s="105"/>
      <c r="O218" s="105"/>
      <c r="P218" s="105"/>
      <c r="Q218" s="105"/>
      <c r="R218" s="105"/>
    </row>
    <row r="219" spans="1:18" ht="49.5" customHeight="1">
      <c r="A219" s="105"/>
      <c r="B219" s="105"/>
      <c r="C219" s="107"/>
      <c r="D219" s="108"/>
      <c r="E219" s="231"/>
      <c r="F219" s="231"/>
      <c r="G219" s="231"/>
      <c r="H219" s="107"/>
      <c r="I219" s="107"/>
      <c r="J219" s="107"/>
      <c r="K219" s="107"/>
      <c r="L219" s="108"/>
      <c r="M219" s="105"/>
      <c r="N219" s="105"/>
      <c r="O219" s="105"/>
      <c r="P219" s="105"/>
      <c r="Q219" s="105"/>
      <c r="R219" s="105"/>
    </row>
    <row r="220" spans="1:18" ht="49.5" customHeight="1">
      <c r="A220" s="105"/>
      <c r="B220" s="105"/>
      <c r="C220" s="107"/>
      <c r="D220" s="108"/>
      <c r="E220" s="231"/>
      <c r="F220" s="231"/>
      <c r="G220" s="231"/>
      <c r="H220" s="107"/>
      <c r="I220" s="107"/>
      <c r="J220" s="107"/>
      <c r="K220" s="107"/>
      <c r="L220" s="108"/>
      <c r="M220" s="105"/>
      <c r="N220" s="105"/>
      <c r="O220" s="105"/>
      <c r="P220" s="105"/>
      <c r="Q220" s="105"/>
      <c r="R220" s="105"/>
    </row>
    <row r="221" spans="1:18" ht="49.5" customHeight="1">
      <c r="A221" s="105"/>
      <c r="B221" s="105"/>
      <c r="C221" s="107"/>
      <c r="D221" s="108"/>
      <c r="E221" s="231"/>
      <c r="F221" s="231"/>
      <c r="G221" s="231"/>
      <c r="H221" s="107"/>
      <c r="I221" s="107"/>
      <c r="J221" s="107"/>
      <c r="K221" s="107"/>
      <c r="L221" s="108"/>
      <c r="M221" s="105"/>
      <c r="N221" s="105"/>
      <c r="O221" s="105"/>
      <c r="P221" s="105"/>
      <c r="Q221" s="105"/>
      <c r="R221" s="105"/>
    </row>
    <row r="222" spans="1:18" ht="49.5" customHeight="1">
      <c r="A222" s="105"/>
      <c r="B222" s="105"/>
      <c r="C222" s="107"/>
      <c r="D222" s="108"/>
      <c r="E222" s="231"/>
      <c r="F222" s="231"/>
      <c r="G222" s="231"/>
      <c r="H222" s="107"/>
      <c r="I222" s="107"/>
      <c r="J222" s="107"/>
      <c r="K222" s="107"/>
      <c r="L222" s="108"/>
      <c r="M222" s="105"/>
      <c r="N222" s="105"/>
      <c r="O222" s="105"/>
      <c r="P222" s="105"/>
      <c r="Q222" s="105"/>
      <c r="R222" s="105"/>
    </row>
    <row r="223" spans="1:18" ht="49.5" customHeight="1">
      <c r="A223" s="105"/>
      <c r="B223" s="105"/>
      <c r="C223" s="107"/>
      <c r="D223" s="108"/>
      <c r="E223" s="231"/>
      <c r="F223" s="231"/>
      <c r="G223" s="231"/>
      <c r="H223" s="107"/>
      <c r="I223" s="107"/>
      <c r="J223" s="107"/>
      <c r="K223" s="107"/>
      <c r="L223" s="108"/>
      <c r="M223" s="105"/>
      <c r="N223" s="105"/>
      <c r="O223" s="105"/>
      <c r="P223" s="105"/>
      <c r="Q223" s="105"/>
      <c r="R223" s="105"/>
    </row>
    <row r="224" spans="1:18" ht="49.5" customHeight="1">
      <c r="A224" s="105"/>
      <c r="B224" s="105"/>
      <c r="C224" s="107"/>
      <c r="D224" s="108"/>
      <c r="E224" s="231"/>
      <c r="F224" s="231"/>
      <c r="G224" s="231"/>
      <c r="H224" s="107"/>
      <c r="I224" s="107"/>
      <c r="J224" s="107"/>
      <c r="K224" s="107"/>
      <c r="L224" s="108"/>
      <c r="M224" s="105"/>
      <c r="N224" s="105"/>
      <c r="O224" s="105"/>
      <c r="P224" s="105"/>
      <c r="Q224" s="105"/>
      <c r="R224" s="105"/>
    </row>
    <row r="225" spans="1:18" ht="49.5" customHeight="1">
      <c r="A225" s="105"/>
      <c r="B225" s="105"/>
      <c r="C225" s="107"/>
      <c r="D225" s="108"/>
      <c r="E225" s="231"/>
      <c r="F225" s="231"/>
      <c r="G225" s="231"/>
      <c r="H225" s="107"/>
      <c r="I225" s="107"/>
      <c r="J225" s="107"/>
      <c r="K225" s="107"/>
      <c r="L225" s="108"/>
      <c r="M225" s="105"/>
      <c r="N225" s="105"/>
      <c r="O225" s="105"/>
      <c r="P225" s="105"/>
      <c r="Q225" s="105"/>
      <c r="R225" s="105"/>
    </row>
    <row r="226" spans="1:18" ht="49.5" customHeight="1">
      <c r="A226" s="105"/>
      <c r="B226" s="105"/>
      <c r="C226" s="107"/>
      <c r="D226" s="108"/>
      <c r="E226" s="231"/>
      <c r="F226" s="231"/>
      <c r="G226" s="231"/>
      <c r="H226" s="107"/>
      <c r="I226" s="107"/>
      <c r="J226" s="107"/>
      <c r="K226" s="107"/>
      <c r="L226" s="108"/>
      <c r="M226" s="105"/>
      <c r="N226" s="105"/>
      <c r="O226" s="105"/>
      <c r="P226" s="105"/>
      <c r="Q226" s="105"/>
      <c r="R226" s="105"/>
    </row>
    <row r="227" spans="1:18" ht="49.5" customHeight="1">
      <c r="A227" s="105"/>
      <c r="B227" s="105"/>
      <c r="C227" s="107"/>
      <c r="D227" s="108"/>
      <c r="E227" s="231"/>
      <c r="F227" s="231"/>
      <c r="G227" s="231"/>
      <c r="H227" s="107"/>
      <c r="I227" s="107"/>
      <c r="J227" s="107"/>
      <c r="K227" s="107"/>
      <c r="L227" s="108"/>
      <c r="M227" s="105"/>
      <c r="N227" s="105"/>
      <c r="O227" s="105"/>
      <c r="P227" s="105"/>
      <c r="Q227" s="105"/>
      <c r="R227" s="105"/>
    </row>
    <row r="228" spans="1:18" ht="49.5" customHeight="1">
      <c r="A228" s="105"/>
      <c r="B228" s="105"/>
      <c r="C228" s="107"/>
      <c r="D228" s="108"/>
      <c r="E228" s="231"/>
      <c r="F228" s="231"/>
      <c r="G228" s="231"/>
      <c r="H228" s="107"/>
      <c r="I228" s="107"/>
      <c r="J228" s="107"/>
      <c r="K228" s="107"/>
      <c r="L228" s="108"/>
      <c r="M228" s="105"/>
      <c r="N228" s="105"/>
      <c r="O228" s="105"/>
      <c r="P228" s="105"/>
      <c r="Q228" s="105"/>
      <c r="R228" s="105"/>
    </row>
    <row r="229" spans="1:18" ht="49.5" customHeight="1">
      <c r="A229" s="105"/>
      <c r="B229" s="105"/>
      <c r="C229" s="107"/>
      <c r="D229" s="108"/>
      <c r="E229" s="231"/>
      <c r="F229" s="231"/>
      <c r="G229" s="231"/>
      <c r="H229" s="107"/>
      <c r="I229" s="107"/>
      <c r="J229" s="107"/>
      <c r="K229" s="107"/>
      <c r="L229" s="108"/>
      <c r="M229" s="105"/>
      <c r="N229" s="105"/>
      <c r="O229" s="105"/>
      <c r="P229" s="105"/>
      <c r="Q229" s="105"/>
      <c r="R229" s="105"/>
    </row>
    <row r="230" spans="1:18" ht="49.5" customHeight="1">
      <c r="A230" s="105"/>
      <c r="B230" s="105"/>
      <c r="C230" s="107"/>
      <c r="D230" s="108"/>
      <c r="E230" s="231"/>
      <c r="F230" s="231"/>
      <c r="G230" s="231"/>
      <c r="H230" s="107"/>
      <c r="I230" s="107"/>
      <c r="J230" s="107"/>
      <c r="K230" s="107"/>
      <c r="L230" s="108"/>
      <c r="M230" s="105"/>
      <c r="N230" s="105"/>
      <c r="O230" s="105"/>
      <c r="P230" s="105"/>
      <c r="Q230" s="105"/>
      <c r="R230" s="105"/>
    </row>
    <row r="231" spans="1:18" ht="49.5" customHeight="1">
      <c r="A231" s="105"/>
      <c r="B231" s="105"/>
      <c r="C231" s="107"/>
      <c r="D231" s="108"/>
      <c r="E231" s="231"/>
      <c r="F231" s="231"/>
      <c r="G231" s="231"/>
      <c r="H231" s="107"/>
      <c r="I231" s="107"/>
      <c r="J231" s="107"/>
      <c r="K231" s="107"/>
      <c r="L231" s="108"/>
      <c r="M231" s="105"/>
      <c r="N231" s="105"/>
      <c r="O231" s="105"/>
      <c r="P231" s="105"/>
      <c r="Q231" s="105"/>
      <c r="R231" s="105"/>
    </row>
    <row r="232" spans="1:18" ht="49.5" customHeight="1">
      <c r="A232" s="105"/>
      <c r="B232" s="105"/>
      <c r="C232" s="107"/>
      <c r="D232" s="108"/>
      <c r="E232" s="231"/>
      <c r="F232" s="231"/>
      <c r="G232" s="231"/>
      <c r="H232" s="107"/>
      <c r="I232" s="107"/>
      <c r="J232" s="107"/>
      <c r="K232" s="107"/>
      <c r="L232" s="108"/>
      <c r="M232" s="105"/>
      <c r="N232" s="105"/>
      <c r="O232" s="105"/>
      <c r="P232" s="105"/>
      <c r="Q232" s="105"/>
      <c r="R232" s="105"/>
    </row>
    <row r="233" spans="1:18" ht="49.5" customHeight="1">
      <c r="A233" s="105"/>
      <c r="B233" s="105"/>
      <c r="C233" s="107"/>
      <c r="D233" s="108"/>
      <c r="E233" s="231"/>
      <c r="F233" s="231"/>
      <c r="G233" s="231"/>
      <c r="H233" s="107"/>
      <c r="I233" s="107"/>
      <c r="J233" s="107"/>
      <c r="K233" s="107"/>
      <c r="L233" s="108"/>
      <c r="M233" s="105"/>
      <c r="N233" s="105"/>
      <c r="O233" s="105"/>
      <c r="P233" s="105"/>
      <c r="Q233" s="105"/>
      <c r="R233" s="105"/>
    </row>
    <row r="234" spans="1:18" ht="49.5" customHeight="1">
      <c r="A234" s="105"/>
      <c r="B234" s="105"/>
      <c r="C234" s="107"/>
      <c r="D234" s="108"/>
      <c r="E234" s="231"/>
      <c r="F234" s="231"/>
      <c r="G234" s="231"/>
      <c r="H234" s="107"/>
      <c r="I234" s="107"/>
      <c r="J234" s="107"/>
      <c r="K234" s="107"/>
      <c r="L234" s="108"/>
      <c r="M234" s="105"/>
      <c r="N234" s="105"/>
      <c r="O234" s="105"/>
      <c r="P234" s="105"/>
      <c r="Q234" s="105"/>
      <c r="R234" s="105"/>
    </row>
    <row r="235" spans="1:18" ht="49.5" customHeight="1">
      <c r="A235" s="105"/>
      <c r="B235" s="105"/>
      <c r="C235" s="107"/>
      <c r="D235" s="108"/>
      <c r="E235" s="231"/>
      <c r="F235" s="231"/>
      <c r="G235" s="231"/>
      <c r="H235" s="107"/>
      <c r="I235" s="107"/>
      <c r="J235" s="107"/>
      <c r="K235" s="107"/>
      <c r="L235" s="108"/>
      <c r="M235" s="105"/>
      <c r="N235" s="105"/>
      <c r="O235" s="105"/>
      <c r="P235" s="105"/>
      <c r="Q235" s="105"/>
      <c r="R235" s="105"/>
    </row>
    <row r="236" spans="1:18" ht="49.5" customHeight="1">
      <c r="A236" s="105"/>
      <c r="B236" s="105"/>
      <c r="C236" s="107"/>
      <c r="D236" s="108"/>
      <c r="E236" s="231"/>
      <c r="F236" s="231"/>
      <c r="G236" s="231"/>
      <c r="H236" s="107"/>
      <c r="I236" s="107"/>
      <c r="J236" s="107"/>
      <c r="K236" s="107"/>
      <c r="L236" s="108"/>
      <c r="M236" s="105"/>
      <c r="N236" s="105"/>
      <c r="O236" s="105"/>
      <c r="P236" s="105"/>
      <c r="Q236" s="105"/>
      <c r="R236" s="105"/>
    </row>
    <row r="237" spans="1:18" ht="49.5" customHeight="1">
      <c r="A237" s="105"/>
      <c r="B237" s="105"/>
      <c r="C237" s="107"/>
      <c r="D237" s="108"/>
      <c r="E237" s="231"/>
      <c r="F237" s="231"/>
      <c r="G237" s="231"/>
      <c r="H237" s="107"/>
      <c r="I237" s="107"/>
      <c r="J237" s="107"/>
      <c r="K237" s="107"/>
      <c r="L237" s="108"/>
      <c r="M237" s="105"/>
      <c r="N237" s="105"/>
      <c r="O237" s="105"/>
      <c r="P237" s="105"/>
      <c r="Q237" s="105"/>
      <c r="R237" s="105"/>
    </row>
    <row r="238" spans="1:18" ht="49.5" customHeight="1">
      <c r="A238" s="105"/>
      <c r="B238" s="105"/>
      <c r="C238" s="107"/>
      <c r="D238" s="108"/>
      <c r="E238" s="231"/>
      <c r="F238" s="231"/>
      <c r="G238" s="231"/>
      <c r="H238" s="107"/>
      <c r="I238" s="107"/>
      <c r="J238" s="107"/>
      <c r="K238" s="107"/>
      <c r="L238" s="108"/>
      <c r="M238" s="105"/>
      <c r="N238" s="105"/>
      <c r="O238" s="105"/>
      <c r="P238" s="105"/>
      <c r="Q238" s="105"/>
      <c r="R238" s="105"/>
    </row>
    <row r="239" spans="1:18" ht="49.5" customHeight="1">
      <c r="A239" s="105"/>
      <c r="B239" s="105"/>
      <c r="C239" s="107"/>
      <c r="D239" s="108"/>
      <c r="E239" s="231"/>
      <c r="F239" s="231"/>
      <c r="G239" s="231"/>
      <c r="H239" s="107"/>
      <c r="I239" s="107"/>
      <c r="J239" s="107"/>
      <c r="K239" s="107"/>
      <c r="L239" s="108"/>
      <c r="M239" s="105"/>
      <c r="N239" s="105"/>
      <c r="O239" s="105"/>
      <c r="P239" s="105"/>
      <c r="Q239" s="105"/>
      <c r="R239" s="105"/>
    </row>
    <row r="240" spans="1:18" ht="49.5" customHeight="1">
      <c r="A240" s="105"/>
      <c r="B240" s="105"/>
      <c r="C240" s="107"/>
      <c r="D240" s="108"/>
      <c r="E240" s="231"/>
      <c r="F240" s="231"/>
      <c r="G240" s="231"/>
      <c r="H240" s="107"/>
      <c r="I240" s="107"/>
      <c r="J240" s="107"/>
      <c r="K240" s="107"/>
      <c r="L240" s="108"/>
      <c r="M240" s="105"/>
      <c r="N240" s="105"/>
      <c r="O240" s="105"/>
      <c r="P240" s="105"/>
      <c r="Q240" s="105"/>
      <c r="R240" s="105"/>
    </row>
    <row r="241" spans="1:18" ht="49.5" customHeight="1">
      <c r="A241" s="105"/>
      <c r="B241" s="105"/>
      <c r="C241" s="107"/>
      <c r="D241" s="108"/>
      <c r="E241" s="231"/>
      <c r="F241" s="231"/>
      <c r="G241" s="231"/>
      <c r="H241" s="107"/>
      <c r="I241" s="107"/>
      <c r="J241" s="107"/>
      <c r="K241" s="107"/>
      <c r="L241" s="108"/>
      <c r="M241" s="105"/>
      <c r="N241" s="105"/>
      <c r="O241" s="105"/>
      <c r="P241" s="105"/>
      <c r="Q241" s="105"/>
      <c r="R241" s="105"/>
    </row>
    <row r="242" spans="1:18" ht="49.5" customHeight="1">
      <c r="A242" s="105"/>
      <c r="B242" s="105"/>
      <c r="C242" s="107"/>
      <c r="D242" s="108"/>
      <c r="E242" s="231"/>
      <c r="F242" s="231"/>
      <c r="G242" s="231"/>
      <c r="H242" s="107"/>
      <c r="I242" s="107"/>
      <c r="J242" s="107"/>
      <c r="K242" s="107"/>
      <c r="L242" s="108"/>
      <c r="M242" s="105"/>
      <c r="N242" s="105"/>
      <c r="O242" s="105"/>
      <c r="P242" s="105"/>
      <c r="Q242" s="105"/>
      <c r="R242" s="105"/>
    </row>
    <row r="243" spans="1:18" ht="49.5" customHeight="1">
      <c r="A243" s="105"/>
      <c r="B243" s="105"/>
      <c r="C243" s="107"/>
      <c r="D243" s="108"/>
      <c r="E243" s="231"/>
      <c r="F243" s="231"/>
      <c r="G243" s="231"/>
      <c r="H243" s="107"/>
      <c r="I243" s="107"/>
      <c r="J243" s="107"/>
      <c r="K243" s="107"/>
      <c r="L243" s="108"/>
      <c r="M243" s="105"/>
      <c r="N243" s="105"/>
      <c r="O243" s="105"/>
      <c r="P243" s="105"/>
      <c r="Q243" s="105"/>
      <c r="R243" s="105"/>
    </row>
    <row r="244" spans="1:18" ht="49.5" customHeight="1">
      <c r="A244" s="105"/>
      <c r="B244" s="105"/>
      <c r="C244" s="107"/>
      <c r="D244" s="108"/>
      <c r="E244" s="231"/>
      <c r="F244" s="231"/>
      <c r="G244" s="231"/>
      <c r="H244" s="107"/>
      <c r="I244" s="107"/>
      <c r="J244" s="107"/>
      <c r="K244" s="107"/>
      <c r="L244" s="108"/>
      <c r="M244" s="105"/>
      <c r="N244" s="105"/>
      <c r="O244" s="105"/>
      <c r="P244" s="105"/>
      <c r="Q244" s="105"/>
      <c r="R244" s="105"/>
    </row>
    <row r="245" spans="1:18" ht="49.5" customHeight="1">
      <c r="A245" s="105"/>
      <c r="B245" s="105"/>
      <c r="C245" s="107"/>
      <c r="D245" s="108"/>
      <c r="E245" s="231"/>
      <c r="F245" s="231"/>
      <c r="G245" s="231"/>
      <c r="H245" s="107"/>
      <c r="I245" s="107"/>
      <c r="J245" s="107"/>
      <c r="K245" s="107"/>
      <c r="L245" s="108"/>
      <c r="M245" s="105"/>
      <c r="N245" s="105"/>
      <c r="O245" s="105"/>
      <c r="P245" s="105"/>
      <c r="Q245" s="105"/>
      <c r="R245" s="105"/>
    </row>
    <row r="246" spans="1:18" ht="49.5" customHeight="1">
      <c r="A246" s="105"/>
      <c r="B246" s="105"/>
      <c r="C246" s="107"/>
      <c r="D246" s="108"/>
      <c r="E246" s="231"/>
      <c r="F246" s="231"/>
      <c r="G246" s="231"/>
      <c r="H246" s="107"/>
      <c r="I246" s="107"/>
      <c r="J246" s="107"/>
      <c r="K246" s="107"/>
      <c r="L246" s="108"/>
      <c r="M246" s="105"/>
      <c r="N246" s="105"/>
      <c r="O246" s="105"/>
      <c r="P246" s="105"/>
      <c r="Q246" s="105"/>
      <c r="R246" s="105"/>
    </row>
    <row r="247" spans="1:18" ht="49.5" customHeight="1">
      <c r="A247" s="105"/>
      <c r="B247" s="105"/>
      <c r="C247" s="107"/>
      <c r="D247" s="108"/>
      <c r="E247" s="231"/>
      <c r="F247" s="231"/>
      <c r="G247" s="231"/>
      <c r="H247" s="107"/>
      <c r="I247" s="107"/>
      <c r="J247" s="107"/>
      <c r="K247" s="107"/>
      <c r="L247" s="108"/>
      <c r="M247" s="105"/>
      <c r="N247" s="105"/>
      <c r="O247" s="105"/>
      <c r="P247" s="105"/>
      <c r="Q247" s="105"/>
      <c r="R247" s="105"/>
    </row>
    <row r="248" spans="1:18" ht="49.5" customHeight="1">
      <c r="A248" s="105"/>
      <c r="B248" s="105"/>
      <c r="C248" s="107"/>
      <c r="D248" s="108"/>
      <c r="E248" s="231"/>
      <c r="F248" s="231"/>
      <c r="G248" s="231"/>
      <c r="H248" s="107"/>
      <c r="I248" s="107"/>
      <c r="J248" s="107"/>
      <c r="K248" s="107"/>
      <c r="L248" s="108"/>
      <c r="M248" s="105"/>
      <c r="N248" s="105"/>
      <c r="O248" s="105"/>
      <c r="P248" s="105"/>
      <c r="Q248" s="105"/>
      <c r="R248" s="105"/>
    </row>
    <row r="249" spans="1:18" ht="49.5" customHeight="1">
      <c r="A249" s="105"/>
      <c r="B249" s="105"/>
      <c r="C249" s="107"/>
      <c r="D249" s="108"/>
      <c r="E249" s="231"/>
      <c r="F249" s="231"/>
      <c r="G249" s="231"/>
      <c r="H249" s="107"/>
      <c r="I249" s="107"/>
      <c r="J249" s="107"/>
      <c r="K249" s="107"/>
      <c r="L249" s="108"/>
      <c r="M249" s="105"/>
      <c r="N249" s="105"/>
      <c r="O249" s="105"/>
      <c r="P249" s="105"/>
      <c r="Q249" s="105"/>
      <c r="R249" s="105"/>
    </row>
    <row r="250" spans="1:18" ht="49.5" customHeight="1">
      <c r="A250" s="105"/>
      <c r="B250" s="105"/>
      <c r="C250" s="107"/>
      <c r="D250" s="108"/>
      <c r="E250" s="231"/>
      <c r="F250" s="231"/>
      <c r="G250" s="231"/>
      <c r="H250" s="107"/>
      <c r="I250" s="107"/>
      <c r="J250" s="107"/>
      <c r="K250" s="107"/>
      <c r="L250" s="108"/>
      <c r="M250" s="105"/>
      <c r="N250" s="105"/>
      <c r="O250" s="105"/>
      <c r="P250" s="105"/>
      <c r="Q250" s="105"/>
      <c r="R250" s="105"/>
    </row>
    <row r="251" spans="1:18" ht="49.5" customHeight="1">
      <c r="A251" s="105"/>
      <c r="B251" s="105"/>
      <c r="C251" s="107"/>
      <c r="D251" s="108"/>
      <c r="E251" s="231"/>
      <c r="F251" s="231"/>
      <c r="G251" s="231"/>
      <c r="H251" s="107"/>
      <c r="I251" s="107"/>
      <c r="J251" s="107"/>
      <c r="K251" s="107"/>
      <c r="L251" s="108"/>
      <c r="M251" s="105"/>
      <c r="N251" s="105"/>
      <c r="O251" s="105"/>
      <c r="P251" s="105"/>
      <c r="Q251" s="105"/>
      <c r="R251" s="105"/>
    </row>
    <row r="252" spans="1:18" ht="49.5" customHeight="1">
      <c r="A252" s="105"/>
      <c r="B252" s="105"/>
      <c r="C252" s="107"/>
      <c r="D252" s="108"/>
      <c r="E252" s="231"/>
      <c r="F252" s="231"/>
      <c r="G252" s="231"/>
      <c r="H252" s="107"/>
      <c r="I252" s="107"/>
      <c r="J252" s="107"/>
      <c r="K252" s="107"/>
      <c r="L252" s="108"/>
      <c r="M252" s="105"/>
      <c r="N252" s="105"/>
      <c r="O252" s="105"/>
      <c r="P252" s="105"/>
      <c r="Q252" s="105"/>
      <c r="R252" s="105"/>
    </row>
    <row r="253" spans="1:18" ht="49.5" customHeight="1">
      <c r="A253" s="105"/>
      <c r="B253" s="105"/>
      <c r="C253" s="107"/>
      <c r="D253" s="108"/>
      <c r="E253" s="231"/>
      <c r="F253" s="231"/>
      <c r="G253" s="231"/>
      <c r="H253" s="107"/>
      <c r="I253" s="107"/>
      <c r="J253" s="107"/>
      <c r="K253" s="107"/>
      <c r="L253" s="108"/>
      <c r="M253" s="105"/>
      <c r="N253" s="105"/>
      <c r="O253" s="105"/>
      <c r="P253" s="105"/>
      <c r="Q253" s="105"/>
      <c r="R253" s="105"/>
    </row>
    <row r="254" spans="1:18" ht="49.5" customHeight="1">
      <c r="A254" s="105"/>
      <c r="B254" s="105"/>
      <c r="C254" s="107"/>
      <c r="D254" s="108"/>
      <c r="E254" s="231"/>
      <c r="F254" s="231"/>
      <c r="G254" s="231"/>
      <c r="H254" s="107"/>
      <c r="I254" s="107"/>
      <c r="J254" s="107"/>
      <c r="K254" s="107"/>
      <c r="L254" s="108"/>
      <c r="M254" s="105"/>
      <c r="N254" s="105"/>
      <c r="O254" s="105"/>
      <c r="P254" s="105"/>
      <c r="Q254" s="105"/>
      <c r="R254" s="105"/>
    </row>
    <row r="255" spans="1:18" ht="49.5" customHeight="1">
      <c r="A255" s="105"/>
      <c r="B255" s="105"/>
      <c r="C255" s="107"/>
      <c r="D255" s="108"/>
      <c r="E255" s="231"/>
      <c r="F255" s="231"/>
      <c r="G255" s="231"/>
      <c r="H255" s="107"/>
      <c r="I255" s="107"/>
      <c r="J255" s="107"/>
      <c r="K255" s="107"/>
      <c r="L255" s="108"/>
      <c r="M255" s="105"/>
      <c r="N255" s="105"/>
      <c r="O255" s="105"/>
      <c r="P255" s="105"/>
      <c r="Q255" s="105"/>
      <c r="R255" s="105"/>
    </row>
    <row r="256" spans="1:18" ht="49.5" customHeight="1">
      <c r="A256" s="105"/>
      <c r="B256" s="105"/>
      <c r="C256" s="107"/>
      <c r="D256" s="108"/>
      <c r="E256" s="231"/>
      <c r="F256" s="231"/>
      <c r="G256" s="231"/>
      <c r="H256" s="107"/>
      <c r="I256" s="107"/>
      <c r="J256" s="107"/>
      <c r="K256" s="107"/>
      <c r="L256" s="108"/>
      <c r="M256" s="105"/>
      <c r="N256" s="105"/>
      <c r="O256" s="105"/>
      <c r="P256" s="105"/>
      <c r="Q256" s="105"/>
      <c r="R256" s="105"/>
    </row>
    <row r="257" spans="1:18" ht="49.5" customHeight="1">
      <c r="A257" s="105"/>
      <c r="B257" s="105"/>
      <c r="C257" s="107"/>
      <c r="D257" s="108"/>
      <c r="E257" s="231"/>
      <c r="F257" s="231"/>
      <c r="G257" s="231"/>
      <c r="H257" s="107"/>
      <c r="I257" s="107"/>
      <c r="J257" s="107"/>
      <c r="K257" s="107"/>
      <c r="L257" s="108"/>
      <c r="M257" s="105"/>
      <c r="N257" s="105"/>
      <c r="O257" s="105"/>
      <c r="P257" s="105"/>
      <c r="Q257" s="105"/>
      <c r="R257" s="105"/>
    </row>
    <row r="258" spans="1:18" ht="49.5" customHeight="1">
      <c r="A258" s="105"/>
      <c r="B258" s="105"/>
      <c r="C258" s="107"/>
      <c r="D258" s="108"/>
      <c r="E258" s="231"/>
      <c r="F258" s="231"/>
      <c r="G258" s="231"/>
      <c r="H258" s="107"/>
      <c r="I258" s="107"/>
      <c r="J258" s="107"/>
      <c r="K258" s="107"/>
      <c r="L258" s="108"/>
      <c r="M258" s="105"/>
      <c r="N258" s="105"/>
      <c r="O258" s="105"/>
      <c r="P258" s="105"/>
      <c r="Q258" s="105"/>
      <c r="R258" s="105"/>
    </row>
    <row r="259" spans="1:18" ht="49.5" customHeight="1">
      <c r="A259" s="105"/>
      <c r="B259" s="105"/>
      <c r="C259" s="107"/>
      <c r="D259" s="108"/>
      <c r="E259" s="231"/>
      <c r="F259" s="231"/>
      <c r="G259" s="231"/>
      <c r="H259" s="107"/>
      <c r="I259" s="107"/>
      <c r="J259" s="107"/>
      <c r="K259" s="107"/>
      <c r="L259" s="108"/>
      <c r="M259" s="105"/>
      <c r="N259" s="105"/>
      <c r="O259" s="105"/>
      <c r="P259" s="105"/>
      <c r="Q259" s="105"/>
      <c r="R259" s="105"/>
    </row>
    <row r="260" spans="1:18" ht="49.5" customHeight="1">
      <c r="A260" s="105"/>
      <c r="B260" s="105"/>
      <c r="C260" s="107"/>
      <c r="D260" s="108"/>
      <c r="E260" s="231"/>
      <c r="F260" s="231"/>
      <c r="G260" s="231"/>
      <c r="H260" s="107"/>
      <c r="I260" s="107"/>
      <c r="J260" s="107"/>
      <c r="K260" s="107"/>
      <c r="L260" s="108"/>
      <c r="M260" s="105"/>
      <c r="N260" s="105"/>
      <c r="O260" s="105"/>
      <c r="P260" s="105"/>
      <c r="Q260" s="105"/>
      <c r="R260" s="105"/>
    </row>
    <row r="261" spans="1:18" ht="49.5" customHeight="1">
      <c r="A261" s="105"/>
      <c r="B261" s="105"/>
      <c r="C261" s="107"/>
      <c r="D261" s="108"/>
      <c r="E261" s="231"/>
      <c r="F261" s="231"/>
      <c r="G261" s="231"/>
      <c r="H261" s="107"/>
      <c r="I261" s="107"/>
      <c r="J261" s="107"/>
      <c r="K261" s="107"/>
      <c r="L261" s="108"/>
      <c r="M261" s="105"/>
      <c r="N261" s="105"/>
      <c r="O261" s="105"/>
      <c r="P261" s="105"/>
      <c r="Q261" s="105"/>
      <c r="R261" s="105"/>
    </row>
    <row r="262" spans="1:18" ht="49.5" customHeight="1">
      <c r="A262" s="105"/>
      <c r="B262" s="105"/>
      <c r="C262" s="107"/>
      <c r="D262" s="108"/>
      <c r="E262" s="231"/>
      <c r="F262" s="231"/>
      <c r="G262" s="231"/>
      <c r="H262" s="107"/>
      <c r="I262" s="107"/>
      <c r="J262" s="107"/>
      <c r="K262" s="107"/>
      <c r="L262" s="108"/>
      <c r="M262" s="105"/>
      <c r="N262" s="105"/>
      <c r="O262" s="105"/>
      <c r="P262" s="105"/>
      <c r="Q262" s="105"/>
      <c r="R262" s="105"/>
    </row>
    <row r="263" spans="1:18" ht="49.5" customHeight="1">
      <c r="A263" s="105"/>
      <c r="B263" s="105"/>
      <c r="C263" s="107"/>
      <c r="D263" s="108"/>
      <c r="E263" s="231"/>
      <c r="F263" s="231"/>
      <c r="G263" s="231"/>
      <c r="H263" s="107"/>
      <c r="I263" s="107"/>
      <c r="J263" s="107"/>
      <c r="K263" s="107"/>
      <c r="L263" s="108"/>
      <c r="M263" s="105"/>
      <c r="N263" s="105"/>
      <c r="O263" s="105"/>
      <c r="P263" s="105"/>
      <c r="Q263" s="105"/>
      <c r="R263" s="105"/>
    </row>
    <row r="264" spans="1:18" ht="49.5" customHeight="1">
      <c r="A264" s="105"/>
      <c r="B264" s="105"/>
      <c r="C264" s="107"/>
      <c r="D264" s="108"/>
      <c r="E264" s="231"/>
      <c r="F264" s="231"/>
      <c r="G264" s="231"/>
      <c r="H264" s="107"/>
      <c r="I264" s="107"/>
      <c r="J264" s="107"/>
      <c r="K264" s="107"/>
      <c r="L264" s="108"/>
      <c r="M264" s="105"/>
      <c r="N264" s="105"/>
      <c r="O264" s="105"/>
      <c r="P264" s="105"/>
      <c r="Q264" s="105"/>
      <c r="R264" s="105"/>
    </row>
    <row r="265" spans="1:18" ht="49.5" customHeight="1">
      <c r="A265" s="105"/>
      <c r="B265" s="105"/>
      <c r="C265" s="107"/>
      <c r="D265" s="108"/>
      <c r="E265" s="231"/>
      <c r="F265" s="231"/>
      <c r="G265" s="231"/>
      <c r="H265" s="107"/>
      <c r="I265" s="107"/>
      <c r="J265" s="107"/>
      <c r="K265" s="107"/>
      <c r="L265" s="108"/>
      <c r="M265" s="105"/>
      <c r="N265" s="105"/>
      <c r="O265" s="105"/>
      <c r="P265" s="105"/>
      <c r="Q265" s="105"/>
      <c r="R265" s="105"/>
    </row>
    <row r="266" spans="1:18" ht="49.5" customHeight="1">
      <c r="A266" s="105"/>
      <c r="B266" s="105"/>
      <c r="C266" s="107"/>
      <c r="D266" s="108"/>
      <c r="E266" s="231"/>
      <c r="F266" s="231"/>
      <c r="G266" s="231"/>
      <c r="H266" s="107"/>
      <c r="I266" s="107"/>
      <c r="J266" s="107"/>
      <c r="K266" s="107"/>
      <c r="L266" s="108"/>
      <c r="M266" s="105"/>
      <c r="N266" s="105"/>
      <c r="O266" s="105"/>
      <c r="P266" s="105"/>
      <c r="Q266" s="105"/>
      <c r="R266" s="105"/>
    </row>
    <row r="267" spans="1:18" ht="49.5" customHeight="1">
      <c r="A267" s="105"/>
      <c r="B267" s="105"/>
      <c r="C267" s="107"/>
      <c r="D267" s="108"/>
      <c r="E267" s="231"/>
      <c r="F267" s="231"/>
      <c r="G267" s="231"/>
      <c r="H267" s="107"/>
      <c r="I267" s="107"/>
      <c r="J267" s="107"/>
      <c r="K267" s="107"/>
      <c r="L267" s="108"/>
      <c r="M267" s="105"/>
      <c r="N267" s="105"/>
      <c r="O267" s="105"/>
      <c r="P267" s="105"/>
      <c r="Q267" s="105"/>
      <c r="R267" s="105"/>
    </row>
    <row r="268" spans="1:18" ht="49.5" customHeight="1">
      <c r="A268" s="105"/>
      <c r="B268" s="105"/>
      <c r="C268" s="107"/>
      <c r="D268" s="108"/>
      <c r="E268" s="231"/>
      <c r="F268" s="231"/>
      <c r="G268" s="231"/>
      <c r="H268" s="107"/>
      <c r="I268" s="107"/>
      <c r="J268" s="107"/>
      <c r="K268" s="107"/>
      <c r="L268" s="108"/>
      <c r="M268" s="105"/>
      <c r="N268" s="105"/>
      <c r="O268" s="105"/>
      <c r="P268" s="105"/>
      <c r="Q268" s="105"/>
      <c r="R268" s="105"/>
    </row>
    <row r="269" spans="1:18" ht="49.5" customHeight="1">
      <c r="A269" s="105"/>
      <c r="B269" s="105"/>
      <c r="C269" s="107"/>
      <c r="D269" s="108"/>
      <c r="E269" s="231"/>
      <c r="F269" s="231"/>
      <c r="G269" s="231"/>
      <c r="H269" s="107"/>
      <c r="I269" s="107"/>
      <c r="J269" s="107"/>
      <c r="K269" s="107"/>
      <c r="L269" s="108"/>
      <c r="M269" s="105"/>
      <c r="N269" s="105"/>
      <c r="O269" s="105"/>
      <c r="P269" s="105"/>
      <c r="Q269" s="105"/>
      <c r="R269" s="105"/>
    </row>
    <row r="270" spans="1:18" ht="49.5" customHeight="1">
      <c r="A270" s="105"/>
      <c r="B270" s="105"/>
      <c r="C270" s="107"/>
      <c r="D270" s="108"/>
      <c r="E270" s="231"/>
      <c r="F270" s="231"/>
      <c r="G270" s="231"/>
      <c r="H270" s="107"/>
      <c r="I270" s="107"/>
      <c r="J270" s="107"/>
      <c r="K270" s="107"/>
      <c r="L270" s="108"/>
      <c r="M270" s="105"/>
      <c r="N270" s="105"/>
      <c r="O270" s="105"/>
      <c r="P270" s="105"/>
      <c r="Q270" s="105"/>
      <c r="R270" s="105"/>
    </row>
    <row r="271" spans="1:18" ht="49.5" customHeight="1">
      <c r="A271" s="105"/>
      <c r="B271" s="105"/>
      <c r="C271" s="107"/>
      <c r="D271" s="108"/>
      <c r="E271" s="231"/>
      <c r="F271" s="231"/>
      <c r="G271" s="231"/>
      <c r="H271" s="107"/>
      <c r="I271" s="107"/>
      <c r="J271" s="107"/>
      <c r="K271" s="107"/>
      <c r="L271" s="108"/>
      <c r="M271" s="105"/>
      <c r="N271" s="105"/>
      <c r="O271" s="105"/>
      <c r="P271" s="105"/>
      <c r="Q271" s="105"/>
      <c r="R271" s="105"/>
    </row>
    <row r="272" spans="1:18" ht="49.5" customHeight="1">
      <c r="A272" s="105"/>
      <c r="B272" s="105"/>
      <c r="C272" s="107"/>
      <c r="D272" s="108"/>
      <c r="E272" s="231"/>
      <c r="F272" s="231"/>
      <c r="G272" s="231"/>
      <c r="H272" s="107"/>
      <c r="I272" s="107"/>
      <c r="J272" s="107"/>
      <c r="K272" s="107"/>
      <c r="L272" s="108"/>
      <c r="M272" s="105"/>
      <c r="N272" s="105"/>
      <c r="O272" s="105"/>
      <c r="P272" s="105"/>
      <c r="Q272" s="105"/>
      <c r="R272" s="105"/>
    </row>
    <row r="273" spans="1:18" ht="49.5" customHeight="1">
      <c r="A273" s="105"/>
      <c r="B273" s="105"/>
      <c r="C273" s="107"/>
      <c r="D273" s="108"/>
      <c r="E273" s="231"/>
      <c r="F273" s="231"/>
      <c r="G273" s="231"/>
      <c r="H273" s="107"/>
      <c r="I273" s="107"/>
      <c r="J273" s="107"/>
      <c r="K273" s="107"/>
      <c r="L273" s="108"/>
      <c r="M273" s="105"/>
      <c r="N273" s="105"/>
      <c r="O273" s="105"/>
      <c r="P273" s="105"/>
      <c r="Q273" s="105"/>
      <c r="R273" s="105"/>
    </row>
    <row r="274" spans="1:18" ht="49.5" customHeight="1">
      <c r="A274" s="105"/>
      <c r="B274" s="105"/>
      <c r="C274" s="107"/>
      <c r="D274" s="108"/>
      <c r="E274" s="231"/>
      <c r="F274" s="231"/>
      <c r="G274" s="231"/>
      <c r="H274" s="107"/>
      <c r="I274" s="107"/>
      <c r="J274" s="107"/>
      <c r="K274" s="107"/>
      <c r="L274" s="108"/>
      <c r="M274" s="105"/>
      <c r="N274" s="105"/>
      <c r="O274" s="105"/>
      <c r="P274" s="105"/>
      <c r="Q274" s="105"/>
      <c r="R274" s="105"/>
    </row>
    <row r="275" spans="1:18" ht="49.5" customHeight="1">
      <c r="A275" s="105"/>
      <c r="B275" s="105"/>
      <c r="C275" s="107"/>
      <c r="D275" s="108"/>
      <c r="E275" s="231"/>
      <c r="F275" s="231"/>
      <c r="G275" s="231"/>
      <c r="H275" s="107"/>
      <c r="I275" s="107"/>
      <c r="J275" s="107"/>
      <c r="K275" s="107"/>
      <c r="L275" s="108"/>
      <c r="M275" s="105"/>
      <c r="N275" s="105"/>
      <c r="O275" s="105"/>
      <c r="P275" s="105"/>
      <c r="Q275" s="105"/>
      <c r="R275" s="105"/>
    </row>
    <row r="276" spans="1:18" ht="49.5" customHeight="1">
      <c r="A276" s="105"/>
      <c r="B276" s="105"/>
      <c r="C276" s="107"/>
      <c r="D276" s="108"/>
      <c r="E276" s="231"/>
      <c r="F276" s="231"/>
      <c r="G276" s="231"/>
      <c r="H276" s="107"/>
      <c r="I276" s="107"/>
      <c r="J276" s="107"/>
      <c r="K276" s="107"/>
      <c r="L276" s="108"/>
      <c r="M276" s="105"/>
      <c r="N276" s="105"/>
      <c r="O276" s="105"/>
      <c r="P276" s="105"/>
      <c r="Q276" s="105"/>
      <c r="R276" s="105"/>
    </row>
    <row r="277" spans="1:18" ht="49.5" customHeight="1">
      <c r="A277" s="105"/>
      <c r="B277" s="105"/>
      <c r="C277" s="107"/>
      <c r="D277" s="108"/>
      <c r="E277" s="231"/>
      <c r="F277" s="231"/>
      <c r="G277" s="231"/>
      <c r="H277" s="107"/>
      <c r="I277" s="107"/>
      <c r="J277" s="107"/>
      <c r="K277" s="107"/>
      <c r="L277" s="108"/>
      <c r="M277" s="105"/>
      <c r="N277" s="105"/>
      <c r="O277" s="105"/>
      <c r="P277" s="105"/>
      <c r="Q277" s="105"/>
      <c r="R277" s="105"/>
    </row>
    <row r="278" spans="1:18" ht="49.5" customHeight="1">
      <c r="A278" s="105"/>
      <c r="B278" s="105"/>
      <c r="C278" s="107"/>
      <c r="D278" s="108"/>
      <c r="E278" s="231"/>
      <c r="F278" s="231"/>
      <c r="G278" s="231"/>
      <c r="H278" s="107"/>
      <c r="I278" s="107"/>
      <c r="J278" s="107"/>
      <c r="K278" s="107"/>
      <c r="L278" s="108"/>
      <c r="M278" s="105"/>
      <c r="N278" s="105"/>
      <c r="O278" s="105"/>
      <c r="P278" s="105"/>
      <c r="Q278" s="105"/>
      <c r="R278" s="105"/>
    </row>
    <row r="279" spans="1:18" ht="49.5" customHeight="1">
      <c r="A279" s="105"/>
      <c r="B279" s="105"/>
      <c r="C279" s="107"/>
      <c r="D279" s="108"/>
      <c r="E279" s="231"/>
      <c r="F279" s="231"/>
      <c r="G279" s="231"/>
      <c r="H279" s="107"/>
      <c r="I279" s="107"/>
      <c r="J279" s="107"/>
      <c r="K279" s="107"/>
      <c r="L279" s="108"/>
      <c r="M279" s="105"/>
      <c r="N279" s="105"/>
      <c r="O279" s="105"/>
      <c r="P279" s="105"/>
      <c r="Q279" s="105"/>
      <c r="R279" s="105"/>
    </row>
    <row r="280" spans="1:18" ht="49.5" customHeight="1">
      <c r="A280" s="105"/>
      <c r="B280" s="105"/>
      <c r="C280" s="107"/>
      <c r="D280" s="108"/>
      <c r="E280" s="231"/>
      <c r="F280" s="231"/>
      <c r="G280" s="231"/>
      <c r="H280" s="107"/>
      <c r="I280" s="107"/>
      <c r="J280" s="107"/>
      <c r="K280" s="107"/>
      <c r="L280" s="108"/>
      <c r="M280" s="105"/>
      <c r="N280" s="105"/>
      <c r="O280" s="105"/>
      <c r="P280" s="105"/>
      <c r="Q280" s="105"/>
      <c r="R280" s="105"/>
    </row>
    <row r="281" spans="1:18" ht="49.5" customHeight="1">
      <c r="A281" s="105"/>
      <c r="B281" s="105"/>
      <c r="C281" s="107"/>
      <c r="D281" s="108"/>
      <c r="E281" s="231"/>
      <c r="F281" s="231"/>
      <c r="G281" s="231"/>
      <c r="H281" s="107"/>
      <c r="I281" s="107"/>
      <c r="J281" s="107"/>
      <c r="K281" s="107"/>
      <c r="L281" s="108"/>
      <c r="M281" s="105"/>
      <c r="N281" s="105"/>
      <c r="O281" s="105"/>
      <c r="P281" s="105"/>
      <c r="Q281" s="105"/>
      <c r="R281" s="105"/>
    </row>
    <row r="282" spans="1:18" ht="49.5" customHeight="1">
      <c r="A282" s="105"/>
      <c r="B282" s="105"/>
      <c r="C282" s="107"/>
      <c r="D282" s="108"/>
      <c r="E282" s="231"/>
      <c r="F282" s="231"/>
      <c r="G282" s="231"/>
      <c r="H282" s="107"/>
      <c r="I282" s="107"/>
      <c r="J282" s="107"/>
      <c r="K282" s="107"/>
      <c r="L282" s="108"/>
      <c r="M282" s="105"/>
      <c r="N282" s="105"/>
      <c r="O282" s="105"/>
      <c r="P282" s="105"/>
      <c r="Q282" s="105"/>
      <c r="R282" s="105"/>
    </row>
    <row r="283" spans="1:18" ht="49.5" customHeight="1">
      <c r="A283" s="105"/>
      <c r="B283" s="105"/>
      <c r="C283" s="107"/>
      <c r="D283" s="108"/>
      <c r="E283" s="231"/>
      <c r="F283" s="231"/>
      <c r="G283" s="231"/>
      <c r="H283" s="107"/>
      <c r="I283" s="107"/>
      <c r="J283" s="107"/>
      <c r="K283" s="107"/>
      <c r="L283" s="108"/>
      <c r="M283" s="105"/>
      <c r="N283" s="105"/>
      <c r="O283" s="105"/>
      <c r="P283" s="105"/>
      <c r="Q283" s="105"/>
      <c r="R283" s="105"/>
    </row>
    <row r="284" spans="1:18" ht="49.5" customHeight="1">
      <c r="A284" s="105"/>
      <c r="B284" s="105"/>
      <c r="C284" s="107"/>
      <c r="D284" s="108"/>
      <c r="E284" s="231"/>
      <c r="F284" s="231"/>
      <c r="G284" s="231"/>
      <c r="H284" s="107"/>
      <c r="I284" s="107"/>
      <c r="J284" s="107"/>
      <c r="K284" s="107"/>
      <c r="L284" s="108"/>
      <c r="M284" s="105"/>
      <c r="N284" s="105"/>
      <c r="O284" s="105"/>
      <c r="P284" s="105"/>
      <c r="Q284" s="105"/>
      <c r="R284" s="105"/>
    </row>
    <row r="285" spans="1:18" ht="49.5" customHeight="1">
      <c r="A285" s="105"/>
      <c r="B285" s="105"/>
      <c r="C285" s="107"/>
      <c r="D285" s="108"/>
      <c r="E285" s="231"/>
      <c r="F285" s="231"/>
      <c r="G285" s="231"/>
      <c r="H285" s="107"/>
      <c r="I285" s="107"/>
      <c r="J285" s="107"/>
      <c r="K285" s="107"/>
      <c r="L285" s="108"/>
      <c r="M285" s="105"/>
      <c r="N285" s="105"/>
      <c r="O285" s="105"/>
      <c r="P285" s="105"/>
      <c r="Q285" s="105"/>
      <c r="R285" s="105"/>
    </row>
    <row r="286" spans="1:18" ht="49.5" customHeight="1">
      <c r="A286" s="105"/>
      <c r="B286" s="105"/>
      <c r="C286" s="107"/>
      <c r="D286" s="108"/>
      <c r="E286" s="231"/>
      <c r="F286" s="231"/>
      <c r="G286" s="231"/>
      <c r="H286" s="107"/>
      <c r="I286" s="107"/>
      <c r="J286" s="107"/>
      <c r="K286" s="107"/>
      <c r="L286" s="108"/>
      <c r="M286" s="105"/>
      <c r="N286" s="105"/>
      <c r="O286" s="105"/>
      <c r="P286" s="105"/>
      <c r="Q286" s="105"/>
      <c r="R286" s="105"/>
    </row>
    <row r="287" spans="1:18" ht="49.5" customHeight="1">
      <c r="A287" s="105"/>
      <c r="B287" s="105"/>
      <c r="C287" s="107"/>
      <c r="D287" s="108"/>
      <c r="E287" s="231"/>
      <c r="F287" s="231"/>
      <c r="G287" s="231"/>
      <c r="H287" s="107"/>
      <c r="I287" s="107"/>
      <c r="J287" s="107"/>
      <c r="K287" s="107"/>
      <c r="L287" s="108"/>
      <c r="M287" s="105"/>
      <c r="N287" s="105"/>
      <c r="O287" s="105"/>
      <c r="P287" s="105"/>
      <c r="Q287" s="105"/>
      <c r="R287" s="105"/>
    </row>
    <row r="288" spans="1:18" ht="49.5" customHeight="1">
      <c r="A288" s="105"/>
      <c r="B288" s="105"/>
      <c r="C288" s="107"/>
      <c r="D288" s="108"/>
      <c r="E288" s="231"/>
      <c r="F288" s="231"/>
      <c r="G288" s="231"/>
      <c r="H288" s="107"/>
      <c r="I288" s="107"/>
      <c r="J288" s="107"/>
      <c r="K288" s="107"/>
      <c r="L288" s="108"/>
      <c r="M288" s="105"/>
      <c r="N288" s="105"/>
      <c r="O288" s="105"/>
      <c r="P288" s="105"/>
      <c r="Q288" s="105"/>
      <c r="R288" s="105"/>
    </row>
    <row r="289" spans="1:18" ht="49.5" customHeight="1">
      <c r="A289" s="105"/>
      <c r="B289" s="105"/>
      <c r="C289" s="107"/>
      <c r="D289" s="108"/>
      <c r="E289" s="231"/>
      <c r="F289" s="231"/>
      <c r="G289" s="231"/>
      <c r="H289" s="107"/>
      <c r="I289" s="107"/>
      <c r="J289" s="107"/>
      <c r="K289" s="107"/>
      <c r="L289" s="108"/>
      <c r="M289" s="105"/>
      <c r="N289" s="105"/>
      <c r="O289" s="105"/>
      <c r="P289" s="105"/>
      <c r="Q289" s="105"/>
      <c r="R289" s="105"/>
    </row>
    <row r="290" spans="1:18" ht="49.5" customHeight="1">
      <c r="A290" s="105"/>
      <c r="B290" s="105"/>
      <c r="C290" s="107"/>
      <c r="D290" s="108"/>
      <c r="E290" s="231"/>
      <c r="F290" s="231"/>
      <c r="G290" s="231"/>
      <c r="H290" s="107"/>
      <c r="I290" s="107"/>
      <c r="J290" s="107"/>
      <c r="K290" s="107"/>
      <c r="L290" s="108"/>
      <c r="M290" s="105"/>
      <c r="N290" s="105"/>
      <c r="O290" s="105"/>
      <c r="P290" s="105"/>
      <c r="Q290" s="105"/>
      <c r="R290" s="105"/>
    </row>
    <row r="291" spans="1:18" ht="49.5" customHeight="1">
      <c r="A291" s="105"/>
      <c r="B291" s="105"/>
      <c r="C291" s="107"/>
      <c r="D291" s="108"/>
      <c r="E291" s="231"/>
      <c r="F291" s="231"/>
      <c r="G291" s="231"/>
      <c r="H291" s="107"/>
      <c r="I291" s="107"/>
      <c r="J291" s="107"/>
      <c r="K291" s="107"/>
      <c r="L291" s="108"/>
      <c r="M291" s="105"/>
      <c r="N291" s="105"/>
      <c r="O291" s="105"/>
      <c r="P291" s="105"/>
      <c r="Q291" s="105"/>
      <c r="R291" s="105"/>
    </row>
    <row r="292" spans="1:18" ht="49.5" customHeight="1">
      <c r="A292" s="105"/>
      <c r="B292" s="105"/>
      <c r="C292" s="107"/>
      <c r="D292" s="108"/>
      <c r="E292" s="231"/>
      <c r="F292" s="231"/>
      <c r="G292" s="231"/>
      <c r="H292" s="107"/>
      <c r="I292" s="107"/>
      <c r="J292" s="107"/>
      <c r="K292" s="107"/>
      <c r="L292" s="108"/>
      <c r="M292" s="105"/>
      <c r="N292" s="105"/>
      <c r="O292" s="105"/>
      <c r="P292" s="105"/>
      <c r="Q292" s="105"/>
      <c r="R292" s="105"/>
    </row>
    <row r="293" spans="1:18" ht="49.5" customHeight="1">
      <c r="A293" s="105"/>
      <c r="B293" s="105"/>
      <c r="C293" s="107"/>
      <c r="D293" s="108"/>
      <c r="E293" s="231"/>
      <c r="F293" s="231"/>
      <c r="G293" s="231"/>
      <c r="H293" s="107"/>
      <c r="I293" s="107"/>
      <c r="J293" s="107"/>
      <c r="K293" s="107"/>
      <c r="L293" s="108"/>
      <c r="M293" s="105"/>
      <c r="N293" s="105"/>
      <c r="O293" s="105"/>
      <c r="P293" s="105"/>
      <c r="Q293" s="105"/>
      <c r="R293" s="105"/>
    </row>
    <row r="294" spans="1:18" ht="49.5" customHeight="1">
      <c r="A294" s="105"/>
      <c r="B294" s="105"/>
      <c r="C294" s="107"/>
      <c r="D294" s="108"/>
      <c r="E294" s="231"/>
      <c r="F294" s="231"/>
      <c r="G294" s="231"/>
      <c r="H294" s="107"/>
      <c r="I294" s="107"/>
      <c r="J294" s="107"/>
      <c r="K294" s="107"/>
      <c r="L294" s="108"/>
      <c r="M294" s="105"/>
      <c r="N294" s="105"/>
      <c r="O294" s="105"/>
      <c r="P294" s="105"/>
      <c r="Q294" s="105"/>
      <c r="R294" s="105"/>
    </row>
    <row r="295" spans="1:18" ht="49.5" customHeight="1">
      <c r="A295" s="105"/>
      <c r="B295" s="105"/>
      <c r="C295" s="107"/>
      <c r="D295" s="108"/>
      <c r="E295" s="231"/>
      <c r="F295" s="231"/>
      <c r="G295" s="231"/>
      <c r="H295" s="107"/>
      <c r="I295" s="107"/>
      <c r="J295" s="107"/>
      <c r="K295" s="107"/>
      <c r="L295" s="108"/>
      <c r="M295" s="105"/>
      <c r="N295" s="105"/>
      <c r="O295" s="105"/>
      <c r="P295" s="105"/>
      <c r="Q295" s="105"/>
      <c r="R295" s="105"/>
    </row>
    <row r="296" spans="1:18" ht="49.5" customHeight="1">
      <c r="A296" s="105"/>
      <c r="B296" s="105"/>
      <c r="C296" s="107"/>
      <c r="D296" s="108"/>
      <c r="E296" s="231"/>
      <c r="F296" s="231"/>
      <c r="G296" s="231"/>
      <c r="H296" s="107"/>
      <c r="I296" s="107"/>
      <c r="J296" s="107"/>
      <c r="K296" s="107"/>
      <c r="L296" s="108"/>
      <c r="M296" s="105"/>
      <c r="N296" s="105"/>
      <c r="O296" s="105"/>
      <c r="P296" s="105"/>
      <c r="Q296" s="105"/>
      <c r="R296" s="105"/>
    </row>
    <row r="297" spans="1:18" ht="49.5" customHeight="1">
      <c r="A297" s="105"/>
      <c r="B297" s="105"/>
      <c r="C297" s="107"/>
      <c r="D297" s="108"/>
      <c r="E297" s="231"/>
      <c r="F297" s="231"/>
      <c r="G297" s="231"/>
      <c r="H297" s="107"/>
      <c r="I297" s="107"/>
      <c r="J297" s="107"/>
      <c r="K297" s="107"/>
      <c r="L297" s="108"/>
      <c r="M297" s="105"/>
      <c r="N297" s="105"/>
      <c r="O297" s="105"/>
      <c r="P297" s="105"/>
      <c r="Q297" s="105"/>
      <c r="R297" s="105"/>
    </row>
    <row r="298" spans="1:18" ht="49.5" customHeight="1">
      <c r="A298" s="105"/>
      <c r="B298" s="105"/>
      <c r="C298" s="107"/>
      <c r="D298" s="108"/>
      <c r="E298" s="231"/>
      <c r="F298" s="231"/>
      <c r="G298" s="231"/>
      <c r="H298" s="107"/>
      <c r="I298" s="107"/>
      <c r="J298" s="107"/>
      <c r="K298" s="107"/>
      <c r="L298" s="108"/>
      <c r="M298" s="105"/>
      <c r="N298" s="105"/>
      <c r="O298" s="105"/>
      <c r="P298" s="105"/>
      <c r="Q298" s="105"/>
      <c r="R298" s="105"/>
    </row>
    <row r="299" spans="1:18" ht="49.5" customHeight="1">
      <c r="A299" s="105"/>
      <c r="B299" s="105"/>
      <c r="C299" s="107"/>
      <c r="D299" s="108"/>
      <c r="E299" s="231"/>
      <c r="F299" s="231"/>
      <c r="G299" s="231"/>
      <c r="H299" s="107"/>
      <c r="I299" s="107"/>
      <c r="J299" s="107"/>
      <c r="K299" s="107"/>
      <c r="L299" s="108"/>
      <c r="M299" s="105"/>
      <c r="N299" s="105"/>
      <c r="O299" s="105"/>
      <c r="P299" s="105"/>
      <c r="Q299" s="105"/>
      <c r="R299" s="105"/>
    </row>
    <row r="300" spans="1:18" ht="49.5" customHeight="1">
      <c r="A300" s="105"/>
      <c r="B300" s="105"/>
      <c r="C300" s="107"/>
      <c r="D300" s="108"/>
      <c r="E300" s="231"/>
      <c r="F300" s="231"/>
      <c r="G300" s="231"/>
      <c r="H300" s="107"/>
      <c r="I300" s="107"/>
      <c r="J300" s="107"/>
      <c r="K300" s="107"/>
      <c r="L300" s="108"/>
      <c r="M300" s="105"/>
      <c r="N300" s="105"/>
      <c r="O300" s="105"/>
      <c r="P300" s="105"/>
      <c r="Q300" s="105"/>
      <c r="R300" s="105"/>
    </row>
    <row r="301" spans="1:18" ht="49.5" customHeight="1">
      <c r="A301" s="105"/>
      <c r="B301" s="105"/>
      <c r="C301" s="107"/>
      <c r="D301" s="108"/>
      <c r="E301" s="231"/>
      <c r="F301" s="231"/>
      <c r="G301" s="231"/>
      <c r="H301" s="107"/>
      <c r="I301" s="107"/>
      <c r="J301" s="107"/>
      <c r="K301" s="107"/>
      <c r="L301" s="108"/>
      <c r="M301" s="105"/>
      <c r="N301" s="105"/>
      <c r="O301" s="105"/>
      <c r="P301" s="105"/>
      <c r="Q301" s="105"/>
      <c r="R301" s="105"/>
    </row>
    <row r="302" spans="1:18" ht="49.5" customHeight="1">
      <c r="A302" s="105"/>
      <c r="B302" s="105"/>
      <c r="C302" s="107"/>
      <c r="D302" s="108"/>
      <c r="E302" s="231"/>
      <c r="F302" s="231"/>
      <c r="G302" s="231"/>
      <c r="H302" s="107"/>
      <c r="I302" s="107"/>
      <c r="J302" s="107"/>
      <c r="K302" s="107"/>
      <c r="L302" s="108"/>
      <c r="M302" s="105"/>
      <c r="N302" s="105"/>
      <c r="O302" s="105"/>
      <c r="P302" s="105"/>
      <c r="Q302" s="105"/>
      <c r="R302" s="105"/>
    </row>
    <row r="303" spans="1:18" ht="49.5" customHeight="1">
      <c r="A303" s="105"/>
      <c r="B303" s="105"/>
      <c r="C303" s="107"/>
      <c r="D303" s="108"/>
      <c r="E303" s="231"/>
      <c r="F303" s="231"/>
      <c r="G303" s="231"/>
      <c r="H303" s="107"/>
      <c r="I303" s="107"/>
      <c r="J303" s="107"/>
      <c r="K303" s="107"/>
      <c r="L303" s="108"/>
      <c r="M303" s="105"/>
      <c r="N303" s="105"/>
      <c r="O303" s="105"/>
      <c r="P303" s="105"/>
      <c r="Q303" s="105"/>
      <c r="R303" s="105"/>
    </row>
    <row r="304" spans="1:18" ht="49.5" customHeight="1">
      <c r="A304" s="105"/>
      <c r="B304" s="105"/>
      <c r="C304" s="107"/>
      <c r="D304" s="108"/>
      <c r="E304" s="231"/>
      <c r="F304" s="231"/>
      <c r="G304" s="231"/>
      <c r="H304" s="107"/>
      <c r="I304" s="107"/>
      <c r="J304" s="107"/>
      <c r="K304" s="107"/>
      <c r="L304" s="108"/>
      <c r="M304" s="105"/>
      <c r="N304" s="105"/>
      <c r="O304" s="105"/>
      <c r="P304" s="105"/>
      <c r="Q304" s="105"/>
      <c r="R304" s="105"/>
    </row>
    <row r="305" spans="1:18" ht="49.5" customHeight="1">
      <c r="A305" s="105"/>
      <c r="B305" s="105"/>
      <c r="C305" s="107"/>
      <c r="D305" s="108"/>
      <c r="E305" s="231"/>
      <c r="F305" s="231"/>
      <c r="G305" s="231"/>
      <c r="H305" s="107"/>
      <c r="I305" s="107"/>
      <c r="J305" s="107"/>
      <c r="K305" s="107"/>
      <c r="L305" s="108"/>
      <c r="M305" s="105"/>
      <c r="N305" s="105"/>
      <c r="O305" s="105"/>
      <c r="P305" s="105"/>
      <c r="Q305" s="105"/>
      <c r="R305" s="105"/>
    </row>
    <row r="306" spans="1:18" ht="49.5" customHeight="1">
      <c r="A306" s="105"/>
      <c r="B306" s="105"/>
      <c r="C306" s="107"/>
      <c r="D306" s="108"/>
      <c r="E306" s="231"/>
      <c r="F306" s="231"/>
      <c r="G306" s="231"/>
      <c r="H306" s="107"/>
      <c r="I306" s="107"/>
      <c r="J306" s="107"/>
      <c r="K306" s="107"/>
      <c r="L306" s="108"/>
      <c r="M306" s="105"/>
      <c r="N306" s="105"/>
      <c r="O306" s="105"/>
      <c r="P306" s="105"/>
      <c r="Q306" s="105"/>
      <c r="R306" s="105"/>
    </row>
    <row r="307" spans="1:18" ht="49.5" customHeight="1">
      <c r="A307" s="105"/>
      <c r="B307" s="105"/>
      <c r="C307" s="107"/>
      <c r="D307" s="108"/>
      <c r="E307" s="231"/>
      <c r="F307" s="231"/>
      <c r="G307" s="231"/>
      <c r="H307" s="107"/>
      <c r="I307" s="107"/>
      <c r="J307" s="107"/>
      <c r="K307" s="107"/>
      <c r="L307" s="108"/>
      <c r="M307" s="105"/>
      <c r="N307" s="105"/>
      <c r="O307" s="105"/>
      <c r="P307" s="105"/>
      <c r="Q307" s="105"/>
      <c r="R307" s="105"/>
    </row>
    <row r="308" spans="1:18" ht="49.5" customHeight="1">
      <c r="A308" s="105"/>
      <c r="B308" s="105"/>
      <c r="C308" s="107"/>
      <c r="D308" s="108"/>
      <c r="E308" s="231"/>
      <c r="F308" s="231"/>
      <c r="G308" s="231"/>
      <c r="H308" s="107"/>
      <c r="I308" s="107"/>
      <c r="J308" s="107"/>
      <c r="K308" s="107"/>
      <c r="L308" s="108"/>
      <c r="M308" s="105"/>
      <c r="N308" s="105"/>
      <c r="O308" s="105"/>
      <c r="P308" s="105"/>
      <c r="Q308" s="105"/>
      <c r="R308" s="105"/>
    </row>
    <row r="309" spans="1:18" ht="49.5" customHeight="1">
      <c r="A309" s="105"/>
      <c r="B309" s="105"/>
      <c r="C309" s="107"/>
      <c r="D309" s="108"/>
      <c r="E309" s="231"/>
      <c r="F309" s="231"/>
      <c r="G309" s="231"/>
      <c r="H309" s="107"/>
      <c r="I309" s="107"/>
      <c r="J309" s="107"/>
      <c r="K309" s="107"/>
      <c r="L309" s="108"/>
      <c r="M309" s="105"/>
      <c r="N309" s="105"/>
      <c r="O309" s="105"/>
      <c r="P309" s="105"/>
      <c r="Q309" s="105"/>
      <c r="R309" s="105"/>
    </row>
    <row r="310" spans="1:18" ht="49.5" customHeight="1">
      <c r="A310" s="105"/>
      <c r="B310" s="105"/>
      <c r="C310" s="107"/>
      <c r="D310" s="108"/>
      <c r="E310" s="231"/>
      <c r="F310" s="231"/>
      <c r="G310" s="231"/>
      <c r="H310" s="107"/>
      <c r="I310" s="107"/>
      <c r="J310" s="107"/>
      <c r="K310" s="107"/>
      <c r="L310" s="108"/>
      <c r="M310" s="105"/>
      <c r="N310" s="105"/>
      <c r="O310" s="105"/>
      <c r="P310" s="105"/>
      <c r="Q310" s="105"/>
      <c r="R310" s="105"/>
    </row>
    <row r="311" spans="1:18" ht="49.5" customHeight="1">
      <c r="A311" s="105"/>
      <c r="B311" s="105"/>
      <c r="C311" s="107"/>
      <c r="D311" s="108"/>
      <c r="E311" s="231"/>
      <c r="F311" s="231"/>
      <c r="G311" s="231"/>
      <c r="H311" s="107"/>
      <c r="I311" s="107"/>
      <c r="J311" s="107"/>
      <c r="K311" s="107"/>
      <c r="L311" s="108"/>
      <c r="M311" s="105"/>
      <c r="N311" s="105"/>
      <c r="O311" s="105"/>
      <c r="P311" s="105"/>
      <c r="Q311" s="105"/>
      <c r="R311" s="105"/>
    </row>
    <row r="312" spans="1:18" ht="49.5" customHeight="1">
      <c r="A312" s="105"/>
      <c r="B312" s="105"/>
      <c r="C312" s="107"/>
      <c r="D312" s="108"/>
      <c r="E312" s="231"/>
      <c r="F312" s="231"/>
      <c r="G312" s="231"/>
      <c r="H312" s="107"/>
      <c r="I312" s="107"/>
      <c r="J312" s="107"/>
      <c r="K312" s="107"/>
      <c r="L312" s="108"/>
      <c r="M312" s="105"/>
      <c r="N312" s="105"/>
      <c r="O312" s="105"/>
      <c r="P312" s="105"/>
      <c r="Q312" s="105"/>
      <c r="R312" s="105"/>
    </row>
    <row r="313" spans="1:18" ht="49.5" customHeight="1">
      <c r="A313" s="105"/>
      <c r="B313" s="105"/>
      <c r="C313" s="107"/>
      <c r="D313" s="108"/>
      <c r="E313" s="231"/>
      <c r="F313" s="231"/>
      <c r="G313" s="231"/>
      <c r="H313" s="107"/>
      <c r="I313" s="107"/>
      <c r="J313" s="107"/>
      <c r="K313" s="107"/>
      <c r="L313" s="108"/>
      <c r="M313" s="105"/>
      <c r="N313" s="105"/>
      <c r="O313" s="105"/>
      <c r="P313" s="105"/>
      <c r="Q313" s="105"/>
      <c r="R313" s="105"/>
    </row>
    <row r="314" spans="1:18" ht="49.5" customHeight="1">
      <c r="A314" s="105"/>
      <c r="B314" s="105"/>
      <c r="C314" s="107"/>
      <c r="D314" s="108"/>
      <c r="E314" s="231"/>
      <c r="F314" s="231"/>
      <c r="G314" s="231"/>
      <c r="H314" s="107"/>
      <c r="I314" s="107"/>
      <c r="J314" s="107"/>
      <c r="K314" s="107"/>
      <c r="L314" s="108"/>
      <c r="M314" s="105"/>
      <c r="N314" s="105"/>
      <c r="O314" s="105"/>
      <c r="P314" s="105"/>
      <c r="Q314" s="105"/>
      <c r="R314" s="105"/>
    </row>
    <row r="315" spans="1:18" ht="49.5" customHeight="1">
      <c r="A315" s="105"/>
      <c r="B315" s="105"/>
      <c r="C315" s="107"/>
      <c r="D315" s="108"/>
      <c r="E315" s="231"/>
      <c r="F315" s="231"/>
      <c r="G315" s="231"/>
      <c r="H315" s="107"/>
      <c r="I315" s="107"/>
      <c r="J315" s="107"/>
      <c r="K315" s="107"/>
      <c r="L315" s="108"/>
      <c r="M315" s="105"/>
      <c r="N315" s="105"/>
      <c r="O315" s="105"/>
      <c r="P315" s="105"/>
      <c r="Q315" s="105"/>
      <c r="R315" s="105"/>
    </row>
    <row r="316" spans="1:18" ht="49.5" customHeight="1">
      <c r="A316" s="105"/>
      <c r="B316" s="105"/>
      <c r="C316" s="107"/>
      <c r="D316" s="108"/>
      <c r="E316" s="231"/>
      <c r="F316" s="231"/>
      <c r="G316" s="231"/>
      <c r="H316" s="107"/>
      <c r="I316" s="107"/>
      <c r="J316" s="107"/>
      <c r="K316" s="107"/>
      <c r="L316" s="108"/>
      <c r="M316" s="105"/>
      <c r="N316" s="105"/>
      <c r="O316" s="105"/>
      <c r="P316" s="105"/>
      <c r="Q316" s="105"/>
      <c r="R316" s="105"/>
    </row>
    <row r="317" spans="1:18" ht="49.5" customHeight="1">
      <c r="A317" s="105"/>
      <c r="B317" s="105"/>
      <c r="C317" s="107"/>
      <c r="D317" s="108"/>
      <c r="E317" s="231"/>
      <c r="F317" s="231"/>
      <c r="G317" s="231"/>
      <c r="H317" s="107"/>
      <c r="I317" s="107"/>
      <c r="J317" s="107"/>
      <c r="K317" s="107"/>
      <c r="L317" s="108"/>
      <c r="M317" s="105"/>
      <c r="N317" s="105"/>
      <c r="O317" s="105"/>
      <c r="P317" s="105"/>
      <c r="Q317" s="105"/>
      <c r="R317" s="105"/>
    </row>
    <row r="318" spans="1:18" ht="49.5" customHeight="1">
      <c r="A318" s="105"/>
      <c r="B318" s="105"/>
      <c r="C318" s="107"/>
      <c r="D318" s="108"/>
      <c r="E318" s="231"/>
      <c r="F318" s="231"/>
      <c r="G318" s="231"/>
      <c r="H318" s="107"/>
      <c r="I318" s="107"/>
      <c r="J318" s="107"/>
      <c r="K318" s="107"/>
      <c r="L318" s="108"/>
      <c r="M318" s="105"/>
      <c r="N318" s="105"/>
      <c r="O318" s="105"/>
      <c r="P318" s="105"/>
      <c r="Q318" s="105"/>
      <c r="R318" s="105"/>
    </row>
    <row r="319" spans="1:18" ht="49.5" customHeight="1">
      <c r="A319" s="105"/>
      <c r="B319" s="105"/>
      <c r="C319" s="107"/>
      <c r="D319" s="108"/>
      <c r="E319" s="231"/>
      <c r="F319" s="231"/>
      <c r="G319" s="231"/>
      <c r="H319" s="107"/>
      <c r="I319" s="107"/>
      <c r="J319" s="107"/>
      <c r="K319" s="107"/>
      <c r="L319" s="108"/>
      <c r="M319" s="105"/>
      <c r="N319" s="105"/>
      <c r="O319" s="105"/>
      <c r="P319" s="105"/>
      <c r="Q319" s="105"/>
      <c r="R319" s="105"/>
    </row>
    <row r="320" spans="1:18" ht="49.5" customHeight="1">
      <c r="A320" s="105"/>
      <c r="B320" s="105"/>
      <c r="C320" s="107"/>
      <c r="D320" s="108"/>
      <c r="E320" s="231"/>
      <c r="F320" s="231"/>
      <c r="G320" s="231"/>
      <c r="H320" s="107"/>
      <c r="I320" s="107"/>
      <c r="J320" s="107"/>
      <c r="K320" s="107"/>
      <c r="L320" s="108"/>
      <c r="M320" s="105"/>
      <c r="N320" s="105"/>
      <c r="O320" s="105"/>
      <c r="P320" s="105"/>
      <c r="Q320" s="105"/>
      <c r="R320" s="105"/>
    </row>
    <row r="321" spans="1:18" ht="49.5" customHeight="1">
      <c r="A321" s="105"/>
      <c r="B321" s="105"/>
      <c r="C321" s="107"/>
      <c r="D321" s="108"/>
      <c r="E321" s="231"/>
      <c r="F321" s="231"/>
      <c r="G321" s="231"/>
      <c r="H321" s="107"/>
      <c r="I321" s="107"/>
      <c r="J321" s="107"/>
      <c r="K321" s="107"/>
      <c r="L321" s="108"/>
      <c r="M321" s="105"/>
      <c r="N321" s="105"/>
      <c r="O321" s="105"/>
      <c r="P321" s="105"/>
      <c r="Q321" s="105"/>
      <c r="R321" s="105"/>
    </row>
    <row r="322" spans="1:18" ht="49.5" customHeight="1">
      <c r="A322" s="105"/>
      <c r="B322" s="105"/>
      <c r="C322" s="107"/>
      <c r="D322" s="108"/>
      <c r="E322" s="231"/>
      <c r="F322" s="231"/>
      <c r="G322" s="231"/>
      <c r="H322" s="107"/>
      <c r="I322" s="107"/>
      <c r="J322" s="107"/>
      <c r="K322" s="107"/>
      <c r="L322" s="108"/>
      <c r="M322" s="105"/>
      <c r="N322" s="105"/>
      <c r="O322" s="105"/>
      <c r="P322" s="105"/>
      <c r="Q322" s="105"/>
      <c r="R322" s="105"/>
    </row>
    <row r="323" spans="1:18" ht="49.5" customHeight="1">
      <c r="A323" s="105"/>
      <c r="B323" s="105"/>
      <c r="C323" s="107"/>
      <c r="D323" s="108"/>
      <c r="E323" s="231"/>
      <c r="F323" s="231"/>
      <c r="G323" s="231"/>
      <c r="H323" s="107"/>
      <c r="I323" s="107"/>
      <c r="J323" s="107"/>
      <c r="K323" s="107"/>
      <c r="L323" s="108"/>
      <c r="M323" s="105"/>
      <c r="N323" s="105"/>
      <c r="O323" s="105"/>
      <c r="P323" s="105"/>
      <c r="Q323" s="105"/>
      <c r="R323" s="105"/>
    </row>
    <row r="324" spans="1:18" ht="49.5" customHeight="1">
      <c r="A324" s="105"/>
      <c r="B324" s="105"/>
      <c r="C324" s="107"/>
      <c r="D324" s="108"/>
      <c r="E324" s="231"/>
      <c r="F324" s="231"/>
      <c r="G324" s="231"/>
      <c r="H324" s="107"/>
      <c r="I324" s="107"/>
      <c r="J324" s="107"/>
      <c r="K324" s="107"/>
      <c r="L324" s="108"/>
      <c r="M324" s="105"/>
      <c r="N324" s="105"/>
      <c r="O324" s="105"/>
      <c r="P324" s="105"/>
      <c r="Q324" s="105"/>
      <c r="R324" s="105"/>
    </row>
    <row r="325" spans="1:18" ht="49.5" customHeight="1">
      <c r="A325" s="105"/>
      <c r="B325" s="105"/>
      <c r="C325" s="107"/>
      <c r="D325" s="108"/>
      <c r="E325" s="231"/>
      <c r="F325" s="231"/>
      <c r="G325" s="231"/>
      <c r="H325" s="107"/>
      <c r="I325" s="107"/>
      <c r="J325" s="107"/>
      <c r="K325" s="107"/>
      <c r="L325" s="108"/>
      <c r="M325" s="105"/>
      <c r="N325" s="105"/>
      <c r="O325" s="105"/>
      <c r="P325" s="105"/>
      <c r="Q325" s="105"/>
      <c r="R325" s="105"/>
    </row>
    <row r="326" spans="1:18" ht="49.5" customHeight="1">
      <c r="A326" s="105"/>
      <c r="B326" s="105"/>
      <c r="C326" s="107"/>
      <c r="D326" s="108"/>
      <c r="E326" s="231"/>
      <c r="F326" s="231"/>
      <c r="G326" s="231"/>
      <c r="H326" s="107"/>
      <c r="I326" s="107"/>
      <c r="J326" s="107"/>
      <c r="K326" s="107"/>
      <c r="L326" s="108"/>
      <c r="M326" s="105"/>
      <c r="N326" s="105"/>
      <c r="O326" s="105"/>
      <c r="P326" s="105"/>
      <c r="Q326" s="105"/>
      <c r="R326" s="105"/>
    </row>
    <row r="327" spans="1:18" ht="49.5" customHeight="1">
      <c r="A327" s="105"/>
      <c r="B327" s="105"/>
      <c r="C327" s="107"/>
      <c r="D327" s="108"/>
      <c r="E327" s="231"/>
      <c r="F327" s="231"/>
      <c r="G327" s="231"/>
      <c r="H327" s="107"/>
      <c r="I327" s="107"/>
      <c r="J327" s="107"/>
      <c r="K327" s="107"/>
      <c r="L327" s="108"/>
      <c r="M327" s="105"/>
      <c r="N327" s="105"/>
      <c r="O327" s="105"/>
      <c r="P327" s="105"/>
      <c r="Q327" s="105"/>
      <c r="R327" s="105"/>
    </row>
    <row r="328" spans="1:18" ht="49.5" customHeight="1">
      <c r="A328" s="105"/>
      <c r="B328" s="105"/>
      <c r="C328" s="107"/>
      <c r="D328" s="108"/>
      <c r="E328" s="231"/>
      <c r="F328" s="231"/>
      <c r="G328" s="231"/>
      <c r="H328" s="107"/>
      <c r="I328" s="107"/>
      <c r="J328" s="107"/>
      <c r="K328" s="107"/>
      <c r="L328" s="108"/>
      <c r="M328" s="105"/>
      <c r="N328" s="105"/>
      <c r="O328" s="105"/>
      <c r="P328" s="105"/>
      <c r="Q328" s="105"/>
      <c r="R328" s="105"/>
    </row>
    <row r="329" spans="1:18" ht="49.5" customHeight="1">
      <c r="A329" s="105"/>
      <c r="B329" s="105"/>
      <c r="C329" s="107"/>
      <c r="D329" s="108"/>
      <c r="E329" s="231"/>
      <c r="F329" s="231"/>
      <c r="G329" s="231"/>
      <c r="H329" s="107"/>
      <c r="I329" s="107"/>
      <c r="J329" s="107"/>
      <c r="K329" s="107"/>
      <c r="L329" s="108"/>
      <c r="M329" s="105"/>
      <c r="N329" s="105"/>
      <c r="O329" s="105"/>
      <c r="P329" s="105"/>
      <c r="Q329" s="105"/>
      <c r="R329" s="105"/>
    </row>
    <row r="330" spans="1:18" ht="49.5" customHeight="1">
      <c r="A330" s="105"/>
      <c r="B330" s="105"/>
      <c r="C330" s="107"/>
      <c r="D330" s="108"/>
      <c r="E330" s="231"/>
      <c r="F330" s="231"/>
      <c r="G330" s="231"/>
      <c r="H330" s="107"/>
      <c r="I330" s="107"/>
      <c r="J330" s="107"/>
      <c r="K330" s="107"/>
      <c r="L330" s="108"/>
      <c r="M330" s="105"/>
      <c r="N330" s="105"/>
      <c r="O330" s="105"/>
      <c r="P330" s="105"/>
      <c r="Q330" s="105"/>
      <c r="R330" s="105"/>
    </row>
    <row r="331" spans="1:18" ht="49.5" customHeight="1">
      <c r="A331" s="105"/>
      <c r="B331" s="105"/>
      <c r="C331" s="107"/>
      <c r="D331" s="108"/>
      <c r="E331" s="231"/>
      <c r="F331" s="231"/>
      <c r="G331" s="231"/>
      <c r="H331" s="107"/>
      <c r="I331" s="107"/>
      <c r="J331" s="107"/>
      <c r="K331" s="107"/>
      <c r="L331" s="108"/>
      <c r="M331" s="105"/>
      <c r="N331" s="105"/>
      <c r="O331" s="105"/>
      <c r="P331" s="105"/>
      <c r="Q331" s="105"/>
      <c r="R331" s="105"/>
    </row>
    <row r="332" spans="1:18" ht="49.5" customHeight="1">
      <c r="A332" s="105"/>
      <c r="B332" s="105"/>
      <c r="C332" s="107"/>
      <c r="D332" s="108"/>
      <c r="E332" s="231"/>
      <c r="F332" s="231"/>
      <c r="G332" s="231"/>
      <c r="H332" s="107"/>
      <c r="I332" s="107"/>
      <c r="J332" s="107"/>
      <c r="K332" s="107"/>
      <c r="L332" s="108"/>
      <c r="M332" s="105"/>
      <c r="N332" s="105"/>
      <c r="O332" s="105"/>
      <c r="P332" s="105"/>
      <c r="Q332" s="105"/>
      <c r="R332" s="105"/>
    </row>
    <row r="333" spans="1:18" ht="49.5" customHeight="1">
      <c r="A333" s="105"/>
      <c r="B333" s="105"/>
      <c r="C333" s="107"/>
      <c r="D333" s="108"/>
      <c r="E333" s="231"/>
      <c r="F333" s="231"/>
      <c r="G333" s="231"/>
      <c r="H333" s="107"/>
      <c r="I333" s="107"/>
      <c r="J333" s="107"/>
      <c r="K333" s="107"/>
      <c r="L333" s="108"/>
      <c r="M333" s="105"/>
      <c r="N333" s="105"/>
      <c r="O333" s="105"/>
      <c r="P333" s="105"/>
      <c r="Q333" s="105"/>
      <c r="R333" s="105"/>
    </row>
    <row r="334" spans="1:18" ht="49.5" customHeight="1">
      <c r="A334" s="105"/>
      <c r="B334" s="105"/>
      <c r="C334" s="107"/>
      <c r="D334" s="108"/>
      <c r="E334" s="231"/>
      <c r="F334" s="231"/>
      <c r="G334" s="231"/>
      <c r="H334" s="107"/>
      <c r="I334" s="107"/>
      <c r="J334" s="107"/>
      <c r="K334" s="107"/>
      <c r="L334" s="108"/>
      <c r="M334" s="105"/>
      <c r="N334" s="105"/>
      <c r="O334" s="105"/>
      <c r="P334" s="105"/>
      <c r="Q334" s="105"/>
      <c r="R334" s="105"/>
    </row>
    <row r="335" spans="1:18" ht="49.5" customHeight="1">
      <c r="A335" s="105"/>
      <c r="B335" s="105"/>
      <c r="C335" s="107"/>
      <c r="D335" s="108"/>
      <c r="E335" s="231"/>
      <c r="F335" s="231"/>
      <c r="G335" s="231"/>
      <c r="H335" s="107"/>
      <c r="I335" s="107"/>
      <c r="J335" s="107"/>
      <c r="K335" s="107"/>
      <c r="L335" s="108"/>
      <c r="M335" s="105"/>
      <c r="N335" s="105"/>
      <c r="O335" s="105"/>
      <c r="P335" s="105"/>
      <c r="Q335" s="105"/>
      <c r="R335" s="105"/>
    </row>
    <row r="336" spans="1:18" ht="49.5" customHeight="1">
      <c r="A336" s="105"/>
      <c r="B336" s="105"/>
      <c r="C336" s="107"/>
      <c r="D336" s="108"/>
      <c r="E336" s="231"/>
      <c r="F336" s="231"/>
      <c r="G336" s="231"/>
      <c r="H336" s="107"/>
      <c r="I336" s="107"/>
      <c r="J336" s="107"/>
      <c r="K336" s="107"/>
      <c r="L336" s="108"/>
      <c r="M336" s="105"/>
      <c r="N336" s="105"/>
      <c r="O336" s="105"/>
      <c r="P336" s="105"/>
      <c r="Q336" s="105"/>
      <c r="R336" s="105"/>
    </row>
    <row r="337" spans="1:18" ht="49.5" customHeight="1">
      <c r="A337" s="105"/>
      <c r="B337" s="105"/>
      <c r="C337" s="107"/>
      <c r="D337" s="108"/>
      <c r="E337" s="231"/>
      <c r="F337" s="231"/>
      <c r="G337" s="231"/>
      <c r="H337" s="107"/>
      <c r="I337" s="107"/>
      <c r="J337" s="107"/>
      <c r="K337" s="107"/>
      <c r="L337" s="108"/>
      <c r="M337" s="105"/>
      <c r="N337" s="105"/>
      <c r="O337" s="105"/>
      <c r="P337" s="105"/>
      <c r="Q337" s="105"/>
      <c r="R337" s="105"/>
    </row>
    <row r="338" spans="1:18" ht="49.5" customHeight="1">
      <c r="A338" s="105"/>
      <c r="B338" s="105"/>
      <c r="C338" s="107"/>
      <c r="D338" s="108"/>
      <c r="E338" s="231"/>
      <c r="F338" s="231"/>
      <c r="G338" s="231"/>
      <c r="H338" s="107"/>
      <c r="I338" s="107"/>
      <c r="J338" s="107"/>
      <c r="K338" s="107"/>
      <c r="L338" s="108"/>
      <c r="M338" s="105"/>
      <c r="N338" s="105"/>
      <c r="O338" s="105"/>
      <c r="P338" s="105"/>
      <c r="Q338" s="105"/>
      <c r="R338" s="105"/>
    </row>
    <row r="339" spans="1:18" ht="49.5" customHeight="1">
      <c r="A339" s="105"/>
      <c r="B339" s="105"/>
      <c r="C339" s="107"/>
      <c r="D339" s="108"/>
      <c r="E339" s="231"/>
      <c r="F339" s="231"/>
      <c r="G339" s="231"/>
      <c r="H339" s="107"/>
      <c r="I339" s="107"/>
      <c r="J339" s="107"/>
      <c r="K339" s="107"/>
      <c r="L339" s="108"/>
      <c r="M339" s="105"/>
      <c r="N339" s="105"/>
      <c r="O339" s="105"/>
      <c r="P339" s="105"/>
      <c r="Q339" s="105"/>
      <c r="R339" s="105"/>
    </row>
    <row r="340" spans="1:18" ht="49.5" customHeight="1">
      <c r="A340" s="105"/>
      <c r="B340" s="105"/>
      <c r="C340" s="107"/>
      <c r="D340" s="108"/>
      <c r="E340" s="231"/>
      <c r="F340" s="231"/>
      <c r="G340" s="231"/>
      <c r="H340" s="107"/>
      <c r="I340" s="107"/>
      <c r="J340" s="107"/>
      <c r="K340" s="107"/>
      <c r="L340" s="108"/>
      <c r="M340" s="105"/>
      <c r="N340" s="105"/>
      <c r="O340" s="105"/>
      <c r="P340" s="105"/>
      <c r="Q340" s="105"/>
      <c r="R340" s="105"/>
    </row>
    <row r="341" spans="1:18" ht="49.5" customHeight="1">
      <c r="A341" s="105"/>
      <c r="B341" s="105"/>
      <c r="C341" s="107"/>
      <c r="D341" s="108"/>
      <c r="E341" s="231"/>
      <c r="F341" s="231"/>
      <c r="G341" s="231"/>
      <c r="H341" s="107"/>
      <c r="I341" s="107"/>
      <c r="J341" s="107"/>
      <c r="K341" s="107"/>
      <c r="L341" s="108"/>
      <c r="M341" s="105"/>
      <c r="N341" s="105"/>
      <c r="O341" s="105"/>
      <c r="P341" s="105"/>
      <c r="Q341" s="105"/>
      <c r="R341" s="105"/>
    </row>
    <row r="342" spans="1:18" ht="49.5" customHeight="1">
      <c r="A342" s="105"/>
      <c r="B342" s="105"/>
      <c r="C342" s="107"/>
      <c r="D342" s="108"/>
      <c r="E342" s="231"/>
      <c r="F342" s="231"/>
      <c r="G342" s="231"/>
      <c r="H342" s="107"/>
      <c r="I342" s="107"/>
      <c r="J342" s="107"/>
      <c r="K342" s="107"/>
      <c r="L342" s="108"/>
      <c r="M342" s="105"/>
      <c r="N342" s="105"/>
      <c r="O342" s="105"/>
      <c r="P342" s="105"/>
      <c r="Q342" s="105"/>
      <c r="R342" s="105"/>
    </row>
    <row r="343" spans="1:18" ht="49.5" customHeight="1">
      <c r="A343" s="105"/>
      <c r="B343" s="105"/>
      <c r="C343" s="107"/>
      <c r="D343" s="108"/>
      <c r="E343" s="231"/>
      <c r="F343" s="231"/>
      <c r="G343" s="231"/>
      <c r="H343" s="107"/>
      <c r="I343" s="107"/>
      <c r="J343" s="107"/>
      <c r="K343" s="107"/>
      <c r="L343" s="108"/>
      <c r="M343" s="105"/>
      <c r="N343" s="105"/>
      <c r="O343" s="105"/>
      <c r="P343" s="105"/>
      <c r="Q343" s="105"/>
      <c r="R343" s="105"/>
    </row>
    <row r="344" spans="1:18" ht="49.5" customHeight="1">
      <c r="A344" s="105"/>
      <c r="B344" s="105"/>
      <c r="C344" s="107"/>
      <c r="D344" s="108"/>
      <c r="E344" s="231"/>
      <c r="F344" s="231"/>
      <c r="G344" s="231"/>
      <c r="H344" s="107"/>
      <c r="I344" s="107"/>
      <c r="J344" s="107"/>
      <c r="K344" s="107"/>
      <c r="L344" s="108"/>
      <c r="M344" s="105"/>
      <c r="N344" s="105"/>
      <c r="O344" s="105"/>
      <c r="P344" s="105"/>
      <c r="Q344" s="105"/>
      <c r="R344" s="105"/>
    </row>
    <row r="345" spans="1:18" ht="49.5" customHeight="1">
      <c r="A345" s="105"/>
      <c r="B345" s="105"/>
      <c r="C345" s="107"/>
      <c r="D345" s="108"/>
      <c r="E345" s="231"/>
      <c r="F345" s="231"/>
      <c r="G345" s="231"/>
      <c r="H345" s="107"/>
      <c r="I345" s="107"/>
      <c r="J345" s="107"/>
      <c r="K345" s="107"/>
      <c r="L345" s="108"/>
      <c r="M345" s="105"/>
      <c r="N345" s="105"/>
      <c r="O345" s="105"/>
      <c r="P345" s="105"/>
      <c r="Q345" s="105"/>
      <c r="R345" s="105"/>
    </row>
    <row r="346" spans="1:18" ht="49.5" customHeight="1">
      <c r="A346" s="105"/>
      <c r="B346" s="105"/>
      <c r="C346" s="107"/>
      <c r="D346" s="108"/>
      <c r="E346" s="231"/>
      <c r="F346" s="231"/>
      <c r="G346" s="231"/>
      <c r="H346" s="107"/>
      <c r="I346" s="107"/>
      <c r="J346" s="107"/>
      <c r="K346" s="107"/>
      <c r="L346" s="108"/>
      <c r="M346" s="105"/>
      <c r="N346" s="105"/>
      <c r="O346" s="105"/>
      <c r="P346" s="105"/>
      <c r="Q346" s="105"/>
      <c r="R346" s="105"/>
    </row>
    <row r="347" spans="1:18" ht="49.5" customHeight="1">
      <c r="A347" s="105"/>
      <c r="B347" s="105"/>
      <c r="C347" s="107"/>
      <c r="D347" s="108"/>
      <c r="E347" s="231"/>
      <c r="F347" s="231"/>
      <c r="G347" s="231"/>
      <c r="H347" s="107"/>
      <c r="I347" s="107"/>
      <c r="J347" s="107"/>
      <c r="K347" s="107"/>
      <c r="L347" s="108"/>
      <c r="M347" s="105"/>
      <c r="N347" s="105"/>
      <c r="O347" s="105"/>
      <c r="P347" s="105"/>
      <c r="Q347" s="105"/>
      <c r="R347" s="105"/>
    </row>
    <row r="348" spans="1:18" ht="49.5" customHeight="1">
      <c r="A348" s="105"/>
      <c r="B348" s="105"/>
      <c r="C348" s="107"/>
      <c r="D348" s="108"/>
      <c r="E348" s="231"/>
      <c r="F348" s="231"/>
      <c r="G348" s="231"/>
      <c r="H348" s="107"/>
      <c r="I348" s="107"/>
      <c r="J348" s="107"/>
      <c r="K348" s="107"/>
      <c r="L348" s="108"/>
      <c r="M348" s="105"/>
      <c r="N348" s="105"/>
      <c r="O348" s="105"/>
      <c r="P348" s="105"/>
      <c r="Q348" s="105"/>
      <c r="R348" s="105"/>
    </row>
    <row r="349" spans="1:18" ht="49.5" customHeight="1">
      <c r="A349" s="105"/>
      <c r="B349" s="105"/>
      <c r="C349" s="107"/>
      <c r="D349" s="108"/>
      <c r="E349" s="231"/>
      <c r="F349" s="231"/>
      <c r="G349" s="231"/>
      <c r="H349" s="107"/>
      <c r="I349" s="107"/>
      <c r="J349" s="107"/>
      <c r="K349" s="107"/>
      <c r="L349" s="108"/>
      <c r="M349" s="105"/>
      <c r="N349" s="105"/>
      <c r="O349" s="105"/>
      <c r="P349" s="105"/>
      <c r="Q349" s="105"/>
      <c r="R349" s="105"/>
    </row>
    <row r="350" spans="1:18" ht="49.5" customHeight="1">
      <c r="A350" s="105"/>
      <c r="B350" s="105"/>
      <c r="C350" s="107"/>
      <c r="D350" s="108"/>
      <c r="E350" s="231"/>
      <c r="F350" s="231"/>
      <c r="G350" s="231"/>
      <c r="H350" s="107"/>
      <c r="I350" s="107"/>
      <c r="J350" s="107"/>
      <c r="K350" s="107"/>
      <c r="L350" s="108"/>
      <c r="M350" s="105"/>
      <c r="N350" s="105"/>
      <c r="O350" s="105"/>
      <c r="P350" s="105"/>
      <c r="Q350" s="105"/>
      <c r="R350" s="105"/>
    </row>
    <row r="351" spans="1:18" ht="49.5" customHeight="1">
      <c r="A351" s="105"/>
      <c r="B351" s="105"/>
      <c r="C351" s="107"/>
      <c r="D351" s="108"/>
      <c r="E351" s="231"/>
      <c r="F351" s="231"/>
      <c r="G351" s="231"/>
      <c r="H351" s="107"/>
      <c r="I351" s="107"/>
      <c r="J351" s="107"/>
      <c r="K351" s="107"/>
      <c r="L351" s="108"/>
      <c r="M351" s="105"/>
      <c r="N351" s="105"/>
      <c r="O351" s="105"/>
      <c r="P351" s="105"/>
      <c r="Q351" s="105"/>
      <c r="R351" s="105"/>
    </row>
    <row r="352" spans="1:18" ht="49.5" customHeight="1">
      <c r="A352" s="105"/>
      <c r="B352" s="105"/>
      <c r="C352" s="107"/>
      <c r="D352" s="108"/>
      <c r="E352" s="231"/>
      <c r="F352" s="231"/>
      <c r="G352" s="231"/>
      <c r="H352" s="107"/>
      <c r="I352" s="107"/>
      <c r="J352" s="107"/>
      <c r="K352" s="107"/>
      <c r="L352" s="108"/>
      <c r="M352" s="105"/>
      <c r="N352" s="105"/>
      <c r="O352" s="105"/>
      <c r="P352" s="105"/>
      <c r="Q352" s="105"/>
      <c r="R352" s="105"/>
    </row>
    <row r="353" spans="1:18" ht="49.5" customHeight="1">
      <c r="A353" s="105"/>
      <c r="B353" s="105"/>
      <c r="C353" s="107"/>
      <c r="D353" s="108"/>
      <c r="E353" s="231"/>
      <c r="F353" s="231"/>
      <c r="G353" s="231"/>
      <c r="H353" s="107"/>
      <c r="I353" s="107"/>
      <c r="J353" s="107"/>
      <c r="K353" s="107"/>
      <c r="L353" s="108"/>
      <c r="M353" s="105"/>
      <c r="N353" s="105"/>
      <c r="O353" s="105"/>
      <c r="P353" s="105"/>
      <c r="Q353" s="105"/>
      <c r="R353" s="105"/>
    </row>
    <row r="354" spans="1:18" ht="49.5" customHeight="1">
      <c r="A354" s="105"/>
      <c r="B354" s="105"/>
      <c r="C354" s="107"/>
      <c r="D354" s="108"/>
      <c r="E354" s="231"/>
      <c r="F354" s="231"/>
      <c r="G354" s="231"/>
      <c r="H354" s="107"/>
      <c r="I354" s="107"/>
      <c r="J354" s="107"/>
      <c r="K354" s="107"/>
      <c r="L354" s="108"/>
      <c r="M354" s="105"/>
      <c r="N354" s="105"/>
      <c r="O354" s="105"/>
      <c r="P354" s="105"/>
      <c r="Q354" s="105"/>
      <c r="R354" s="105"/>
    </row>
    <row r="355" spans="1:18" ht="49.5" customHeight="1">
      <c r="A355" s="105"/>
      <c r="B355" s="105"/>
      <c r="C355" s="107"/>
      <c r="D355" s="108"/>
      <c r="E355" s="231"/>
      <c r="F355" s="231"/>
      <c r="G355" s="231"/>
      <c r="H355" s="107"/>
      <c r="I355" s="107"/>
      <c r="J355" s="107"/>
      <c r="K355" s="107"/>
      <c r="L355" s="108"/>
      <c r="M355" s="105"/>
      <c r="N355" s="105"/>
      <c r="O355" s="105"/>
      <c r="P355" s="105"/>
      <c r="Q355" s="105"/>
      <c r="R355" s="105"/>
    </row>
    <row r="356" spans="1:18" ht="49.5" customHeight="1">
      <c r="A356" s="105"/>
      <c r="B356" s="105"/>
      <c r="C356" s="107"/>
      <c r="D356" s="108"/>
      <c r="E356" s="231"/>
      <c r="F356" s="231"/>
      <c r="G356" s="231"/>
      <c r="H356" s="107"/>
      <c r="I356" s="107"/>
      <c r="J356" s="107"/>
      <c r="K356" s="107"/>
      <c r="L356" s="108"/>
      <c r="M356" s="105"/>
      <c r="N356" s="105"/>
      <c r="O356" s="105"/>
      <c r="P356" s="105"/>
      <c r="Q356" s="105"/>
      <c r="R356" s="105"/>
    </row>
    <row r="357" spans="1:18" ht="49.5" customHeight="1">
      <c r="A357" s="105"/>
      <c r="B357" s="105"/>
      <c r="C357" s="107"/>
      <c r="D357" s="108"/>
      <c r="E357" s="231"/>
      <c r="F357" s="231"/>
      <c r="G357" s="231"/>
      <c r="H357" s="107"/>
      <c r="I357" s="107"/>
      <c r="J357" s="107"/>
      <c r="K357" s="107"/>
      <c r="L357" s="108"/>
      <c r="M357" s="105"/>
      <c r="N357" s="105"/>
      <c r="O357" s="105"/>
      <c r="P357" s="105"/>
      <c r="Q357" s="105"/>
      <c r="R357" s="105"/>
    </row>
    <row r="358" spans="1:18" ht="49.5" customHeight="1">
      <c r="A358" s="105"/>
      <c r="B358" s="105"/>
      <c r="C358" s="107"/>
      <c r="D358" s="108"/>
      <c r="E358" s="231"/>
      <c r="F358" s="231"/>
      <c r="G358" s="231"/>
      <c r="H358" s="107"/>
      <c r="I358" s="107"/>
      <c r="J358" s="107"/>
      <c r="K358" s="107"/>
      <c r="L358" s="108"/>
      <c r="M358" s="105"/>
      <c r="N358" s="105"/>
      <c r="O358" s="105"/>
      <c r="P358" s="105"/>
      <c r="Q358" s="105"/>
      <c r="R358" s="105"/>
    </row>
    <row r="359" spans="1:18" ht="49.5" customHeight="1">
      <c r="A359" s="105"/>
      <c r="B359" s="105"/>
      <c r="C359" s="107"/>
      <c r="D359" s="108"/>
      <c r="E359" s="231"/>
      <c r="F359" s="231"/>
      <c r="G359" s="231"/>
      <c r="H359" s="107"/>
      <c r="I359" s="107"/>
      <c r="J359" s="107"/>
      <c r="K359" s="107"/>
      <c r="L359" s="108"/>
      <c r="M359" s="105"/>
      <c r="N359" s="105"/>
      <c r="O359" s="105"/>
      <c r="P359" s="105"/>
      <c r="Q359" s="105"/>
      <c r="R359" s="105"/>
    </row>
    <row r="360" spans="1:18" ht="49.5" customHeight="1">
      <c r="A360" s="105"/>
      <c r="B360" s="105"/>
      <c r="C360" s="107"/>
      <c r="D360" s="108"/>
      <c r="E360" s="231"/>
      <c r="F360" s="231"/>
      <c r="G360" s="231"/>
      <c r="H360" s="107"/>
      <c r="I360" s="107"/>
      <c r="J360" s="107"/>
      <c r="K360" s="107"/>
      <c r="L360" s="108"/>
      <c r="M360" s="105"/>
      <c r="N360" s="105"/>
      <c r="O360" s="105"/>
      <c r="P360" s="105"/>
      <c r="Q360" s="105"/>
      <c r="R360" s="105"/>
    </row>
    <row r="361" spans="1:18" ht="49.5" customHeight="1">
      <c r="A361" s="105"/>
      <c r="B361" s="105"/>
      <c r="C361" s="107"/>
      <c r="D361" s="108"/>
      <c r="E361" s="231"/>
      <c r="F361" s="231"/>
      <c r="G361" s="231"/>
      <c r="H361" s="107"/>
      <c r="I361" s="107"/>
      <c r="J361" s="107"/>
      <c r="K361" s="107"/>
      <c r="L361" s="108"/>
      <c r="M361" s="105"/>
      <c r="N361" s="105"/>
      <c r="O361" s="105"/>
      <c r="P361" s="105"/>
      <c r="Q361" s="105"/>
      <c r="R361" s="105"/>
    </row>
    <row r="362" spans="1:18" ht="49.5" customHeight="1">
      <c r="A362" s="105"/>
      <c r="B362" s="105"/>
      <c r="C362" s="107"/>
      <c r="D362" s="108"/>
      <c r="E362" s="231"/>
      <c r="F362" s="231"/>
      <c r="G362" s="231"/>
      <c r="H362" s="107"/>
      <c r="I362" s="107"/>
      <c r="J362" s="107"/>
      <c r="K362" s="107"/>
      <c r="L362" s="108"/>
      <c r="M362" s="105"/>
      <c r="N362" s="105"/>
      <c r="O362" s="105"/>
      <c r="P362" s="105"/>
      <c r="Q362" s="105"/>
      <c r="R362" s="105"/>
    </row>
    <row r="363" spans="1:18" ht="49.5" customHeight="1">
      <c r="A363" s="105"/>
      <c r="B363" s="105"/>
      <c r="C363" s="107"/>
      <c r="D363" s="108"/>
      <c r="E363" s="231"/>
      <c r="F363" s="231"/>
      <c r="G363" s="231"/>
      <c r="H363" s="107"/>
      <c r="I363" s="107"/>
      <c r="J363" s="107"/>
      <c r="K363" s="107"/>
      <c r="L363" s="108"/>
      <c r="M363" s="105"/>
      <c r="N363" s="105"/>
      <c r="O363" s="105"/>
      <c r="P363" s="105"/>
      <c r="Q363" s="105"/>
      <c r="R363" s="105"/>
    </row>
    <row r="364" spans="1:18" ht="49.5" customHeight="1">
      <c r="A364" s="105"/>
      <c r="B364" s="105"/>
      <c r="C364" s="107"/>
      <c r="D364" s="108"/>
      <c r="E364" s="231"/>
      <c r="F364" s="231"/>
      <c r="G364" s="231"/>
      <c r="H364" s="107"/>
      <c r="I364" s="107"/>
      <c r="J364" s="107"/>
      <c r="K364" s="107"/>
      <c r="L364" s="108"/>
      <c r="M364" s="105"/>
      <c r="N364" s="105"/>
      <c r="O364" s="105"/>
      <c r="P364" s="105"/>
      <c r="Q364" s="105"/>
      <c r="R364" s="105"/>
    </row>
    <row r="365" spans="1:18" ht="49.5" customHeight="1">
      <c r="A365" s="105"/>
      <c r="B365" s="105"/>
      <c r="C365" s="107"/>
      <c r="D365" s="108"/>
      <c r="E365" s="231"/>
      <c r="F365" s="231"/>
      <c r="G365" s="231"/>
      <c r="H365" s="107"/>
      <c r="I365" s="107"/>
      <c r="J365" s="107"/>
      <c r="K365" s="107"/>
      <c r="L365" s="108"/>
      <c r="M365" s="105"/>
      <c r="N365" s="105"/>
      <c r="O365" s="105"/>
      <c r="P365" s="105"/>
      <c r="Q365" s="105"/>
      <c r="R365" s="105"/>
    </row>
    <row r="366" spans="1:18" ht="49.5" customHeight="1">
      <c r="A366" s="105"/>
      <c r="B366" s="105"/>
      <c r="C366" s="107"/>
      <c r="D366" s="108"/>
      <c r="E366" s="231"/>
      <c r="F366" s="231"/>
      <c r="G366" s="231"/>
      <c r="H366" s="107"/>
      <c r="I366" s="107"/>
      <c r="J366" s="107"/>
      <c r="K366" s="107"/>
      <c r="L366" s="108"/>
      <c r="M366" s="105"/>
      <c r="N366" s="105"/>
      <c r="O366" s="105"/>
      <c r="P366" s="105"/>
      <c r="Q366" s="105"/>
      <c r="R366" s="105"/>
    </row>
    <row r="367" spans="1:18" ht="49.5" customHeight="1">
      <c r="A367" s="105"/>
      <c r="B367" s="105"/>
      <c r="C367" s="107"/>
      <c r="D367" s="108"/>
      <c r="E367" s="231"/>
      <c r="F367" s="231"/>
      <c r="G367" s="231"/>
      <c r="H367" s="107"/>
      <c r="I367" s="107"/>
      <c r="J367" s="107"/>
      <c r="K367" s="107"/>
      <c r="L367" s="108"/>
      <c r="M367" s="105"/>
      <c r="N367" s="105"/>
      <c r="O367" s="105"/>
      <c r="P367" s="105"/>
      <c r="Q367" s="105"/>
      <c r="R367" s="105"/>
    </row>
    <row r="368" spans="1:18" ht="49.5" customHeight="1">
      <c r="A368" s="105"/>
      <c r="B368" s="105"/>
      <c r="C368" s="107"/>
      <c r="D368" s="108"/>
      <c r="E368" s="231"/>
      <c r="F368" s="231"/>
      <c r="G368" s="231"/>
      <c r="H368" s="107"/>
      <c r="I368" s="107"/>
      <c r="J368" s="107"/>
      <c r="K368" s="107"/>
      <c r="L368" s="108"/>
      <c r="M368" s="105"/>
      <c r="N368" s="105"/>
      <c r="O368" s="105"/>
      <c r="P368" s="105"/>
      <c r="Q368" s="105"/>
      <c r="R368" s="105"/>
    </row>
    <row r="369" spans="1:18" ht="49.5" customHeight="1">
      <c r="A369" s="105"/>
      <c r="B369" s="105"/>
      <c r="C369" s="107"/>
      <c r="D369" s="108"/>
      <c r="E369" s="231"/>
      <c r="F369" s="231"/>
      <c r="G369" s="231"/>
      <c r="H369" s="107"/>
      <c r="I369" s="107"/>
      <c r="J369" s="107"/>
      <c r="K369" s="107"/>
      <c r="L369" s="108"/>
      <c r="M369" s="105"/>
      <c r="N369" s="105"/>
      <c r="O369" s="105"/>
      <c r="P369" s="105"/>
      <c r="Q369" s="105"/>
      <c r="R369" s="105"/>
    </row>
    <row r="370" spans="1:18" ht="49.5" customHeight="1">
      <c r="A370" s="105"/>
      <c r="B370" s="105"/>
      <c r="C370" s="107"/>
      <c r="D370" s="108"/>
      <c r="E370" s="231"/>
      <c r="F370" s="231"/>
      <c r="G370" s="231"/>
      <c r="H370" s="107"/>
      <c r="I370" s="107"/>
      <c r="J370" s="107"/>
      <c r="K370" s="107"/>
      <c r="L370" s="108"/>
      <c r="M370" s="105"/>
      <c r="N370" s="105"/>
      <c r="O370" s="105"/>
      <c r="P370" s="105"/>
      <c r="Q370" s="105"/>
      <c r="R370" s="105"/>
    </row>
    <row r="371" spans="1:18" ht="49.5" customHeight="1">
      <c r="A371" s="105"/>
      <c r="B371" s="105"/>
      <c r="C371" s="107"/>
      <c r="D371" s="108"/>
      <c r="E371" s="231"/>
      <c r="F371" s="231"/>
      <c r="G371" s="231"/>
      <c r="H371" s="107"/>
      <c r="I371" s="107"/>
      <c r="J371" s="107"/>
      <c r="K371" s="107"/>
      <c r="L371" s="108"/>
      <c r="M371" s="105"/>
      <c r="N371" s="105"/>
      <c r="O371" s="105"/>
      <c r="P371" s="105"/>
      <c r="Q371" s="105"/>
      <c r="R371" s="105"/>
    </row>
    <row r="372" spans="1:18" ht="49.5" customHeight="1">
      <c r="A372" s="105"/>
      <c r="B372" s="105"/>
      <c r="C372" s="107"/>
      <c r="D372" s="108"/>
      <c r="E372" s="231"/>
      <c r="F372" s="231"/>
      <c r="G372" s="231"/>
      <c r="H372" s="107"/>
      <c r="I372" s="107"/>
      <c r="J372" s="107"/>
      <c r="K372" s="107"/>
      <c r="L372" s="108"/>
      <c r="M372" s="105"/>
      <c r="N372" s="105"/>
      <c r="O372" s="105"/>
      <c r="P372" s="105"/>
      <c r="Q372" s="105"/>
      <c r="R372" s="105"/>
    </row>
    <row r="373" spans="1:18" ht="49.5" customHeight="1">
      <c r="A373" s="105"/>
      <c r="B373" s="105"/>
      <c r="C373" s="107"/>
      <c r="D373" s="108"/>
      <c r="E373" s="231"/>
      <c r="F373" s="231"/>
      <c r="G373" s="231"/>
      <c r="H373" s="107"/>
      <c r="I373" s="107"/>
      <c r="J373" s="107"/>
      <c r="K373" s="107"/>
      <c r="L373" s="108"/>
      <c r="M373" s="105"/>
      <c r="N373" s="105"/>
      <c r="O373" s="105"/>
      <c r="P373" s="105"/>
      <c r="Q373" s="105"/>
      <c r="R373" s="105"/>
    </row>
    <row r="374" spans="1:18" ht="49.5" customHeight="1">
      <c r="A374" s="105"/>
      <c r="B374" s="105"/>
      <c r="C374" s="107"/>
      <c r="D374" s="108"/>
      <c r="E374" s="231"/>
      <c r="F374" s="231"/>
      <c r="G374" s="231"/>
      <c r="H374" s="107"/>
      <c r="I374" s="107"/>
      <c r="J374" s="107"/>
      <c r="K374" s="107"/>
      <c r="L374" s="108"/>
      <c r="M374" s="105"/>
      <c r="N374" s="105"/>
      <c r="O374" s="105"/>
      <c r="P374" s="105"/>
      <c r="Q374" s="105"/>
      <c r="R374" s="105"/>
    </row>
    <row r="375" spans="1:18" ht="49.5" customHeight="1">
      <c r="A375" s="105"/>
      <c r="B375" s="105"/>
      <c r="C375" s="107"/>
      <c r="D375" s="108"/>
      <c r="E375" s="231"/>
      <c r="F375" s="231"/>
      <c r="G375" s="231"/>
      <c r="H375" s="107"/>
      <c r="I375" s="107"/>
      <c r="J375" s="107"/>
      <c r="K375" s="107"/>
      <c r="L375" s="108"/>
      <c r="M375" s="105"/>
      <c r="N375" s="105"/>
      <c r="O375" s="105"/>
      <c r="P375" s="105"/>
      <c r="Q375" s="105"/>
      <c r="R375" s="105"/>
    </row>
    <row r="376" spans="1:18" ht="49.5" customHeight="1">
      <c r="A376" s="105"/>
      <c r="B376" s="105"/>
      <c r="C376" s="107"/>
      <c r="D376" s="108"/>
      <c r="E376" s="231"/>
      <c r="F376" s="231"/>
      <c r="G376" s="231"/>
      <c r="H376" s="107"/>
      <c r="I376" s="107"/>
      <c r="J376" s="107"/>
      <c r="K376" s="107"/>
      <c r="L376" s="108"/>
      <c r="M376" s="105"/>
      <c r="N376" s="105"/>
      <c r="O376" s="105"/>
      <c r="P376" s="105"/>
      <c r="Q376" s="105"/>
      <c r="R376" s="105"/>
    </row>
    <row r="377" spans="1:18" ht="49.5" customHeight="1">
      <c r="A377" s="105"/>
      <c r="B377" s="105"/>
      <c r="C377" s="107"/>
      <c r="D377" s="108"/>
      <c r="E377" s="231"/>
      <c r="F377" s="231"/>
      <c r="G377" s="231"/>
      <c r="H377" s="107"/>
      <c r="I377" s="107"/>
      <c r="J377" s="107"/>
      <c r="K377" s="107"/>
      <c r="L377" s="108"/>
      <c r="M377" s="105"/>
      <c r="N377" s="105"/>
      <c r="O377" s="105"/>
      <c r="P377" s="105"/>
      <c r="Q377" s="105"/>
      <c r="R377" s="105"/>
    </row>
    <row r="378" spans="1:18" ht="49.5" customHeight="1">
      <c r="A378" s="105"/>
      <c r="B378" s="105"/>
      <c r="C378" s="107"/>
      <c r="D378" s="108"/>
      <c r="E378" s="231"/>
      <c r="F378" s="231"/>
      <c r="G378" s="231"/>
      <c r="H378" s="107"/>
      <c r="I378" s="107"/>
      <c r="J378" s="107"/>
      <c r="K378" s="107"/>
      <c r="L378" s="108"/>
      <c r="M378" s="105"/>
      <c r="N378" s="105"/>
      <c r="O378" s="105"/>
      <c r="P378" s="105"/>
      <c r="Q378" s="105"/>
      <c r="R378" s="105"/>
    </row>
    <row r="379" spans="1:18" ht="49.5" customHeight="1">
      <c r="A379" s="105"/>
      <c r="B379" s="105"/>
      <c r="C379" s="107"/>
      <c r="D379" s="108"/>
      <c r="E379" s="231"/>
      <c r="F379" s="231"/>
      <c r="G379" s="231"/>
      <c r="H379" s="107"/>
      <c r="I379" s="107"/>
      <c r="J379" s="107"/>
      <c r="K379" s="107"/>
      <c r="L379" s="108"/>
      <c r="M379" s="105"/>
      <c r="N379" s="105"/>
      <c r="O379" s="105"/>
      <c r="P379" s="105"/>
      <c r="Q379" s="105"/>
      <c r="R379" s="105"/>
    </row>
    <row r="380" spans="1:18" ht="49.5" customHeight="1">
      <c r="A380" s="105"/>
      <c r="B380" s="105"/>
      <c r="C380" s="107"/>
      <c r="D380" s="108"/>
      <c r="E380" s="231"/>
      <c r="F380" s="231"/>
      <c r="G380" s="231"/>
      <c r="H380" s="107"/>
      <c r="I380" s="107"/>
      <c r="J380" s="107"/>
      <c r="K380" s="107"/>
      <c r="L380" s="108"/>
      <c r="M380" s="105"/>
      <c r="N380" s="105"/>
      <c r="O380" s="105"/>
      <c r="P380" s="105"/>
      <c r="Q380" s="105"/>
      <c r="R380" s="105"/>
    </row>
    <row r="381" spans="1:18" ht="49.5" customHeight="1">
      <c r="A381" s="105"/>
      <c r="B381" s="105"/>
      <c r="C381" s="107"/>
      <c r="D381" s="108"/>
      <c r="E381" s="231"/>
      <c r="F381" s="231"/>
      <c r="G381" s="231"/>
      <c r="H381" s="107"/>
      <c r="I381" s="107"/>
      <c r="J381" s="107"/>
      <c r="K381" s="107"/>
      <c r="L381" s="108"/>
      <c r="M381" s="105"/>
      <c r="N381" s="105"/>
      <c r="O381" s="105"/>
      <c r="P381" s="105"/>
      <c r="Q381" s="105"/>
      <c r="R381" s="105"/>
    </row>
    <row r="382" spans="1:18" ht="49.5" customHeight="1">
      <c r="A382" s="105"/>
      <c r="B382" s="105"/>
      <c r="C382" s="107"/>
      <c r="D382" s="108"/>
      <c r="E382" s="231"/>
      <c r="F382" s="231"/>
      <c r="G382" s="231"/>
      <c r="H382" s="107"/>
      <c r="I382" s="107"/>
      <c r="J382" s="107"/>
      <c r="K382" s="107"/>
      <c r="L382" s="108"/>
      <c r="M382" s="105"/>
      <c r="N382" s="105"/>
      <c r="O382" s="105"/>
      <c r="P382" s="105"/>
      <c r="Q382" s="105"/>
      <c r="R382" s="105"/>
    </row>
    <row r="383" spans="1:18" ht="49.5" customHeight="1">
      <c r="A383" s="105"/>
      <c r="B383" s="105"/>
      <c r="C383" s="107"/>
      <c r="D383" s="108"/>
      <c r="E383" s="231"/>
      <c r="F383" s="231"/>
      <c r="G383" s="231"/>
      <c r="H383" s="107"/>
      <c r="I383" s="107"/>
      <c r="J383" s="107"/>
      <c r="K383" s="107"/>
      <c r="L383" s="108"/>
      <c r="M383" s="105"/>
      <c r="N383" s="105"/>
      <c r="O383" s="105"/>
      <c r="P383" s="105"/>
      <c r="Q383" s="105"/>
      <c r="R383" s="105"/>
    </row>
    <row r="384" spans="1:18" ht="49.5" customHeight="1">
      <c r="A384" s="105"/>
      <c r="B384" s="105"/>
      <c r="C384" s="107"/>
      <c r="D384" s="108"/>
      <c r="E384" s="231"/>
      <c r="F384" s="231"/>
      <c r="G384" s="231"/>
      <c r="H384" s="107"/>
      <c r="I384" s="107"/>
      <c r="J384" s="107"/>
      <c r="K384" s="107"/>
      <c r="L384" s="108"/>
      <c r="M384" s="105"/>
      <c r="N384" s="105"/>
      <c r="O384" s="105"/>
      <c r="P384" s="105"/>
      <c r="Q384" s="105"/>
      <c r="R384" s="105"/>
    </row>
    <row r="385" spans="1:18" ht="49.5" customHeight="1">
      <c r="A385" s="105"/>
      <c r="B385" s="105"/>
      <c r="C385" s="107"/>
      <c r="D385" s="108"/>
      <c r="E385" s="231"/>
      <c r="F385" s="231"/>
      <c r="G385" s="231"/>
      <c r="H385" s="107"/>
      <c r="I385" s="107"/>
      <c r="J385" s="107"/>
      <c r="K385" s="107"/>
      <c r="L385" s="108"/>
      <c r="M385" s="105"/>
      <c r="N385" s="105"/>
      <c r="O385" s="105"/>
      <c r="P385" s="105"/>
      <c r="Q385" s="105"/>
      <c r="R385" s="105"/>
    </row>
    <row r="386" spans="1:18" ht="49.5" customHeight="1">
      <c r="A386" s="105"/>
      <c r="B386" s="105"/>
      <c r="C386" s="107"/>
      <c r="D386" s="108"/>
      <c r="E386" s="231"/>
      <c r="F386" s="231"/>
      <c r="G386" s="231"/>
      <c r="H386" s="107"/>
      <c r="I386" s="107"/>
      <c r="J386" s="107"/>
      <c r="K386" s="107"/>
      <c r="L386" s="108"/>
      <c r="M386" s="105"/>
      <c r="N386" s="105"/>
      <c r="O386" s="105"/>
      <c r="P386" s="105"/>
      <c r="Q386" s="105"/>
      <c r="R386" s="105"/>
    </row>
    <row r="387" spans="1:18" ht="49.5" customHeight="1">
      <c r="A387" s="105"/>
      <c r="B387" s="105"/>
      <c r="C387" s="107"/>
      <c r="D387" s="108"/>
      <c r="E387" s="231"/>
      <c r="F387" s="231"/>
      <c r="G387" s="231"/>
      <c r="H387" s="107"/>
      <c r="I387" s="107"/>
      <c r="J387" s="107"/>
      <c r="K387" s="107"/>
      <c r="L387" s="108"/>
      <c r="M387" s="105"/>
      <c r="N387" s="105"/>
      <c r="O387" s="105"/>
      <c r="P387" s="105"/>
      <c r="Q387" s="105"/>
      <c r="R387" s="105"/>
    </row>
    <row r="388" spans="1:18" ht="49.5" customHeight="1">
      <c r="A388" s="105"/>
      <c r="B388" s="105"/>
      <c r="C388" s="107"/>
      <c r="D388" s="108"/>
      <c r="E388" s="231"/>
      <c r="F388" s="231"/>
      <c r="G388" s="231"/>
      <c r="H388" s="107"/>
      <c r="I388" s="107"/>
      <c r="J388" s="107"/>
      <c r="K388" s="107"/>
      <c r="L388" s="108"/>
      <c r="M388" s="105"/>
      <c r="N388" s="105"/>
      <c r="O388" s="105"/>
      <c r="P388" s="105"/>
      <c r="Q388" s="105"/>
      <c r="R388" s="105"/>
    </row>
    <row r="389" spans="1:18" ht="49.5" customHeight="1">
      <c r="A389" s="105"/>
      <c r="B389" s="105"/>
      <c r="C389" s="107"/>
      <c r="D389" s="108"/>
      <c r="E389" s="231"/>
      <c r="F389" s="231"/>
      <c r="G389" s="231"/>
      <c r="H389" s="107"/>
      <c r="I389" s="107"/>
      <c r="J389" s="107"/>
      <c r="K389" s="107"/>
      <c r="L389" s="108"/>
      <c r="M389" s="105"/>
      <c r="N389" s="105"/>
      <c r="O389" s="105"/>
      <c r="P389" s="105"/>
      <c r="Q389" s="105"/>
      <c r="R389" s="105"/>
    </row>
    <row r="390" spans="1:18" ht="49.5" customHeight="1">
      <c r="A390" s="105"/>
      <c r="B390" s="105"/>
      <c r="C390" s="107"/>
      <c r="D390" s="108"/>
      <c r="E390" s="231"/>
      <c r="F390" s="231"/>
      <c r="G390" s="231"/>
      <c r="H390" s="107"/>
      <c r="I390" s="107"/>
      <c r="J390" s="107"/>
      <c r="K390" s="107"/>
      <c r="L390" s="108"/>
      <c r="M390" s="105"/>
      <c r="N390" s="105"/>
      <c r="O390" s="105"/>
      <c r="P390" s="105"/>
      <c r="Q390" s="105"/>
      <c r="R390" s="105"/>
    </row>
    <row r="391" spans="1:18" ht="49.5" customHeight="1">
      <c r="A391" s="105"/>
      <c r="B391" s="105"/>
      <c r="C391" s="107"/>
      <c r="D391" s="108"/>
      <c r="E391" s="231"/>
      <c r="F391" s="231"/>
      <c r="G391" s="231"/>
      <c r="H391" s="107"/>
      <c r="I391" s="107"/>
      <c r="J391" s="107"/>
      <c r="K391" s="107"/>
      <c r="L391" s="108"/>
      <c r="M391" s="105"/>
      <c r="N391" s="105"/>
      <c r="O391" s="105"/>
      <c r="P391" s="105"/>
      <c r="Q391" s="105"/>
      <c r="R391" s="105"/>
    </row>
    <row r="392" spans="1:18" ht="49.5" customHeight="1">
      <c r="A392" s="105"/>
      <c r="B392" s="105"/>
      <c r="C392" s="107"/>
      <c r="D392" s="108"/>
      <c r="E392" s="231"/>
      <c r="F392" s="231"/>
      <c r="G392" s="231"/>
      <c r="H392" s="107"/>
      <c r="I392" s="107"/>
      <c r="J392" s="107"/>
      <c r="K392" s="107"/>
      <c r="L392" s="108"/>
      <c r="M392" s="105"/>
      <c r="N392" s="105"/>
      <c r="O392" s="105"/>
      <c r="P392" s="105"/>
      <c r="Q392" s="105"/>
      <c r="R392" s="105"/>
    </row>
    <row r="393" spans="1:18" ht="49.5" customHeight="1">
      <c r="A393" s="105"/>
      <c r="B393" s="105"/>
      <c r="C393" s="107"/>
      <c r="D393" s="108"/>
      <c r="E393" s="231"/>
      <c r="F393" s="231"/>
      <c r="G393" s="231"/>
      <c r="H393" s="107"/>
      <c r="I393" s="107"/>
      <c r="J393" s="107"/>
      <c r="K393" s="107"/>
      <c r="L393" s="108"/>
      <c r="M393" s="105"/>
      <c r="N393" s="105"/>
      <c r="O393" s="105"/>
      <c r="P393" s="105"/>
      <c r="Q393" s="105"/>
      <c r="R393" s="105"/>
    </row>
    <row r="394" spans="1:18" ht="49.5" customHeight="1">
      <c r="A394" s="105"/>
      <c r="B394" s="105"/>
      <c r="C394" s="107"/>
      <c r="D394" s="108"/>
      <c r="E394" s="231"/>
      <c r="F394" s="231"/>
      <c r="G394" s="231"/>
      <c r="H394" s="107"/>
      <c r="I394" s="107"/>
      <c r="J394" s="107"/>
      <c r="K394" s="107"/>
      <c r="L394" s="108"/>
      <c r="M394" s="105"/>
      <c r="N394" s="105"/>
      <c r="O394" s="105"/>
      <c r="P394" s="105"/>
      <c r="Q394" s="105"/>
      <c r="R394" s="105"/>
    </row>
    <row r="395" spans="1:18" ht="49.5" customHeight="1">
      <c r="A395" s="105"/>
      <c r="B395" s="105"/>
      <c r="C395" s="107"/>
      <c r="D395" s="108"/>
      <c r="E395" s="231"/>
      <c r="F395" s="231"/>
      <c r="G395" s="231"/>
      <c r="H395" s="107"/>
      <c r="I395" s="107"/>
      <c r="J395" s="107"/>
      <c r="K395" s="107"/>
      <c r="L395" s="108"/>
      <c r="M395" s="105"/>
      <c r="N395" s="105"/>
      <c r="O395" s="105"/>
      <c r="P395" s="105"/>
      <c r="Q395" s="105"/>
      <c r="R395" s="105"/>
    </row>
    <row r="396" spans="1:18" ht="49.5" customHeight="1">
      <c r="A396" s="105"/>
      <c r="B396" s="105"/>
      <c r="C396" s="107"/>
      <c r="D396" s="108"/>
      <c r="E396" s="231"/>
      <c r="F396" s="231"/>
      <c r="G396" s="231"/>
      <c r="H396" s="107"/>
      <c r="I396" s="107"/>
      <c r="J396" s="107"/>
      <c r="K396" s="107"/>
      <c r="L396" s="108"/>
      <c r="M396" s="105"/>
      <c r="N396" s="105"/>
      <c r="O396" s="105"/>
      <c r="P396" s="105"/>
      <c r="Q396" s="105"/>
      <c r="R396" s="105"/>
    </row>
  </sheetData>
  <mergeCells count="109">
    <mergeCell ref="C2:N5"/>
    <mergeCell ref="C6:E7"/>
    <mergeCell ref="F6:I7"/>
    <mergeCell ref="L6:L7"/>
    <mergeCell ref="M6:N7"/>
    <mergeCell ref="C9:G9"/>
    <mergeCell ref="H9:N10"/>
    <mergeCell ref="C29:G29"/>
    <mergeCell ref="H29:N29"/>
    <mergeCell ref="C35:G35"/>
    <mergeCell ref="H35:N35"/>
    <mergeCell ref="C39:G39"/>
    <mergeCell ref="H39:N39"/>
    <mergeCell ref="A10:A42"/>
    <mergeCell ref="B10:B42"/>
    <mergeCell ref="C10:G10"/>
    <mergeCell ref="K12:K13"/>
    <mergeCell ref="C15:G15"/>
    <mergeCell ref="H15:N15"/>
    <mergeCell ref="C20:G20"/>
    <mergeCell ref="H20:N20"/>
    <mergeCell ref="C26:G26"/>
    <mergeCell ref="H26:N26"/>
    <mergeCell ref="C43:G43"/>
    <mergeCell ref="H43:N44"/>
    <mergeCell ref="A44:A70"/>
    <mergeCell ref="B44:B52"/>
    <mergeCell ref="C44:G44"/>
    <mergeCell ref="B53:B59"/>
    <mergeCell ref="C53:G53"/>
    <mergeCell ref="H53:N53"/>
    <mergeCell ref="B60:B70"/>
    <mergeCell ref="C60:G60"/>
    <mergeCell ref="H60:N60"/>
    <mergeCell ref="C71:G71"/>
    <mergeCell ref="H71:N72"/>
    <mergeCell ref="A72:A83"/>
    <mergeCell ref="B72:B75"/>
    <mergeCell ref="C72:G72"/>
    <mergeCell ref="B76:B78"/>
    <mergeCell ref="C76:G76"/>
    <mergeCell ref="H76:N76"/>
    <mergeCell ref="B79:B83"/>
    <mergeCell ref="C79:G79"/>
    <mergeCell ref="H79:N79"/>
    <mergeCell ref="C84:G84"/>
    <mergeCell ref="H84:N85"/>
    <mergeCell ref="A85:A128"/>
    <mergeCell ref="B85:B103"/>
    <mergeCell ref="C85:G85"/>
    <mergeCell ref="C96:G96"/>
    <mergeCell ref="H96:N96"/>
    <mergeCell ref="C100:G100"/>
    <mergeCell ref="H100:N100"/>
    <mergeCell ref="K102:K103"/>
    <mergeCell ref="B104:B115"/>
    <mergeCell ref="C104:G104"/>
    <mergeCell ref="H104:N104"/>
    <mergeCell ref="B116:B120"/>
    <mergeCell ref="C116:G116"/>
    <mergeCell ref="H116:N116"/>
    <mergeCell ref="N118:N120"/>
    <mergeCell ref="B121:B128"/>
    <mergeCell ref="C121:G121"/>
    <mergeCell ref="H121:N121"/>
    <mergeCell ref="C129:G129"/>
    <mergeCell ref="H129:N130"/>
    <mergeCell ref="A130:A180"/>
    <mergeCell ref="B130:B180"/>
    <mergeCell ref="C130:G130"/>
    <mergeCell ref="C134:G134"/>
    <mergeCell ref="H134:N134"/>
    <mergeCell ref="C146:G146"/>
    <mergeCell ref="H146:N146"/>
    <mergeCell ref="C151:G151"/>
    <mergeCell ref="H151:N151"/>
    <mergeCell ref="C155:G155"/>
    <mergeCell ref="H155:N155"/>
    <mergeCell ref="K136:K139"/>
    <mergeCell ref="N136:N139"/>
    <mergeCell ref="C140:G140"/>
    <mergeCell ref="H140:N140"/>
    <mergeCell ref="I142:I144"/>
    <mergeCell ref="K142:K145"/>
    <mergeCell ref="C168:G168"/>
    <mergeCell ref="H168:N168"/>
    <mergeCell ref="C171:G171"/>
    <mergeCell ref="H171:N171"/>
    <mergeCell ref="L173:L174"/>
    <mergeCell ref="M173:M174"/>
    <mergeCell ref="N173:N174"/>
    <mergeCell ref="I157:I160"/>
    <mergeCell ref="K157:K160"/>
    <mergeCell ref="C161:G161"/>
    <mergeCell ref="H161:N161"/>
    <mergeCell ref="C165:G165"/>
    <mergeCell ref="H165:N165"/>
    <mergeCell ref="A182:A196"/>
    <mergeCell ref="B182:B196"/>
    <mergeCell ref="C182:G182"/>
    <mergeCell ref="C191:G191"/>
    <mergeCell ref="H191:N191"/>
    <mergeCell ref="I193:I196"/>
    <mergeCell ref="C175:G175"/>
    <mergeCell ref="H175:N175"/>
    <mergeCell ref="M177:M180"/>
    <mergeCell ref="N177:N180"/>
    <mergeCell ref="C181:G181"/>
    <mergeCell ref="H181:N182"/>
  </mergeCells>
  <hyperlinks>
    <hyperlink ref="L14" r:id="rId1" display="Con el objeto de realizar un balance con datos de caracter cualitativo que parte de medir la apropiación de conocimientos con una linea base se proyectó el formulario de medición de conocimientos, aplicado los días lunes, disponible aqui: https://docs.goo" xr:uid="{57DB99D4-585D-4958-BE49-F285AF0E7EDB}"/>
    <hyperlink ref="M14" r:id="rId2" display="Se realizó el balance del Encuentro mediante un informe final presentado a la direción general. Su alcance es confidencial, pero se adjunta el soporte para su revisión. Se agradece la no publicación del mismo salvo indicación de la Dirección General. http" xr:uid="{CADC88B5-82D7-4CEB-8520-75AA8F65A523}"/>
    <hyperlink ref="M23" r:id="rId3" xr:uid="{325B5E62-D5B5-476A-AA65-F55E3A5387BA}"/>
    <hyperlink ref="M24" r:id="rId4" xr:uid="{EE7B2499-0CAA-4E7A-BBA2-283F6FDB1B21}"/>
    <hyperlink ref="M25" r:id="rId5" xr:uid="{8F455686-58E6-43E9-B38D-7514033A701A}"/>
    <hyperlink ref="L48" r:id="rId6" display="En el tercer trimestre, la DTIPLB construyó un listado de cementerios que prioriza 65 cementerios del país, los cuales reunen algunos de los criterios de priorización, principalmente el desarrollo de un PRB y una IHE. De este listado, la DTIPLB se ha aden" xr:uid="{C9BEDC96-A8E6-4CB8-A161-3F0B67A20115}"/>
    <hyperlink ref="L49" r:id="rId7" xr:uid="{880799F4-EB4B-43BB-8926-19F0B0F3C176}"/>
    <hyperlink ref="M50" r:id="rId8" xr:uid="{E1F5484A-26CE-4D99-A42F-3AEDBB9B54F0}"/>
    <hyperlink ref="M51" r:id="rId9" xr:uid="{341B9A79-3986-4F82-AF66-92C28975C81F}"/>
    <hyperlink ref="L52" r:id="rId10" xr:uid="{82EA4A84-3AD5-47F2-AEE3-D9AAE184EA29}"/>
    <hyperlink ref="H56" r:id="rId11" xr:uid="{1FAA8A6E-2A66-452D-AAB4-786DFB9A33AD}"/>
    <hyperlink ref="L56" r:id="rId12" xr:uid="{219C6815-9603-444A-9FA7-EF646C596B4F}"/>
    <hyperlink ref="M63" r:id="rId13" xr:uid="{C1D1534E-AD7F-4AD4-9E40-DF7FA8FFDDF2}"/>
    <hyperlink ref="M90" r:id="rId14" xr:uid="{68A3816C-F74F-4415-9695-EC2C9EE7F638}"/>
    <hyperlink ref="L98" r:id="rId15" display="Se elaboraron dos modelos de documento base para la elaboracion del informe, los cuales se encuentra el informe de lo acaecido al final del plan de Busqueda (Entregas dígnas o reencuentros), el cual está en revision técica de la DTPRI y el Formato de info" xr:uid="{975A2CBF-648D-4505-A319-FFF55BF9EF60}"/>
    <hyperlink ref="L99" r:id="rId16" display="Junto con la Direccion de Participación y la Direccion de Prospeccion se ha venido dando seguimiento a la elaboracion y entrega del informe a los familiares, logrando para el trimestre la entrega de XX informes de lo acaecidos  en entregas dignas y reencu" xr:uid="{83D8C931-5CAF-418E-9AA1-78F051EB0E5D}"/>
    <hyperlink ref="M115" r:id="rId17" xr:uid="{5C08FF40-102A-469A-BDFB-749085C02812}"/>
    <hyperlink ref="H127" r:id="rId18" xr:uid="{E959A5E0-ABB6-462A-8AA5-1D2FADA93C3C}"/>
    <hyperlink ref="H158" r:id="rId19" display="Para este trimestre se definió  los Planes de Trabajo para cada proyecto 16,19,24,30,31 y 35 cronogramas de implementación, Entregables (Productos/Servicios) y Recursos Humanos.  Estos estan creado en la herramienta Planview, de la OTIC_x000a_Evidencia: https:/" xr:uid="{7D756600-EFBD-4A57-B269-BF9EDA86445B}"/>
    <hyperlink ref="H159" r:id="rId20" xr:uid="{66E338FF-979F-4B88-A6AD-36DCEB3E3BEE}"/>
    <hyperlink ref="H160" r:id="rId21" location="gid=2011354896" display="Durante estre trimestre, se realizarón dos campañas de sensibilizacionPETI y se inicio mesas de trabajo con la SGIB para actualizar el modelo de madurez frente al Dominio Arquitectura de Información   _x000a_https://docs.google.com/spreadsheets/d/1ehnckA9i1GvVd" xr:uid="{E62907ED-7814-4D9B-B19E-AAA4C0D8BD4F}"/>
    <hyperlink ref="M190" r:id="rId22" display="Durante 2023 se realizan dos cátedras con un aproximado de 2500 personas de la sociedad civil inscritas en la misma. Para ello se adelanta la coordinación permanente con la coordinación de la misma con muy optimos resultados. Al finalizar el cuarto trimes" xr:uid="{3243BA15-3610-48A5-9AF8-4EA9CBA0F5F6}"/>
    <hyperlink ref="I193" r:id="rId23" xr:uid="{85661E14-3381-4273-8EB8-618C2275A842}"/>
  </hyperlinks>
  <pageMargins left="0.31496062992125984" right="0.31496062992125984" top="0.35433070866141736" bottom="0.35433070866141736" header="0" footer="0"/>
  <pageSetup scale="60" orientation="landscape"/>
  <drawing r:id="rId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Tablas Dinamicas</vt:lpstr>
      <vt:lpstr>1. Balance General</vt:lpstr>
      <vt:lpstr>2. Seguimiento Indicadores 2023</vt:lpstr>
      <vt:lpstr>3. Seguimiento Actividades 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Alberto Carreño Montes</dc:creator>
  <cp:lastModifiedBy>Paola Milena Villada Castaño</cp:lastModifiedBy>
  <dcterms:created xsi:type="dcterms:W3CDTF">2023-06-20T16:25:34Z</dcterms:created>
  <dcterms:modified xsi:type="dcterms:W3CDTF">2024-02-09T19:57:44Z</dcterms:modified>
</cp:coreProperties>
</file>