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Mi unidad\1. OFICINA\1. OAP 2026\5. Plan de Acción\Seguimiento PAI 2026\"/>
    </mc:Choice>
  </mc:AlternateContent>
  <xr:revisionPtr revIDLastSave="0" documentId="13_ncr:1_{D6EC037A-3D09-4D03-A87B-24BD654BF77A}" xr6:coauthVersionLast="47" xr6:coauthVersionMax="47" xr10:uidLastSave="{00000000-0000-0000-0000-000000000000}"/>
  <bookViews>
    <workbookView xWindow="-28965" yWindow="-2565" windowWidth="29130" windowHeight="15810" activeTab="3" xr2:uid="{00000000-000D-0000-FFFF-FFFF00000000}"/>
  </bookViews>
  <sheets>
    <sheet name="1. Tablero de Control" sheetId="2" r:id="rId1"/>
    <sheet name="Dinamicas" sheetId="4" state="hidden" r:id="rId2"/>
    <sheet name="2. Productos" sheetId="3" r:id="rId3"/>
    <sheet name="3. Consolidado 1er Trimestre" sheetId="1" r:id="rId4"/>
  </sheets>
  <definedNames>
    <definedName name="_xlnm._FilterDatabase" localSheetId="2" hidden="1">'2. Productos'!$A$3:$L$17</definedName>
    <definedName name="SegmentaciónDeDatos_Agrupación">#REF!</definedName>
    <definedName name="SegmentaciónDeDatos_Agrupación1">#REF!</definedName>
    <definedName name="SegmentaciónDeDatos_Agrupación11">#REF!</definedName>
    <definedName name="SegmentaciónDeDatos_Agrupación2">#REF!</definedName>
    <definedName name="SegmentaciónDeDatos_Área_responsable">#REF!</definedName>
    <definedName name="SegmentaciónDeDatos_Área_responsable1">#REF!</definedName>
    <definedName name="SegmentaciónDeDatos_Área_responsable11">#REF!</definedName>
    <definedName name="SegmentaciónDeDatos_Área_responsable111">#REF!</definedName>
    <definedName name="SegmentaciónDeDatos_Área_Responsable3">#N/A</definedName>
  </definedNames>
  <calcPr calcId="191029"/>
  <pivotCaches>
    <pivotCache cacheId="8" r:id="rId5"/>
    <pivotCache cacheId="9"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twlq4gPZvaKiaJkFIjo6RjvcuKKBKFLlNY8qU+Wh6P8="/>
    </ext>
  </extLst>
</workbook>
</file>

<file path=xl/calcChain.xml><?xml version="1.0" encoding="utf-8"?>
<calcChain xmlns="http://schemas.openxmlformats.org/spreadsheetml/2006/main">
  <c r="S180" i="1" l="1"/>
  <c r="S168" i="1"/>
  <c r="S165" i="1"/>
  <c r="S145" i="1"/>
  <c r="S120" i="1"/>
  <c r="S96" i="1"/>
  <c r="S84" i="1"/>
  <c r="S70" i="1"/>
  <c r="S55" i="1"/>
  <c r="S51" i="1"/>
  <c r="S33" i="1"/>
  <c r="S19" i="1"/>
  <c r="S4" i="1"/>
  <c r="S10" i="1"/>
  <c r="B13" i="2"/>
  <c r="B8" i="4"/>
  <c r="D36" i="2" l="1"/>
  <c r="K17" i="3" l="1"/>
  <c r="K16" i="3"/>
  <c r="K15" i="3"/>
  <c r="K14" i="3"/>
  <c r="K13" i="3"/>
  <c r="K12" i="3"/>
  <c r="K11" i="3"/>
  <c r="K10" i="3"/>
  <c r="K8" i="3"/>
  <c r="K7" i="3"/>
  <c r="K6" i="3"/>
  <c r="K5" i="3"/>
  <c r="K4" i="3"/>
  <c r="K9" i="3" l="1"/>
  <c r="O187" i="1" l="1"/>
  <c r="P187" i="1" s="1"/>
  <c r="O183" i="1"/>
  <c r="P183" i="1" s="1"/>
  <c r="O180" i="1"/>
  <c r="P180" i="1" s="1"/>
  <c r="P178" i="1"/>
  <c r="P177" i="1"/>
  <c r="P176" i="1"/>
  <c r="P174" i="1"/>
  <c r="P173" i="1"/>
  <c r="P172" i="1"/>
  <c r="P171" i="1"/>
  <c r="P170" i="1"/>
  <c r="R168" i="1"/>
  <c r="O168" i="1"/>
  <c r="P168" i="1" s="1"/>
  <c r="O167" i="1"/>
  <c r="P167" i="1" s="1"/>
  <c r="P166" i="1"/>
  <c r="R165" i="1"/>
  <c r="O165" i="1"/>
  <c r="P165" i="1" s="1"/>
  <c r="O161" i="1"/>
  <c r="O157" i="1"/>
  <c r="P157" i="1" s="1"/>
  <c r="O151" i="1"/>
  <c r="P151" i="1" s="1"/>
  <c r="P142" i="1"/>
  <c r="P140" i="1"/>
  <c r="P137" i="1"/>
  <c r="P127" i="1"/>
  <c r="P122" i="1"/>
  <c r="R120" i="1"/>
  <c r="O118" i="1"/>
  <c r="P118" i="1" s="1"/>
  <c r="O114" i="1"/>
  <c r="P114" i="1" s="1"/>
  <c r="O110" i="1"/>
  <c r="P110" i="1" s="1"/>
  <c r="O106" i="1"/>
  <c r="P106" i="1" s="1"/>
  <c r="R96" i="1"/>
  <c r="O96" i="1"/>
  <c r="P96" i="1" s="1"/>
  <c r="O94" i="1"/>
  <c r="O92" i="1"/>
  <c r="P92" i="1" s="1"/>
  <c r="O91" i="1"/>
  <c r="O90" i="1"/>
  <c r="P90" i="1" s="1"/>
  <c r="O89" i="1"/>
  <c r="O87" i="1"/>
  <c r="O86" i="1"/>
  <c r="P86" i="1" s="1"/>
  <c r="O84" i="1"/>
  <c r="P81" i="1"/>
  <c r="P79" i="1"/>
  <c r="P76" i="1"/>
  <c r="P73" i="1"/>
  <c r="R70" i="1"/>
  <c r="P70" i="1"/>
  <c r="O69" i="1"/>
  <c r="P69" i="1" s="1"/>
  <c r="O68" i="1"/>
  <c r="P68" i="1" s="1"/>
  <c r="O66" i="1"/>
  <c r="P66" i="1" s="1"/>
  <c r="O65" i="1"/>
  <c r="P65" i="1" s="1"/>
  <c r="O64" i="1"/>
  <c r="P64" i="1" s="1"/>
  <c r="O63" i="1"/>
  <c r="P63" i="1" s="1"/>
  <c r="O62" i="1"/>
  <c r="P62" i="1" s="1"/>
  <c r="O59" i="1"/>
  <c r="P59" i="1" s="1"/>
  <c r="O58" i="1"/>
  <c r="P58" i="1" s="1"/>
  <c r="O57" i="1"/>
  <c r="P57" i="1" s="1"/>
  <c r="O55" i="1"/>
  <c r="O54" i="1"/>
  <c r="P54" i="1" s="1"/>
  <c r="O53" i="1"/>
  <c r="P53" i="1" s="1"/>
  <c r="O52" i="1"/>
  <c r="P52" i="1" s="1"/>
  <c r="O51" i="1"/>
  <c r="O48" i="1"/>
  <c r="P48" i="1" s="1"/>
  <c r="O46" i="1"/>
  <c r="P46" i="1" s="1"/>
  <c r="O45" i="1"/>
  <c r="P45" i="1" s="1"/>
  <c r="O42" i="1"/>
  <c r="P42" i="1" s="1"/>
  <c r="O39" i="1"/>
  <c r="P39" i="1" s="1"/>
  <c r="O37" i="1"/>
  <c r="P37" i="1" s="1"/>
  <c r="O35" i="1"/>
  <c r="P35" i="1" s="1"/>
  <c r="O33" i="1"/>
  <c r="P33" i="1" s="1"/>
  <c r="O32" i="1"/>
  <c r="P32" i="1" s="1"/>
  <c r="O31" i="1"/>
  <c r="P31" i="1" s="1"/>
  <c r="O29" i="1"/>
  <c r="P29" i="1" s="1"/>
  <c r="O28" i="1"/>
  <c r="P28" i="1" s="1"/>
  <c r="O27" i="1"/>
  <c r="P27" i="1" s="1"/>
  <c r="O25" i="1"/>
  <c r="P25" i="1" s="1"/>
  <c r="O21" i="1"/>
  <c r="P21" i="1" s="1"/>
  <c r="O19" i="1"/>
  <c r="O17" i="1"/>
  <c r="P17" i="1" s="1"/>
  <c r="O15" i="1"/>
  <c r="P15" i="1" s="1"/>
  <c r="O13" i="1"/>
  <c r="P13" i="1" s="1"/>
  <c r="O10" i="1"/>
  <c r="O7" i="1"/>
  <c r="P7" i="1" s="1"/>
  <c r="O5" i="1"/>
  <c r="P5" i="1" s="1"/>
  <c r="O4" i="1"/>
  <c r="Q19" i="1" l="1"/>
  <c r="R19" i="1" s="1"/>
  <c r="Q10" i="1"/>
  <c r="R10" i="1" s="1"/>
  <c r="Q4" i="1"/>
  <c r="R4" i="1" s="1"/>
  <c r="Q51" i="1"/>
  <c r="R51" i="1" s="1"/>
  <c r="Q55" i="1"/>
  <c r="R55" i="1" s="1"/>
  <c r="Q145" i="1"/>
  <c r="R145" i="1" s="1"/>
  <c r="Q84" i="1"/>
  <c r="R84" i="1" s="1"/>
  <c r="Q33" i="1"/>
  <c r="R33" i="1" s="1"/>
  <c r="P84" i="1"/>
  <c r="Q180" i="1"/>
  <c r="R180" i="1" s="1"/>
  <c r="P51" i="1"/>
  <c r="P161" i="1"/>
  <c r="P10" i="1"/>
  <c r="P55" i="1"/>
  <c r="P19" i="1"/>
  <c r="P4" i="1"/>
</calcChain>
</file>

<file path=xl/sharedStrings.xml><?xml version="1.0" encoding="utf-8"?>
<sst xmlns="http://schemas.openxmlformats.org/spreadsheetml/2006/main" count="986" uniqueCount="751">
  <si>
    <t>Identificación Estratégica</t>
  </si>
  <si>
    <t>Formulación PAI (Componente Programático)</t>
  </si>
  <si>
    <t>Seguimiento Primer Trimestre</t>
  </si>
  <si>
    <t>Línea estratégica</t>
  </si>
  <si>
    <t>Resultados Estratégico 2024 - 2028</t>
  </si>
  <si>
    <t>Resultado 2026</t>
  </si>
  <si>
    <t>Código del Producto</t>
  </si>
  <si>
    <t>Producto</t>
  </si>
  <si>
    <t>Objetivo del Producto</t>
  </si>
  <si>
    <t>Área Responsable</t>
  </si>
  <si>
    <t>Área implementadora o corresponsable</t>
  </si>
  <si>
    <t>Ejes y Actividades Clave</t>
  </si>
  <si>
    <t xml:space="preserve">Indicador </t>
  </si>
  <si>
    <t>Meta Anual</t>
  </si>
  <si>
    <t>Entregable</t>
  </si>
  <si>
    <t>% Avance acumulado Proyectado de la actividad</t>
  </si>
  <si>
    <t>% Avance acumulado Alcanzado de la actividad</t>
  </si>
  <si>
    <t>% Avance final del periodo  de la actividad</t>
  </si>
  <si>
    <t>% Avance final ponderado de las actividades del producto del periodo</t>
  </si>
  <si>
    <t>Descripción cualitativa de avances</t>
  </si>
  <si>
    <t>Observaciones y Recomendaciones OAP</t>
  </si>
  <si>
    <t>Línea 1. Investigación Humanitaria y Extrajudicial (Gestión de información e Investigación para la Búsqueda)</t>
  </si>
  <si>
    <t>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t>
  </si>
  <si>
    <t>Un modelo de búsqueda humanitaria y extrajudicial territorializado donde la estrategia nacional se traduce en acciones locales pertinentes, logrando una respuesta institucional ágil, articulada y con capacidad técnica suficiente para abordar las particularidades de la búsqueda en cada contexto regional.</t>
  </si>
  <si>
    <t>L1-P1-DPE-2026</t>
  </si>
  <si>
    <t xml:space="preserve">Modelo operativo descentralizado de búsqueda humanitaria y extrajudicial fortalecido
</t>
  </si>
  <si>
    <t>Consolidar la coherencia operativa del despliegue nacional mediante la integración de las capacidades regionales y territoriales, incorporando las particularidades del territorio; de modo que la planeación diferenciada asegure el cumplimiento armonizado de la estrategia institucional.</t>
  </si>
  <si>
    <t xml:space="preserve">Subdirección General Técnica y Territorial (Líder)
</t>
  </si>
  <si>
    <t>Grupos Internos de Trabajo Regional
Grupos Internos de Trabajo Territorial
Oficina Asesora de Planeación (Corresponsable)</t>
  </si>
  <si>
    <t>1. Documentación estructura funcional para la búsqueda humanitaria y extrajudcial en territorio</t>
  </si>
  <si>
    <t>• Porcentaje de avance en la publicación de los documentos</t>
  </si>
  <si>
    <t>• 100% de los documentos publicados y socializados</t>
  </si>
  <si>
    <t xml:space="preserve">
• Documentos de estructura funcional
</t>
  </si>
  <si>
    <t xml:space="preserve">Se logro un avance es del 100%, de acuerdo con lo establecido en la programación. Fue presentado el Documento con Justificación técnica para la reorganización y fortalecimiento de la estructura de trabajo regional y territorial de la UBPD. Así mismo, de acuerdo con los soportes presentados se realizaron las tres (3) reuniones de seguimiento con los grupos regionales. Esa importante continuar con la priorización y  el abordamiento de problemáticas estructurales identificadas (carga administrativa, claridad de lineamientos, comunicación interna), mediante planes de mejora concretos con responsables y tiempos definidos.
Así mismo, se sugiere fortalecer la retroalimentación bidireccional entre nivel central y territorial, garantizando que los insumos recogidos en territorio se traduzcan en ajustes operativos y decisiones institucionales.
</t>
  </si>
  <si>
    <t xml:space="preserve">
1.1 Revisar y ajustar la documentación requerida para asegurar las funciones de los grupos internos de trabajo regional y territorial que respondan a las directrices nacionales de manera eficiente y efectiva.</t>
  </si>
  <si>
    <t>• Porcentaje de avance en la formulación y socialización de la estratégia de articulación para la IHE entre los equipos técnicos</t>
  </si>
  <si>
    <t>2. Monitoreo y Ajuste</t>
  </si>
  <si>
    <t>• Número de espacios técnicos realizados</t>
  </si>
  <si>
    <t>• 39 espacios técnicos</t>
  </si>
  <si>
    <t>• Actas de reunión
• Documentos de apoyo</t>
  </si>
  <si>
    <r>
      <rPr>
        <sz val="9"/>
        <color rgb="FF000000"/>
        <rFont val="Avenir"/>
      </rPr>
      <t xml:space="preserve">
</t>
    </r>
    <r>
      <rPr>
        <sz val="9"/>
        <color theme="1"/>
        <rFont val="Avenir Next LT Pro Light"/>
        <family val="2"/>
      </rPr>
      <t>2.1 Implementar espacios técnicos para ajustar la planeación nacional y regional o territorial.</t>
    </r>
  </si>
  <si>
    <t xml:space="preserve">2.2 Evaluar periódicamente  los indicadores regionales. </t>
  </si>
  <si>
    <t>Planes Regionales de Búsqueda fortalecidos técnicamente mediante la adopción de esquemas de planificación dinámicos y herramientas de análisis retrospectivo predictivo, garantizando la gestión sistematizada de la información para agilizar las investigaciones territoriales.</t>
  </si>
  <si>
    <t>L1-P1-IHE-2026</t>
  </si>
  <si>
    <t>Estrategia para la planificación de la IHE Fortalecida</t>
  </si>
  <si>
    <t>Sistematizar el ciclo de diseño y planificación investigativa mediante la implementación de modelos de investigación dinámicos (esquemas procedimentales flexibles) y modelos de análisis retrospectivo con enfoque predictivo (modelado de escenarios de búsqueda), que permitan la validación técnica de nuevas hipótesis y aseguren la rigurosidad científica, la trazabilidad de la información y la interoperabilidad de los procesos en escenarios de alta complejidad.</t>
  </si>
  <si>
    <t>Subdirección Técnica de Investigación Humanitaria</t>
  </si>
  <si>
    <t>• GIT Metodología e Innovación para la búsqueda (Líder)
• GITT Ciencia de  Datos para la Búsqueda (Corresponsable)</t>
  </si>
  <si>
    <t>1. Fortalecimiento de herramientas para el Análisis Estratégico, Priorización y Construcción de Hipótesis:</t>
  </si>
  <si>
    <t>• Porcentaje de avance en la parametrización de modelos analíticos</t>
  </si>
  <si>
    <t xml:space="preserve">• 100% de los algoritmos de priorización configurados y  funcionales </t>
  </si>
  <si>
    <t>• Informe técnico de diseño y funcionalidad de los modelos</t>
  </si>
  <si>
    <t xml:space="preserve">Avances y Logros: 
*Se sostuvieron múltiples reuniones a nivel de la coordinación y con el equipo de ciencia de datos, en las que se establecieron las variables a tener en cuenta para el proceso de priorización, así como las necesidades de información en el mismo sentido. Igualmente, se estableció el objetivo de plantear diferentes modelos de ponderación de las variables. 
Soportes: Documento de criterios de priorización y soportes de reuniones.
* Se sostuvieron reuniones con la Universidad de Texas, en las que se solicitaron modelos asociados a la priorización de casos, creación de unidades de análisis y completitud de la información. Igualmente, se establecieron las necesidades de información en este sentido, y se acordaron fechas de seguimiento.
Soportes: Convocatorias de reuniones con la Universidad de Texas.
* Se realizo el mapeo y consolidación de los documentos misionales que abordan el espectro de temas relacionados con lugares para la búsqueda y caracterización de sitios de interés forense como insumos para la formulación de hipótesis de localización.
* El Modelo de Priorización Multicriterio para Casos y Sitios es el insumo fundamental para la herramienta de validación de calidad de las hipótesis investigativas. Así, los avances en dicho modelo son avances también para esta herramienta.
* Se elaboró una primera versión del nuevo Procedimiento de Investigación Humanitaria y Extrajudicial, que integra múltiples rutas y relaciona los documentos asociados a los diferentes momentos de la investigación.
Soporte: Procedimiento IHE V_13.03.2026
* Se sostuvo un espacio de coordinación para identificar las necesidades para la actualización de los PRB, así como la identificación de los apartados de los documentos diagnósticos que serán objeto de automatización.  Soporte: Documento "Infografías y automatización Diagnósticos PRB 05.03.2026
</t>
  </si>
  <si>
    <t>Durante el primer trimestre de la vigencia 2026, se evidencia un cumplimiento en las actividades pactadas en el cronograma, en el sentido que se avanzó en la definición de variables de priorización de sitios y PDD definidas, la estructuración metodológica y la actualización del procedimiento sobre Investigación humanitaria y extrajudicial, así como en la identificación de necesidades para analítica avanzada y automatización de los PRB; no obstante, varios entregables se encuentran aún en fase conceptual o de estructuración, especialmente en lo relacionado con modelos analíticos y herramientas de validación. En este sentido, se recomienda priorizar la formalización técnica de los requerimientos, avanzar en el desarrollo de pilotos funcionales, definir arquitecturas de solución y fortalecer la calidad de los datos, con el fin de garantizar la implementación efectiva y la generación de valor operativo a partir de los desarrollos realizados. 
Adicionalmente, con respecto a la actividad "Implementar una reingeniería de la Fase de Planeación en los Planes Regionales de Búsqueda (PRB) que incluya procesos automatizados", sobre la cual se estableció como entregable para el primer trimestre avanzar en el Levantamiento de necesidades para garantizar la automatización de la actualización de los PRB, y si bien se presentan las notas de la reunión, este soporte en si mismo no es suficiente para el establecimiento de necesidades. Se recomienda formalizar el levantamiento de necesidades mediante un documento técnico estructurado, que trascienda las notas de reunión y consolide de manera clara y verificable los requerimientos para la automatización de los PRB. Este documento debe incluir, como mínimo, la identificación de procesos a automatizar, flujos actuales y propuestos, requerimientos funcionales y técnicos, fuentes de información, actores involucrados, criterios de priorización y resultados esperados. Asimismo, es importante validar este levantamiento con los equipos técnicos y territoriales, garantizando su pertinencia operativa y su alineación con la reingeniería de la fase de planeación, de tal manera que se cuente con un insumo sólido que permita avanzar hacia el diseño e implementación efectiva de soluciones automatizadas.</t>
  </si>
  <si>
    <t>1.1 Implementar Modelos de Priorización Multicriterio para Casos y Sitios (Toma de decisiones estratégica)</t>
  </si>
  <si>
    <t>1.2 Implementar Modelos de Analítica Avanzada.</t>
  </si>
  <si>
    <t>1.3 Estructurar y auditar la calidad de las hipótesis investigativas.</t>
  </si>
  <si>
    <t>• Número de herramientas de análisis estratégico y validación adoptadas oficialmente.</t>
  </si>
  <si>
    <t>• x herramientas adoptadas</t>
  </si>
  <si>
    <t>• Documento de adopción de las herramientas</t>
  </si>
  <si>
    <t>2. Fortalecimiento Metodológico de la Planificación</t>
  </si>
  <si>
    <t>• Porcentaje de actualización de la arquitectura documental institucional para la IHE</t>
  </si>
  <si>
    <t>• 100%  de los documentos clave para la IHE han sido actualizados</t>
  </si>
  <si>
    <t>• Documentos de la Investigación Humanitaria y Extrajudicial actualizados e incorporados al MOP</t>
  </si>
  <si>
    <t>2.1 Actualizar y armonizar la arquitectura documental institucional (procesos, procedimientos, guías y lineamientos) mediante la integración de esquemas procedimentales flexibles, transitando de modelos estáticos a rutas de investigación adaptables.</t>
  </si>
  <si>
    <t>2.2 Implementar una reingeniería de la Fase de Planeación en los Planes Regionales de Búsqueda (PRB) que incluya procesos automatizados</t>
  </si>
  <si>
    <t>• Planes Regionales de Búsqueda (PRB) formulados o actualizados a partir de la implementación de reingeniería y automatización</t>
  </si>
  <si>
    <t>• 100% de los PRB incluidos en la estrategia de reingeniería</t>
  </si>
  <si>
    <t>• Planes Regionales de Búsqueda Formulados o Actualizados</t>
  </si>
  <si>
    <t>Los procesos de investigación humanitaria e identificación forense son mas agiles y eficientes, garantizando la trazabilidad, calidad y análisis estratégico de la información de las personas dadas por desaparecidas, para ofrecer respuestas oportunas y certeras a las familias desde una operación territorial fortalecida.</t>
  </si>
  <si>
    <t>L1-P2-IHE-2026</t>
  </si>
  <si>
    <t xml:space="preserve">Sistema de Información Misional SIM Busquemos versión 2.0 Implementado
</t>
  </si>
  <si>
    <t xml:space="preserve">
Potenciar la investigación humanitaria y extrajudicial de búsqueda mediante la implementación del SIM 2.0, consolidando un ecosistema de información unificado que garantice la trazabilidad, integridad y análisis de datos (ciclo de vida de la información) sobre personas dadas por desaparecidas, personas buscadoras,  sitios de interés forense, acciones de recuperación de cuerpos con fines de identificación y acciones de participación con enfoque diferencial.</t>
  </si>
  <si>
    <t>• GIT Sistema de Información Misional (Líder)
• GIT Ciencia de Datos para la Búsqueda (Corresponsable)</t>
  </si>
  <si>
    <t>1. Desarrollo y Arquitectura de Datos</t>
  </si>
  <si>
    <t>•Índice de definición de reglas de negocio por módulo misional.</t>
  </si>
  <si>
    <t>•100% de las reglas de negocio funcional establecidas 
•100% de las reglas de negocio de calidad del dato multinivel establecidas</t>
  </si>
  <si>
    <t>• Diccionario  de datos
• Documentación de Reglas y validaciones funcionales del sistema.</t>
  </si>
  <si>
    <t>Frente al % de avance reportado, El mismo no está sustentado en una fórmula implementada ni en una unidad de medida verificable, lo cual introduce un riesgo alto de subjetividad en la medición.
Respecto al análisis cualitativo vs avance reportado, se indica que se desarrolló el módulo de aportantes, la reorganización de instrumentos en RNFCIS, PDD, Ajustes de variables para mejorar usabilidad.
Esto es consistente con el soporte técnico entregado, donde se evidencia que se realiza un esquema de rediseño estructural del módulo de aportantes y la definición detallada de campos, reglas y flujos de captura.
No obstante, aunque se reportan avances reales (especialmente en aportantes), no es posible establecer con claridad cómo estos se traducen en el 6.13%. El avance está descrito en términos cualitativos (desarrollo, ajustes, discusiones). Pero el indicador exige un avance cuantificable del prototipado.
La actividad es “Realizar talleres de prototipado con investigadores de campo…”, mas sin embargo el reporte y la documentación cargada se enfoca en desarrollo técnico (módulo, variables, estructura) No evidencia claramente el número de talleres, participación de usuarios y validación de experiencia de usuario. Esto indica que el avance reportado es más desarrollo interno que prototipado con usuario final.
Conclusión: Si bien el avance cuantitativo reportado (6.13% sobre 7%) se encuentra correctamente calculado y clasificado como “cumple parcialmente”, no es posible validar técnicamente su nivel de cumplimiento, dado que durante el periodo evaluado no se implementó la fórmula de medicición del indicador ni se definieron unidades de medida verificables.
Asimismo, los avances reportados se concentran en el desarrollo técnico de módulos y la reorganización de variables, sin evidenciar de manera suficiente la ejecución de talleres de prototipado con usuarios finales, lo cual constituye el objeto central de la actividad. Con lo anterior se recomienda entonces Definir e implementar la fórmula del indicador por ejemplo: %avance = (talleres realizados con validación / talleres programados) X 100. ​ Separar desarrollo técnico vs prototipado, crear subindicadores si es necesario e incorporar evidencia obligatoria como actas de talleres, listados de asistencia, versiones de prototipo y retroalimentación de usuarios</t>
  </si>
  <si>
    <t>1.1 Realizar talleres de prototipado con investigadores de campo para asegurar que el rediseño del SIM 2.0 mejore la experiencia de usuario con Enfoque Territorial</t>
  </si>
  <si>
    <t>1.2 Desarrollar las conexiones técnicas para que los registros de PDD, RNFCIS, Cuerpos y Personas Buscadoras operen como un ecosistema unificado (Integración de Módulos Misionales).</t>
  </si>
  <si>
    <t>•  Índice de integración Misional: Número de módulos (PDD, RNFCIS, etc.) integrados y sincronizados</t>
  </si>
  <si>
    <t>•100% de los módulos integrados y sincronizados</t>
  </si>
  <si>
    <t>• Documento de arquitectura y APIs de integración desplegadas.
• Data Warehouse del Sistema de Información Misional.</t>
  </si>
  <si>
    <t xml:space="preserve">Existe correspondencia entre lo reportado, lo entregado y el tipo de avance esperado. Con lo cula el avance es técnicamente verificable. El reporte indica que “Se avanza a tiempo en actividades esenciales…” Y la evidencia muestra Infraestructura parcialmente implementada, arquitectura definida, UX/UI diseñado
Servicios transversales rediseñados. Esto corresponde a un avance estructural del sistema, no solo inicial, con lo que el 2.63% podría estar subestimando el nivel real de avance técnico.
El reporte señala el Rediseño centrado en Inbox. Los medios de verificación aportados (03 Arquitectura Integrada) confirmar que el inbox es el núcleo operativo del sistema y cambia lógica de interacción y priorización. Esto no es un retraso menor, sino una decisión arquitectónica de alto impacto, con lo cual la misma está bien justificada, y es coherente con mejora de UX y operación.
Aunque hay evidencia técnica no se evidencia una fórmula clara de cálculo del avance o la relación directa entre el entregable y el % asignado, con lo cual genera un problema, el cual es que el porcentaje sigue siendo poco trazable metodológicamente.
El avance cuantitativo reportado (2.63% sobre 3%) se encuentra correctamente calculado y clasificado como “cumple parcialmente”. No obstante, a diferencia de otras actividades, el presente reporte cuenta con un soporte técnico robusto que evidencia avances significativos en la implementación de la infraestructura del sistema, el diseño UX/UI, la definición de la arquitectura transversal y la estructuración de APIs e integración de módulos.
En este sentido, si bien el porcentaje reportado es metodológicamente consistente, no refleja plenamente la magnitud del avance técnico alcanzado durante el periodo, especialmente considerando el rediseño arquitectónico de los servicios transversales centrado en el modelo de Inbox, el cual constituye un componente estructural del sistema.
Se concluye que el avance es real, verificable y sustantivo, aunque su medición cuantitativa presenta limitaciones en términos de representatividad. Se sugiere ajustar el modelo de medición. Pasar de % global subjetivo a un esquema de pesos, por ejemplo: i) Componente Infraestructura, Peso sugerido 25%; ii) Componente UX/UI, Pesos Sugerido 20%; iii)  Componente Servicios transversales, Peso Sugerido 35%; iv)  Componente APIs e integración, Peso Sugerido 20%. 
Esto nos lleva a medir por hitos verificables, ejemplo:
Infraestructura desplegada → 100% del componente
Arquitectura validada → 100% del componente
APIs diseñadas → 100% del componente </t>
  </si>
  <si>
    <t>2. Calidad y Gobernanza de la Información</t>
  </si>
  <si>
    <t>• Tasa de Integridad del Dato</t>
  </si>
  <si>
    <t>•100% de los registros sometidos a modulo de auditoria del dato</t>
  </si>
  <si>
    <t>• Protocolo de Calidad del Dato Multinivel
• Módulo de Auditoría del Dato operando
• Informes de calidad del dato derivado de la auditoría</t>
  </si>
  <si>
    <t>Se han implementado exitosamente las actividades planificadas, como consta en los soportes</t>
  </si>
  <si>
    <t>El avance cuantitativo reportado (100%) se encuentra correctamente calculado y clasificado conforme a la metodología establecida. No obstante, el análisis de los medios de verificación evidencia que los productos desarrollados corresponden principalmente a actividades de diseño y prototipado de reglas de flujo de trabajo y servicios transversales de calidad, más no a la implementación efectiva de reglas de negocio adicionales en un entorno funcional o productivo.
En este sentido, si bien se evidencia un avance significativo en la estructuración conceptual y técnica del modelo de calidad del dato, no es posible afirmar que se haya alcanzado la totalidad del alcance previsto para la actividad, especialmente en lo relacionado con la formalización, validación e implementación de reglas adicionales diferenciadas de las reglas funcionales existentes.
Por lo anterior, el porcentaje reportado podría estar sobreestimando el nivel real de avance alcanzado, con lo que resultaría conveniente adicionar información que de cuenta de la implementación de las reglas de negocio dado que lo presentado entrega una descripción de lo construido y prototipado pero no  implementado</t>
  </si>
  <si>
    <t>2.1  Establecer Reglas de Negocio Adicionales a las funcionales para mejorar la calidad del dato</t>
  </si>
  <si>
    <t>2.2 Implementar validaciones automáticas y secuenciales que aseguren que la información sea verificada en cada etapa del proceso (Protocolo de Calidad del Dato Multinivel).</t>
  </si>
  <si>
    <t>Avances y Logros:
Diccionario y reglas exitosamente definidas y en uso</t>
  </si>
  <si>
    <t xml:space="preserve">Entregables del trimestre:
Diccionario de datos + reglas de calidad (Aportantes): Evidencia robusta, estructura completa de variables: nombre campo, definición, fuente normativa, dominios, obligatoriedad, reglas de validación, así mismo incluye preguntas orientadoras, correspondencia con otras bases, taxonomía
Los soporte adjuntos dan cuenta de todo esto.
Para esta actividad se evidencia claramente el modelo formal de calidad del dato, las reglas explícitas (aunque en lenguaje natural), la estandarización fuerte y la trazabilidad normativa
Con lo qu epermite inferir que esto ya no es solo diseño, es modelo operativo de calidad del dato.
Frente a las validaciones automáticas y secuenciales no se evidencia claramente la ejecución automática en sistema, validaciones en runtime, y el motor de reglas activo con lo que para la OAP existe definición de validaciones, pero no evidencia plena de su automatización en el sistema.
Frente al entregable 2, El reporte dice "Diccionario y reglas exitosamente definidas y en uso” no obstante la descripción o medios de verificación no evidencian explícitamente la ejecución en sistema productivo, validaciones en formularios y7o errores controlados automáticamente.
Conclusión: El avance cuantitativo reportado (100%) se encuentra correctamente calculado y clasificado conforme a la metodología establecida. A partir de los medios de verificación aportados, se evidencia un desarrollo robusto en la estructuración del diccionario de datos, la definición de reglas de calidad y la estandarización de variables, así como avances significativos en la configuración de ambientes técnicos y en la consolidación del catálogo de fuentes.
No obstante, si bien se cuenta con reglas de validación claramente definidas y estructuradas, no se evidencia de manera concluyente la implementación plena de validaciones automáticas y secuenciales en un entorno funcional que permita su ejecución en cada etapa del proceso, tal como lo plantea el alcance de la actividad.
En este sentido, el avance reportado refleja un nivel alto de desarrollo en la fase de diseño y estructuración del protocolo de calidad del dato multinivel, pero aún presenta brechas frente a su implementación operativa completa, por lo que sería importante para cualquier persona que revice el reporte la identificación de algún mecanismo que permita la visualización de la implementacón de las acciones programadas.
</t>
  </si>
  <si>
    <t xml:space="preserve">2.3  Configurar registros de auditoría (logs) inalterables para garantizar la cadena de custodia digital y el control estricto sobre quién accede o modifica la información (Mecanismos de Integridad y Trazabilidad) </t>
  </si>
  <si>
    <t>Avances y logros: Definicion de roles y permisos en proceso de implementación en Keycloak; como Retrasos o dificultades: Se presentaron dificultades con el Directorio Activo que afectaron la configuración de Keycloak. Existe un desfase mínimo en la implementación de los perfiles en esta herramienta, que se subsanará en el siguiente período.</t>
  </si>
  <si>
    <t>El avance cuantitativo reportado (93,33%) se encuentra correctamente calculado y clasificado conforme a la metodología establecida, reflejando un cumplimiento general de la actividad. A partir de los medios de verificación aportados, se evidencia un desarrollo sólido en la definición de roles y perfiles, así como en el diseño de la arquitectura de auditoría de actividades, la cual incorpora mecanismos de trazabilidad mediante servicios desacoplados y colas de mensajería.
No obstante, la implementación de la plataforma de gestión de accesos (Keycloak) se encuentra en proceso, afectada por dificultades en la integración con el Directorio Activo, lo cual limita la operación efectiva de los controles definidos.
En este sentido, el avance reportado es consistente con el estado real de desarrollo, evidenciando un alto nivel de madurez en la fase de diseño y estructuración, con brechas aún por cerrar en la implementación operativa de los mecanismos de seguridad y trazabilidad.</t>
  </si>
  <si>
    <t xml:space="preserve">3.  Operación </t>
  </si>
  <si>
    <t>• Índice de integración o migración de la información</t>
  </si>
  <si>
    <t>• 100% de los nuevos registros realizados en el SIM 2.0
 • 60% de los datos históricos migrados</t>
  </si>
  <si>
    <t>•  Reportes de avance de migración de información 
•   Reportes de nuevos registros incorporados</t>
  </si>
  <si>
    <t>Avances y Logros del trimestre: Implementación de base de datos, listas y dominios realizadas conforme a los tiempos establecidos. como Retrasos o dificultades: La incorporación de capacidades adicionales para el manejo semántico ha retrasado levemente el despliegue final. Si bien la arquitectura se encuentra finalizada, en este momento se está implementando el servicio en los servidores.</t>
  </si>
  <si>
    <t>De acuerdo con los medios de verificación aporados, Este NO es un desarrollo básico, es un modelo de gobierno semántico institucional del dato, el cual está totalmente alineado con SIM 2.0, analítica avanzada e interoperabilidad.
Frente al modelo de entidad-relación (imagen) se evidencia el Diagrama ER aportado donde se observa las relaciones entre conceptos, jerarquías, trazabilidad temporal y metadatos con lo cual existe coherencia total entre el  documento conceptual y el modelo físico, por lo tanto se evidencia la consistencia de diseño e implementación relacional viable.
El servicio (API vocab-ms), el el documento se definen endpoints, DTOs, lógica de consumo y reglas de negocio pero no hay evidencia de endpoints desplegados, consumo por otros módulos y pruebas funcionales. Lo anterior supone una recha entre arquitectura e implementación. El entregable exige “Arquitectura e implementación” con lo que la Arquitectura: sobrecumplida la Implementación: parcial.
Conclusión: El avance cuantitativo reportado (80%) se encuentra correctamente calculado y clasificado conforme a la metodología establecida, reflejando un cumplimiento parcial de la actividad. A partir de los medios de verificación aportados, se evidencia un alto nivel de desarrollo en la definición de la arquitectura del servicio de vocabulario controlado, incluyendo un modelo semántico relacional robusto que incorpora la gestión de conceptos, etiquetas y relaciones, así como principios de trazabilidad, interoperabilidad y evolución controlada del dato.
Adicionalmente, se evidencia la implementación de la base de datos y la estructuración de listas y dominios conforme al modelo propuesto. 
En este sentido, el avance reportado es consistente con el estado actual de desarrollo, evidenciando una madurez alta en la fase de diseño y estructuración, con un desfase leve en la implementación operativa del servicio, derivado de la incorporación de capacidades semánticas adicionales.</t>
  </si>
  <si>
    <t>3.1 Estandarizar el ciclo del dato</t>
  </si>
  <si>
    <t>3.2  Integrar capas cartográficas que vinculen los planes de búsqueda territoriales.</t>
  </si>
  <si>
    <t>•  Visor geográfico integrado al SIM 2.0.</t>
  </si>
  <si>
    <t>Avances y Logros: Se ha avanzado consistentemente en la in tegración de datos y capas geoespaciales para la captura automatizada de información y su integración en el SIM</t>
  </si>
  <si>
    <t>El avance cuantitativo reportado (100%) se encuentra correctamente calculado y clasificado conforme a la metodología establecida. A partir de los medios de verificación aportados, se evidencia la implementación efectiva de un servicio de geoprocesamiento orientado a la integración de capas geoespaciales, incluyendo el consumo de información desde la base de datos corporativa, la configuración dinámica de capas y la optimización de procesos de análisis espacial.
Adicionalmente, se verifica la disponibilidad de un servicio web geográfico en fase de pruebas, lo cual demuestra un nivel de desarrollo superior al esperado para el trimestre. No obstante, la evidencia indica que el servicio aún se encuentra en proceso de ajuste para su integración definitiva con aplicaciones del portal geográfico y no se observa su incorporación plena en los flujos operativos del Sistema de Información Misional (SIM) ni su uso directo en los procesos de planeación territorial.
En este sentido, el avance reportado es consistente con el cumplimiento de los entregables en términos de desarrollo técnico, aunque se identifica una brecha menor en la integración funcional completa del componente dentro del ecosistema del SIM.</t>
  </si>
  <si>
    <t>3.3 Automatizar reportes (Módulo de generación de informes)</t>
  </si>
  <si>
    <t>• Tasa de automatización de reportes</t>
  </si>
  <si>
    <t>•  80% de los reportes generados directamente desde el módulo del SIM 2.0.</t>
  </si>
  <si>
    <t>•  Módulo de generación de reportes automáticos en funcionamiento.</t>
  </si>
  <si>
    <t>Se han realizado las tareas previstas sin ningún contratiempo.</t>
  </si>
  <si>
    <t>El avance cuantitativo reportado (100%) se encuentra correctamente calculado y clasificado conforme a la metodología establecida, evidenciando el cumplimiento del entregable previsto para el trimestre. A partir del medio de verificación aportado, se identifica que la dependencia realizó el levantamiento de requerimientos para la generación de reportes del módulo de Aportantes, definiendo criterios de seguimiento tanto a nivel territorial como central, asociados a variables operativas y de resultado relevantes para la gestión de la información.
No obstante, el nivel de especificación del requerimiento es aún incipiente, en la medida en que no se evidencian definiciones estructuradas sobre la lógica de construcción de reportes, modelos de agregación, periodicidad, responsables ni su articulación con la arquitectura de datos del SIM. En este sentido, si bien se cumple formalmente con el levantamiento de requerimientos, se identifica una brecha en el nivel de madurez necesario para habilitar de manera inmediata la fase de desarrollo y automatización de los reportes.</t>
  </si>
  <si>
    <t>La investigación humanitaria y los procesos forenses de recuperación e identificación se fortalecen mediante modelos de análisis retrospectivo y predictivo basados en datos íntegros y de alta calidad, optimizando la respuesta institucional y el cumplimiento de los estándares de investigación.</t>
  </si>
  <si>
    <t>L1-P3-IHE-2026</t>
  </si>
  <si>
    <t>Estrategia de Gestión Integral del Dato y Soporte de Analítica avanzada para la Investigación Humanitaria</t>
  </si>
  <si>
    <t>Implementar un modelo de gestión integral de datos y analítica avanzada (Ecosistema de Inteligencia de Datos) que garantice la integridad de los datos y habilite capacidades analíticas retrospectivas con enfoque predictivo, optimizando la toma de decisiones estratégicas en la investigación humanitaria</t>
  </si>
  <si>
    <t>•  GITT Ciencia de datos para la Búsqueda (Líder)
• GITT Metodología e Innovación para la Búsqueda (Corresponsable)
• GITT SIM (Corresponsable)</t>
  </si>
  <si>
    <t>1. Gobierno y Calidad del Dato</t>
  </si>
  <si>
    <t>•Porcentaje de implementación del marco de gobernanza de datos</t>
  </si>
  <si>
    <t>•  100% de políticas adoptadas.</t>
  </si>
  <si>
    <t>• Manual de Gobierno de Datos</t>
  </si>
  <si>
    <t>Avances y logros: 
Se realizó la revisión técnica del Manual de Gobierno de Datos vigente (2024), identificando su estructura, roles y modelo operativo.
Se avanzó en la identificación de brechas relacionadas con calidad de datos, integración de fuentes y analítica avanzada, y se inició la estructuración de la propuesta de actualización del modelo.
Retrasos o dificultades
Se presentaron retos en la articulación entre fuentes de información y en la alineación del modelo actual con nuevas necesidades analíticas.
La actualización del modelo requiere un análisis técnico detallado, lo que implica un desarrollo gradual.
Comentarios adicionales (Si aplica)
El modelo actual constituye una base sólida; sin embargo, su actualización es necesaria para fortalecer la integración de información y las capacidades analíticas.
Se continuará con la consolidación de la propuesta en el siguiente periodo.</t>
  </si>
  <si>
    <t>Para el primer trimestre, la actividad debía avanzar en la actualización e implementación del modelo de gobierno de datos, con énfasis en revisión del modelo vigente, identificación de brechas, definición de ajustes requeridos y producción de un insumo técnico verificable que soportara la actualización.
Los medios de verificación esperados son i) Informe técnico de diagnóstico, ii) Matriz de brechas
Del documento de "Diagnóstico de madurez en Gobierno y de Datos" Se evidencia que se realizó diagnóstico del Manual de Gobierno de Datos vigente 2024. Se identificaron brechas frente a necesidades actuales en integración de información, calidad del dato y analítica avanzada.
cómo resultado se evidencia en el documento que se estructuró una propuesta preliminar de actualización del modelo. El propio documento reconoce un avance del 65%, consistente con el valor reportado.
Con lo anterior se confirma que no existe una matriz de brechas claramente desarrollada y visible como producto autónomo; un documento consolidado de actualización del modelo; evidencia de implementación del modelo actualizado; definición desarrollada de nuevos roles, protocolos de ética/privacidad o estándares de metadatos ya adoptados.
Dicho esto La dependencia no sobrestima el resultado. El soporte muestra una fase de diagnóstico, identificación de brechas, estructuración preliminar, pero no una actualización consolidada ni una implementación efectiva del modelo. Por ello, el 65% resulta razonable y técnicamente defendible.
Conclusión: El avance cuantitativo reportado para la actividad (2,60% frente a un programado de 4,00%) se encuentra correctamente calculado y clasificado como “No cumple”, alcanzando un nivel de ejecución del 65%. A partir del medio de verificación aportado, se evidencia la realización del diagnóstico técnico del Manual de Gobierno de Datos vigente, la identificación de brechas relacionadas con integración de información, calidad del dato y analítica avanzada, así como la estructuración preliminar de una propuesta de actualización del modelo.
No obstante, el soporte presentado refleja principalmente una fase de revisión y formulación técnica, sin que aún se evidencie la actualización consolidada ni la implementación efectiva del modelo de gobierno de datos. Adicionalmente, aunque se hace referencia a la identificación de brechas, no se observa de manera explícita una matriz de brechas separable como producto verificable.
En consecuencia, el avance reportado resulta consistente con el estado real de desarrollo de la actividad y refleja de manera adecuada que, para el corte del primer trimestre, se había avanzado en la fase diagnóstica y preparatoria, pero no se había alcanzado el nivel requerido para el cumplimiento pleno de la actividad.</t>
  </si>
  <si>
    <t>1.1. Diseñar e implementar el Modelo de Gobierno de Datos: Definición de roles, responsabilidades, estándares de metadatos y protocolos de ética y privacidad para el manejo de información misional</t>
  </si>
  <si>
    <t>1.2  Ejecutar ciclos de Calidad del dato: Diagnóstico, limpieza y estandarización de las bases de datos existentes para asegurar que el análisis avanzos se base en información confiable (eliminación de duplicados, corrección de formatos).</t>
  </si>
  <si>
    <t>•  Índice de Calidad del Dato (Completitud, Unicidad y Consistencia).</t>
  </si>
  <si>
    <r>
      <rPr>
        <sz val="9"/>
        <color rgb="FF000000"/>
        <rFont val="Avenir"/>
      </rPr>
      <t xml:space="preserve">•  </t>
    </r>
    <r>
      <rPr>
        <u/>
        <sz val="9"/>
        <color rgb="FF000000"/>
        <rFont val="Avenir Next LT Pro Light"/>
        <family val="2"/>
      </rPr>
      <t xml:space="preserve">&gt;95% </t>
    </r>
    <r>
      <rPr>
        <sz val="9"/>
        <color rgb="FF000000"/>
        <rFont val="Avenir Next LT Pro Light"/>
        <family val="2"/>
      </rPr>
      <t>de integridad en registros clave</t>
    </r>
  </si>
  <si>
    <t>•  Informe de Diagnóstico y Saneamiento.</t>
  </si>
  <si>
    <t>Avances y Logros:En el diagnóstico y gestión de la calidad de datos se encontro historicamente la ejecución de diecinueve (19) planes de remediación, orientados a La identificación y corrección de inconsistencias en la información.
Estos procesos han sido aplicados principalmente sobre fuentes como el Registro de Solicitudes de Búsqueda y el RNFIS, permitiendo mejorar la consistencia, depuración y confiabilidad de los datos.
Asimismo, se han desarrollado ejercicios de validación y ajuste de información en el marco de las actualizaciones del universo, fortaleciendo los procesos de control de calidad.
Retrasos o dificultades:
Se identificó la necesidad de establecer una línea metodológica unificada para la gestión de la calidad de datos, especialmente para la base del universo.
Actualmente, los procesos de remediación se realizan de manera focalizada por fuente o necesidad específica, lo que evidencia la necesidad de estructurar un enfoque sistemático que permita gestionar de manera continua la información nueva y aquella que se analiza en mesas de trabajo.
Comentarios adicionales (Si aplica)
Si bien se han logrado avances significativos en la remediación de datos, se requiere consolidar una metodología estandarizada que permita institucionalizar los procesos de calidad, particularmente para la gestión de nueva información y su incorporación al universo.
En el siguiente periodo se avanzará en la definición de lineamientos para la implementación de planes de remediación de manera continua y estructurada.</t>
  </si>
  <si>
    <t xml:space="preserve">Para el trimestre se esperaba diagnóstico técnico de calidad del dato, identificación de inconsistencias, análisis de procesos de remediación, base técnica para estructurar el modelo de calidad. No se esperaba aún implementación total de la calidad, ni institucionalización del modelo.
Revisado el documento presentado como soporte se evidencia claramente la definición de alcance, metodología aplicada y identificación de fuentes (RSB, RNFIS, universo). Metodología incluye identificación de duplicados, validación de atributos y revisión de procesos de remediación. con lo cual se identifica que esto cumple adecuadamente el entregable de diagnóstico.
Se identifican problemas estructurales en egistros duplicados, inconsistencias en variables, valores faltantes y diferencias en criterios de validación. Lo que demuestra un profundidad técnica y la lectura real del problema de calidad.
Como acciones previas reportan que se realizaron 19 planes de remediación, intervención en fuentes críticas y mejoras en consistencia y confiabilidad. No obstante esto NO es avance del trimestre únicamente, sino capacidad instalada acumulada.
El avance está en la completitud del Diagnóstico, Identificación de brechas y reconocimiento de problemas estructurales. Pero NO en estandarización, implementación de modelo e institucionalización
Con lo anterior, el 75% está bien estimado, no hay sobreestimación y no hay subestimación significativa. Es un avance técnicamente consistente
Conclusión: El avance cuantitativo reportado (1,80% frente a un programado de 2,40%) se encuentra correctamente calculado y clasificado como “Cumple parcialmente”, alcanzando un nivel de ejecución del 75%. A partir del medio de verificación aportado, se evidencia la elaboración de un diagnóstico técnico estructurado de la calidad del dato, que incluye la identificación de inconsistencias, el análisis de fuentes de información priorizadas y la revisión de los procesos de remediación aplicados.
Asimismo, se destacan avances importantes en la identificación de brechas estructurales, particularmente en relación con la ausencia de una metodología unificada y la necesidad de consolidar un modelo sistemático de gestión de calidad del dato.
No obstante, el soporte presentado refleja principalmente una fase diagnóstica ampliada, en la cual se incorporan antecedentes históricos de remediación, sin que aún se evidencie la implementación de un esquema continuo y estructurado de calidad del dato. En este sentido, el avance reportado resulta consistente con el estado real de desarrollo de la actividad, evidenciando progreso en la fase de análisis, pero no en la institucionalización del modelo de calidad.
</t>
  </si>
  <si>
    <t>1.3. Integrar e interoperar Fuentes Claves</t>
  </si>
  <si>
    <t>• Número de fuentes de datos (internas/externas) centralizadas en el ecosistema.</t>
  </si>
  <si>
    <t>• 100% de fuentes críticas integradas.</t>
  </si>
  <si>
    <t>• Modelo de Datos Implementada</t>
  </si>
  <si>
    <t>Avances y logros
Se avanzó en la definición conceptual del modelo de integración de datos, mediante la identificación de entidades clave asociadas a la gestión de la información, tales como Personas Buscadoras (PB), Personas Dadas por Desaparecidas (PDD), cuerpos y vínculos.
Asimismo, se inició la estructuración del modelo entidad-relación (ER), estableciendo relaciones preliminares entre estas entidades y sentando las bases para la consolidación de un esquema de integración de fuentes de información.
Retrasos o Dificultades:
Se identificó la necesidad de profundizar en la definición de atributos y relaciones entre las entidades, así como en la formalización del modelo entidad-relación.
Adicionalmente, la diversidad de fuentes de información implica retos en la estandarización conceptual de las entidades, lo cual requiere un proceso técnico de validación y ajuste.
Comentarios adicionales: 
El diseño conceptual constituye un paso fundamental para la integración de fuentes de información.
En el siguiente periodo se avanzará en la consolidación del modelo entidad-relación y en la definición detallada de atributos y reglas de integración.</t>
  </si>
  <si>
    <t>Para el trimestre se esperaba definición conceptual del modelo de integración, identificación de entidades clave y estructuración del modelo ER (al menos a nivel conceptual). No se esperaba aún modelo lógico o físico, implementación técnica y interoperabilidad operativa.
Revisdado el documento "13. Diseño Conceptual del Modelo de Integración de Datos" el mismo evidencia un objetivo claro del modelo de integración, la definición de alcance (nivel conceptual, no lógico ni físico) y un enfoque metodológico basado en modelo ER. Esto es consistente con el entregable esperado. De la definición de entidades clave se evidencia que se identifican claramente PDD (entidad central), Personas Buscadoras (PB), Cuerpos / restos y Vínculos. Además, cada entidad incluye atributos básicos y rol dentro del modelo. Esto cumple de manera adecuada el componente conceptual.
Con lo anterior, el documento cumple parcialmente, pues presenta la identificación de entidades, definición conceptual y relaciones básicas. Pero no se cumple completamente en la consolidación del modelo ER y la formalización técnica suficiente. El 62.5% es coherente con el estado real. No hay sobreestimación y el porcentaje refleja adecuadamente que el modelo está en construcción.
Conslusión: El avance cuantitativo reportado (1,00% frente a un programado de 1,60%) se encuentra correctamente calculado y clasificado como “No cumple”, alcanzando un nivel de ejecución del 62,5%. A partir del medio de verificación aportado, se evidencia la definición conceptual del modelo de integración de datos, incluyendo la identificación de entidades clave como Personas Dadas por Desaparecidas (PDD), Personas Buscadoras (PB), cuerpos y vínculos, así como la estructuración preliminar de sus relaciones mediante un enfoque de modelamiento entidad-relación.
No obstante, el modelo se encuentra en una fase inicial de desarrollo conceptual, sin que aún se evidencie su consolidación técnica, formalización completa ni articulación con un esquema de interoperabilidad entre fuentes de información. En este sentido, el avance reportado resulta consistente con el estado real de desarrollo de la actividad, reflejando un progreso en la definición conceptual, pero no en la estructuración integral del modelo requerido para la integración de datos.</t>
  </si>
  <si>
    <t>2. Desarrollo de Analítica Avanzada</t>
  </si>
  <si>
    <t>• Tasa de detección automática de vínculos de PDD en el Universo</t>
  </si>
  <si>
    <t>• &gt;90% de los PDD con documento de identidad válidado tiene vinculo establecido</t>
  </si>
  <si>
    <t>• Algoritmo de Búsqueda (Vivos y Fallecidos) desplegados</t>
  </si>
  <si>
    <t>Avances y Logros
Se logró el desarrollo completo del algoritmo de cruce referencial, orientado a la identificación de coincidencias entre diferentes fuentes de información.
Como resultado, se cuenta con la definición técnica del modelo de cruce, el diseño de la arquitectura del proceso y la construcción de prototipos de bases de datos orientadas a la identificación de personas con presunción de vida y la consolidación de vínculos.
Estas bases incluyen información asociada a datos de contacto, fortaleciendo los procesos de análisis e integración de información para la búsqueda.
Retrasos o Dificultades:
Se identificó la necesidad de complementar el desarrollo con la definición conceptual del modelo relacional, con el fin de garantizar su integración estructurada dentro del modelo de datos institucional.
Asimismo, se requiere avanzar en procesos de validación y ajuste continuo frente a la calidad y heterogeneidad de las fuentes de información.
Comentarios Adicionales: 
El desarrollo del algoritmo de cruce referencial constituye un avance estratégico para la entidad, al permitir la generación de insumos clave como la base de presunción de vida y la identificación de vínculos.
En el siguiente periodo se avanzará en su integración con el modelo de datos institucional y en la consolidación de su estructura conceptual.</t>
  </si>
  <si>
    <t>Para el trimestre se esperaba el desarrollo técnico del modelo de cruce, arquitectura del proceso, prototipo funcional, definición conceptual del modelo relacional y esquema de base de vínculos. Es una actividad de alto nivel técnico, no solo conceptual. 
Frente al medio de verificación presentado "Documento definición técnica del modelo de cruce" Se evidencia respecto al Desarrollo del algoritmo: la construcción del algoritmo de cruce referencial, la definición de reglas de comparación, el listado de uso de atributos clave como lo son identificación, nombres, fechas y contacto. Esto cumple el núcleo técnico del entregable. Frente a la Arquitectura del proceso: Se define arquitectura de ingesta de datos, procesamiento y estandarización, aplicación de reglas y generación de resultados. Esto es consistente con un modelo escalable. En cuanto a los Prototipos desarrollados, se evidencia construcción de la base de presunción de vida, base de vínculos, integración de datos de contacto. 
Con lo anterior y frente al nivel de avance real, el documento afirma desarrollo del algoritmo, arquitectura definida y prototipos construidos. Esto sugiere  cumplimiento alto en fase inicial. El mismo documento señala falta de modelo relacional completo, falta de integración con modelo institucional y necesidad de validación continua. Con esto entonces se eidencia un cumplimiento alto pero no completo en sentido estricto. Pues Se cumple con el algoritmo, la arquitectura y los prototipos. Pero NO se cumple completamente el modelo relacional consolidado, integración con modelo institucional  y el esquema final de interoperabilidad. Esto implica el 100% es válido en fase inicial, pero no en términos de cierre integral del alcance técnico.
Conclusión: El avance cuantitativo reportado (4% frente a un programado de 4%) se encuentra correctamente calculado y clasificado como “Cumple”, alcanzando un nivel de ejecución del 100%. A partir del medio de verificación aportado, se evidencia el desarrollo del algoritmo de cruce referencial, la definición de su arquitectura de procesamiento y la construcción de prototipos de bases de datos orientadas a la identificación de personas con presunción de vida y la consolidación de vínculos.
No obstante, el mismo soporte identifica aspectos pendientes relacionados con la definición conceptual del modelo relacional y la integración del algoritmo con el modelo de datos institucional, lo que indica que, si bien se ha completado la fase de desarrollo inicial, aún no se ha consolidado su articulación estructural dentro del ecosistema de datos de la entidad.
En este sentido, el avance reportado es consistente con el desarrollo técnico alcanzado en la fase de construcción del algoritmo, pero debe entenderse como un cumplimiento en etapa inicial, sujeto a su posterior integración, validación y despliegue para garantizar su aporte efectivo a los procesos misionales.</t>
  </si>
  <si>
    <t xml:space="preserve">2.1  Construir modelos que permitan realizar cruces de referencia (Desarrollo de Algoritmos  y Cruce Referencial) </t>
  </si>
  <si>
    <t>•  Módulo de Consolidación de Vínculos en operación</t>
  </si>
  <si>
    <t>2.2 Implementar Modelos de Análitica Avanzada con enfoque retrospectivo</t>
  </si>
  <si>
    <t>• Precisión de modelos</t>
  </si>
  <si>
    <t>• &gt;85% de precisión en pruebas de validación.</t>
  </si>
  <si>
    <t>• Modelos de IA entrenados para análisis</t>
  </si>
  <si>
    <t>Avances y Logros: 
Se realizó la identificación de casos de uso de analítica avanzada, incluyendo reconocimiento de entidades (NER), clustering y reconstrucción facial.
Asimismo, se llevó a cabo la curaduría de datasets para el desarrollo de modelos, incluyendo la estructuración de información etiquetada para el modelo NER.
Adicionalmente, se cuenta con los insumos necesarios para el desarrollo de modelos de reconstrucción facial, estableciendo las bases para su implementación en fases posteriores.
Retrasos y Dificultades:
Se identificó la necesidad de avanzar en la implementación y validación de los modelos definidos, así como en su integración dentro de los procesos institucionales.
Asimismo, algunos casos de uso requieren fortalecimiento en la disponibilidad y calidad de los datos para su desarrollo completo.
Comentarios Adicionales:
La identificación de casos de uso y la preparación de datasets constituyen una base fundamental para el desarrollo de modelos de analítica avanzada en la entidad.
En el siguiente periodo se avanzará en la implementación, validación y escalamiento de los modelos definidos.</t>
  </si>
  <si>
    <t xml:space="preserve">La actividad se llama “Implementar modelos de analítica avanzada”, pero el entregable del trimestre es identificación + preparación. Analizado el documento de verificación presentado "Documento de identificación de casos de uso" Se evidencia la definición clara de: NER, Clustering y Reconstrucción facial. Con lo cual cumple completamente este componente.
Frente a la Curaduría de datos se evidencia la odemtofocación del dataset etiquetado para NER, organización de datos estructurados/no estructurados y preparación de insumos para reconstrucción facial. Esto es consistente con fase de preparación.
Frentre al nivel real de avance, el documento es explícito: “No incluye la implementación completa de los modelos”, lo cual es determinante para OAP. El estado técnico real Hay definición conceptual, datasets preparados. No obstante no hay modelos entrenados, validación, métricas, despliegue e integración.
Conclusión: El avance cuantitativo reportado (2.40% frente a un programado de 2.40%) se encuentra correctamente calculado y clasificado como “Cumple”, alcanzando un nivel de ejecución del 100%. A partir del medio de verificación aportado, se evidencia la identificación de casos de uso de analítica avanzada (NER, clustering y reconstrucción facial), así como la curaduría de datasets necesarios para el desarrollo de modelos, incluyendo la estructuración de información etiquetada y la preparación de insumos técnicos.
No obstante, el mismo soporte señala que el alcance del entregable corresponde a una fase de identificación y preparación, sin incluir la implementación, validación o integración de modelos de analítica avanzada dentro de los procesos institucionales. En este sentido, el avance reportado es consistente con el cumplimiento del entregable programado para el trimestre, pero no refleja aún la materialización del componente de analítica avanzada en términos operativos.
Por lo anterior, el cumplimiento debe interpretarse como un avance en la fase preparatoria del desarrollo de modelos, cuya consolidación dependerá de su implementación, validación técnica e integración en el ecosistema de información de la entidad en los siguientes periodos.
</t>
  </si>
  <si>
    <t>• Herramientas de Consulta y Visualización de modelos de IA entrenados.</t>
  </si>
  <si>
    <t>2.3. Desplegar  Tableros de Control y Visualización</t>
  </si>
  <si>
    <t>• Geoportal Rediseñado con capas activas.</t>
  </si>
  <si>
    <t>• Dashboards estratégicos desagregados (Filtros para PB, PDD, Cadáveres).</t>
  </si>
  <si>
    <t>Avances y Logros:
Se realizó el rediseño conceptual del geoportal orientado a la Búsqueda Humanitaria, definiendo la estructura general del geovisor y su enfoque funcional.
Asimismo, se definieron nuevas capas de información, orientadas a fortalecer la visualización y análisis geoespacial de los datos, alineadas con las necesidades de la entidad.
Este ejercicio permitió establecer las bases conceptuales para el desarrollo del geovisor y la organización de la información geográfica.
Retrasos o dificultades:
Se identificó la necesidad de avanzar en la implementación técnica del geoportal, así como en la integración de las capas definidas con las fuentes de información disponibles.
Adicionalmente, la disponibilidad y calidad de la información geoespacial representan retos para su despliegue operativo.
Comentarios Adicionales:
El rediseño conceptual del geoportal constituye un avance estratégico para la visualización de información geoespacial.
En el siguiente periodo se avanzará en su implementación y puesta en operación.</t>
  </si>
  <si>
    <t>El reporte cualitativo indica Rediseño conceptual del geoportal, Definición de estructura del geovisor, Definición de capas y Enfoque funcional alineado a necesidades. Esto coincide exactamente con lo programado. Validando los medios de verificación presentados "Documento geovisor BUHO" y "Catálogo de capas". Se evidencia la estructura funcional del visor, el propósito institucional, la lógica de integración de información y las funcionalidades base (consulta, capas, análisis) con lo cual permite inferir que el Rediseño conceptual esta efectivamente realizado.
En el documento de Definición de nuevas capas, se evidencia la estructuración completa de capas (IHE, territorialidad, PRB, universo PDD, prevención, ordenamiento) y unas capas avanzadas: (geofísica, arqueología
ZRC, URT) con lo cual la definición programada de capas se infiere robusta y pertinente.
Frente al Nivel de avance real existe un diseño conceptual completo, la arquitectura funcional definida y el modelo de capas estructurado. No obstante No existe aún el despliegue en producción, dashboards operativos, analítica visual activa e integración con SIM. con lo cual el cumplimiento es en fase conceptual (no operativa), La actividad dice “Desplegar tableros”, pero el trimestre ejecuta Diseño conceptual + definición de capas. con lo cual Cumple Pero en fase de estructuración.
El mismo reporte reconoce falta de implementación técnica, retos de integración y problemas de calidad de datos. Esto es clave dado que el riesgo no es de ejecución, sino de materialización.
Conclusión: El avance cuantitativo reportado (1.60% frente a un programado de 1.60%) se encuentra correctamente calculado y clasificado como “Cumple”, alcanzando un nivel de ejecución del 100%. A partir del reporte cualitativo y los medios de verificación aportados, se evidencia el desarrollo del rediseño conceptual del geoportal orientado a la Búsqueda Humanitaria, así como la definición estructurada de nuevas capas de información geoespacial alineadas con las necesidades institucionales.
Este avance es consistente con los entregables programados para el periodo, en tanto se han establecido las bases conceptuales y funcionales del geovisor, incluyendo su arquitectura general y la organización de la información geográfica. No obstante, tanto el reporte cualitativo como los soportes evidencian que el desarrollo se encuentra en fase de estructuración, sin que aún se haya materializado la implementación técnica, el despliegue operativo ni la integración efectiva con las fuentes de información institucionales.
En este sentido, el cumplimiento debe interpretarse como un avance sólido en la fase de diseño del componente de visualización, cuya consolidación dependerá de su implementación técnica, integración de datos y puesta en operación en los siguientes periodos.</t>
  </si>
  <si>
    <t>3. Apropiación y Fortalecimiento Institucional</t>
  </si>
  <si>
    <t>• Porcentaje de investigaciones activas que utilizan el Ecosistema de Datos como soporte</t>
  </si>
  <si>
    <t>•80% de los nuevos casos.</t>
  </si>
  <si>
    <t>• Guías de usuario y manuales operativos de las herramientas.</t>
  </si>
  <si>
    <t>Avances y Logros:
Durante el periodo no se registran avances en la estructuración de manuales para la incorporación de herramientas analíticas en las etapas de investigación, dado que dichas herramientas se encuentran actualmente en fase de desarrollo.
Retrasos o dificultades:
La estructuración de manuales depende directamente de la consolidación de las herramientas analíticas, las cuales se encuentran en desarrollo.
Por lo anterior, no es posible avanzar en su formalización hasta contar con versiones más estables y definidas.
Comentarios adicionales:
Se proyecta iniciar la estructuración de manuales una vez se consoliden los desarrollos analíticos en curso.</t>
  </si>
  <si>
    <t>Esta actividad es clave en la lectura OAP, porque conecta directamente con el uso real de la analítica en la investigación (es decir, donde el producto deja de ser técnico y empieza a ser misional).
El entregable no fue iniciado ni parcialmente desarrollado. por lo cual no existe trazabilidad documental del avance.
El reporte cualitativo para la OAP es claro, honesto y técnicamente consistente. Dónde se indica que No se puede avanzar porque las herramientas están en desarrollo. Por lo que para la OAP No hay inconsistencia, y hay justificación técnica.
Con lo anterior, podría inferirse una mala secuencia de planeación, pues la misma programó la entrega de manuales pero antes de tener herramientas maduras lo que genera una desalineación en la lógica de programación del producto.
Conclusión: El avance cuantitativo reportado (0% frente a un programado de 1.60%) se encuentra correctamente calculado y clasificado como “No Cumple”. De acuerdo con el reporte cualitativo, no se registran avances en la estructuración de manuales para la incorporación de herramientas analíticas en las etapas de investigación, debido a que dichas herramientas se encuentran en fase de desarrollo, lo cual limita su formalización.
Si bien la justificación presentada es técnicamente válida, se evidencia el incumplimiento total del entregable programado para el periodo, así como la ausencia de medios de verificación que permitan evidenciar avances parciales, tales como estructuras preliminares, lineamientos base o propuestas metodológicas.
En este sentido, se identifica una desalineación en la secuencia de planeación del producto, en tanto la actividad depende de la consolidación previa de desarrollos analíticos que aún no han alcanzado un nivel de madurez suficiente. Esto genera un riesgo en la apropiaciónde las herramientas y en la materialización del valor misional del producto, al retrasar su incorporación efectiva en los procesos de investigación.</t>
  </si>
  <si>
    <t>3.1. Incorporar formalmente el uso de las nuevas herramientas analíticas en las etapas de la investigación.</t>
  </si>
  <si>
    <t>3.2  Formar a investigadores y equipos forenses en la interpretación de modelos analiticos y el uso del ecosistema de inteligencia de datos.</t>
  </si>
  <si>
    <t>• Porcentaje de investigadores y equipos forenses clave capacitados en el uso de la herramienta.</t>
  </si>
  <si>
    <t>•100% del equipo especializado capacitado</t>
  </si>
  <si>
    <t>Avances y Logros:
Durante el periodo no se registran avances en el diseño del plan formativo, debido a que este depende de la consolidación de las herramientas analíticas que serán objeto de capacitación.
Retrasos y Dificultades:
La definición del plan formativo requiere contar con herramientas analíticas consolidadas, con el fin de garantizar la pertinencia de los contenidos y su aplicabilidad en los procesos misionales.
Comentarios Adicionales:
Se proyecta avanzar en el diseño del plan formativo en el siguiente periodo, una vez se cuente con mayor madurez en los desarrollos analíticos.</t>
  </si>
  <si>
    <t>Esta actividad cierra el ciclo del producto (uso → apropiación → transferencia), por lo que su evaluación es crítica desde OAP, ya que confirma el problema estructural identificado: el producto aún no llega al usuario final.El avance cuantitativo reportado (0% frente a un programado de 2.40%) se encuentra correctamente calculado y clasificado como “No Cumple”. De acuerdo con el reporte cualitativo, no se registran avances en el diseño del plan formativo, debido a que este depende de la consolidación de las herramientas analíticas que serán objeto de capacitación.
Si bien la justificación presentada es técnicamente válida, se evidencia el incumplimiento total del entregable programado, así como la ausencia de medios de verificación que permitan evidenciar avances parciales en la estructuración del plan formativo. En este sentido, se identifica una debilidad en la planeación de la actividad, en tanto no se contemplaron desarrollos anticipados que permitieran avanzar en la definición de rutas formativas, perfiles de usuario, competencias y estructura pedagógica, independientemente del nivel de madurez de las herramientas.
Este rezago impacta directamente la fase de apropiación institucional del producto, generando un riesgo en la incorporación efectiva del ecosistema de analítica en los procesos misionales de investigación.</t>
  </si>
  <si>
    <t>• Plan de capacitación ejecutado</t>
  </si>
  <si>
    <t>• Talleres prácticos realizados.</t>
  </si>
  <si>
    <t xml:space="preserve">La Investigación Humanitaria y Extrajudicial se fortalece a través de la contribución estructurada de la información técnica y testimonial aportada por personas que participaron directa o indirectamente en las hostilidades sobre ubicación de sitios de interés forense, personas dadas por desaparecidas, etc., </t>
  </si>
  <si>
    <t>L1-P4-IHE-2026</t>
  </si>
  <si>
    <t>Estrategia Aportantes Consolidada</t>
  </si>
  <si>
    <t>Implementar y consolidar un modelo integral de relacionamiento y gestión de la información con personas que participaron en las hostilidades, sistematizando la recolección, valoración y análisis de sus aportes técnicos y testimoniales, para cualificar los insumos de la Investigación Humanitaria y Extrajudicial orientada a la búsqueda, localización e identificación de personas dadas por desaparecidas.</t>
  </si>
  <si>
    <t>• GIT Gestión de Fuentes y Custodia de la Información</t>
  </si>
  <si>
    <t>1. Caracterizar y Analizar fuentes humanas</t>
  </si>
  <si>
    <t>• Porcentaje de Cumplimiento de la Ruta de Aporte</t>
  </si>
  <si>
    <t>• 100% de constancias emitidas</t>
  </si>
  <si>
    <t>• Informes/reportes de constancias de asistencia emitidas</t>
  </si>
  <si>
    <t>Se avanzó en el diseño de la metodología de trabajo en cárceles que desarrolla la estrategia de pedagogía, acercamiento, individualización e inicio de rutas de contribución con potenciales aportantes de información que hayan participado directa e indirectamente en el conflicto armado, y que se encuentran recluidos en centros carcelarios y penitenciarios.
Se han llevado a cabo espacios de articulación con el Sistema Autónomo de Asesoría y Defensa (SAAD) de la Jurisdicción Especial para la Paz (JEP) con el objetivo de fortalecer el relacionamiento y complementariedad entre las dos entidades. Asimismo, se realizó reunión con la Coordinación del Grupo interno de trabajo de búsqueda, identificación y entrega de personas desaparecidas (GRUBE) de la Fiscalía para fortalecer la articulación interinstitucional y el intercambio de información. La UBPD propuso continuar el acompañamiento en sitio por parte de un funcionario, con el fin de apoyar los procesos técnicos y la coordinación en territorio, propuesta que fue recibida de manera favorable.</t>
  </si>
  <si>
    <t>Se evidencia un cumplimiento del 100% en el primer trimestre para la actividad de estructuración metodológica del trabajo con potenciales aportantes privados de la libertad, principalmente a partir del diseño de la metodología de trabajo en cárceles y de la articulación con actores estratégicos como el SAAD de la JEP y el GRUBE de la Fiscalía. En este sentido, los entregables reportados corresponden a los definidos en la hoja de ruta.
Recomendación: Fortalecer esta actividad mediante la incorporación de un cronograma de implementación de la metodología de trabajo en cárceles, que permita organizar fases, responsables, tiempos y productos, facilitando su seguimiento y puesta en marcha.</t>
  </si>
  <si>
    <t>2. Recolectar y procesar información de fuentes humanas</t>
  </si>
  <si>
    <t xml:space="preserve">• Tasa de Acreditación de Aportes </t>
  </si>
  <si>
    <r>
      <rPr>
        <sz val="9"/>
        <color theme="1"/>
        <rFont val="Avenir"/>
      </rPr>
      <t xml:space="preserve">• Mantener una tasa de acreditación superior al </t>
    </r>
    <r>
      <rPr>
        <u/>
        <sz val="9"/>
        <color theme="1"/>
        <rFont val="Avenir Next LT Pro Light"/>
        <family val="2"/>
      </rPr>
      <t>60% de los aportantes priorizados en la ruta</t>
    </r>
  </si>
  <si>
    <t>• Informes/Reportes de Acreditación</t>
  </si>
  <si>
    <t>Se implementaron acciones estratégicas que involucran la participación de 70 Personas que Participaron Directa o Indirectamente en las Hostilidades (PPDIH) de actores armados diversos con el fin de fortalecer y nutrir las Investigaciones Humanitarias y Extrajudiciales (IHE), a saber; comparecientes de Fuerza Pública, personas privadas de la libertad (PPL) en los Centros de Reclusión CPAMS La Picota, Cómbita y de La Dorada, y personas desmovilizadas, lo cual evidencia el compromiso con la articulación interinstitucional y la consolidación de mecanismos de búsqueda eficientes en el marco de la justicia transicional. Adicionalmente, la estrategia de trabajo con PPDIH y los lineamientos de esta fueron publicados por el Sistema Integrado de Gestión.                                                                
Se reactivó el contacto con 129 aportantes que iniciaron proceso de contribución en encuentros colectivos durante el 2022 y 2023 para la reactivación o finalización de su proceso. Esto permitió consolidar una matriz de aportantes rezagados de la cual fueron desagregados los reportes por cada GITT remitidos con los datos contacto así como el estado de su expediente para la toma oportuna de decisiones.
Se sostuvieron reuniones con el  Grupo de Atención Humanitaria al Desmovilizado (GAHD) con el propósito de articular acciones orientadas a la identificación y gestión de información relevante para la búsqueda humanitaria y extrajudicial de personas dadas por desaparecidas, en el marco del Decreto Ley 589 de 2017. Durante el encuentro se socializó el mandato, alcance y carácter confidencial de la UBPD. Se acordó realizar jornadas de sensibilización dirigidas a profesionales de los lugares de acogida y a personas presentadas, con el fin de informar sobre la naturaleza humanitaria de la búsqueda, los canales seguros para aportar información y las garantías de reserva.
Retrasos o dificultades: El nivel territorial presentó reiterados inconvenientes con el acceso a los expedientes que permitía identificar las acciones necesarias en cada uno de los casos.</t>
  </si>
  <si>
    <t>El cumplimiento de la actividad es de 100%. Se observan resultados en la activación y reactivación de aportantes, así como en la articulación con distintos actores para ampliar la recolección de información relevante para las investigaciones humanitarias y extrajudiciales. La consolidación de matrices de seguimiento y la publicación de lineamientos contribuyen a dar mayor orden y trazabilidad a esta actividad. No obstante, las dificultades de acceso a expedientes en el nivel territorial han afectado la oportunidad para identificar y gestionar las acciones requeridas en algunos casos. Así mismo,  los entregables reportados corresponden a los definidos en la hoja de ruta.
Recomendación: Mejorar el acceso a los expedientes en el nivel territorial, de manera que los equipos puedan consultar la información de forma más ágil y oportuna, identificar las acciones que requiere cada caso y evitar retrasos en el desarrollo de la estrategia.</t>
  </si>
  <si>
    <t>3. Contrastar y Cualificar la Información proveniente de fuentes humanas</t>
  </si>
  <si>
    <t>• Porcentaje de Ejecución de Planes de Trabajo con Aportantes.</t>
  </si>
  <si>
    <t>•  85% de ejecución (considerando que algunos planes pueden suspenderse por temas de seguridad).</t>
  </si>
  <si>
    <t>•Informe estado de implementación planes de trabajo</t>
  </si>
  <si>
    <t>A partir de la articulación con el GIT del Sistema de Información Misional, se logró la automatización de creación de carpetas de creadas en el Registro Nacional de Aportantes desde la Ficha de Registro de Información de Aportantes. Esto ha optimizado la gestión documental del expediente de los aportantes abordados. Desde el nivel central se han creado 28 nuevas carpetas de aportantes de información y se han complementado 42 expedientes de aportantes registrados previamente.
Se ha consolidado el requerimiento de reestructuración del Módulo de Aportantes así como el diccionario de datos del mismo. Estos ajustes permitirán la oportuna gestión y análisis de la información proveniente de aportantes en los diferentes niveles de implementación de la estrategia de trabajo con PPDIH. Adicionalmente, se consolidó el diccionario de datos correspondiente a cada campo contemplado en la reestructuración del Módulo de Aportantes.
Se han implementado 7 jornadas presenciales con el objetivo de fortalecer el relacionamiento del GIT Gestión de Fuentes y Custodia de la Información en territorios priorizados, mediante visitas técnicas orientadas a la apropiación de los lineamientos de trabajo con PPDIH, la adecuada gestión y manejo del archivo de derechos humanos y su integración a los Planes Regionales de Búsqueda.
Retrasos o dificultades:  Los GITT han presentado dificultades en el ingreso a la plataforma KOBO donde actualmente se realiza el registro de información de aportantes en el Sistema de Información Misional, esto ha impactado los tiempos de la estructuración de la información.</t>
  </si>
  <si>
    <t>El cumplimiento del periodo es del 100%. Se evidencian avances en el fortalecimiento de la gestión documental y de la información, a través de la automatización de carpetas, la creación y actualización de expedientes, y la consolidación del requerimiento de reestructuración del Módulo de Aportantes con su respectivo diccionario de datos. Estos desarrollos aportan a una mejor organización, análisis y aprovechamiento de la información recolectada. Sin embargo, las dificultades presentadas por los GITT en el acceso a KOBO han impactado los tiempos de registro y estructuración de la información.  Los entregables reportados corresponden a los definidos en la hoja de ruta.
Recomendación: Implementar un plan de mejora para el uso de KOBO, que permita identificar y solucionar las fallas de acceso de los GITT, brindar soporte oportuno y definir medidas de contingencia para evitar retrasos en el registro y estructuración de la información de aportantes.</t>
  </si>
  <si>
    <t>4.  Realizar acciones de verificación en terreno a partir de la información aportada</t>
  </si>
  <si>
    <t>• Porcentaje de efectividad de Acciones de Localización y Prospección derivadas de Aportes.</t>
  </si>
  <si>
    <t>• 65% de acciones derivadas de planes de trabajo con aportantes priorizados tiene aporte verificable para la búsqueda</t>
  </si>
  <si>
    <t>• Informes de Verificación del Aporte</t>
  </si>
  <si>
    <t>Se han identificado 22 aportantes cuya contribución de información de puntos de interés es de Alta Confiabilidad, de los cuales 5 tienen orientación de identidad asociada.
Se elaboró el Informe para el acceso a lugares de interés forense considerados de oportunidad y atención inmediata (IAH-FT-105) área rural del municipio de El Carmen de Chucurí.</t>
  </si>
  <si>
    <t>Se identifica un avance del 100% en la actividad referente a la priorización de aportantes con información de alta confiabilidad y en la elaboración de insumos técnicos orientados al acceso a lugares de interés forense de atención inmediata. Esto evidencia que la información aportada está siendo traducida en acciones operativas que fortalecen la búsqueda, localización e identificación de personas dadas por desaparecidas.  Los entregables reportados corresponden a los definidos en la hoja de ruta.
Recomendación: Continuar priorizando las acciones de verificación en terreno a partir de criterios de confiabilidad, oportunidad e impacto humanitario, de manera que los aportes recibidos se traduzcan oportunamente en actuaciones concretas de búsqueda.</t>
  </si>
  <si>
    <t xml:space="preserve">Para finales de 2026, el resultado estratégico de la Estrategia Misión Identificación es la transición hacia un modelo de identificación multimodal . Este modelo garantiza que el rezago en la intervención forense se gestione mediante un flujo técnico continuo, donde cada hallazgo es sometido </t>
  </si>
  <si>
    <t>L1-P5-IHE-2026</t>
  </si>
  <si>
    <t>Estrategia Misión identificación</t>
  </si>
  <si>
    <t xml:space="preserve">Impulsar la identificación ágil de los cuerpos recuperados por la UBPD, disminuyendo el rezago forense nacional a través de un modelo de convergencia multimodal que integre la lofoscopia forense, la verificación de correspondencia in situ, el abordaje antropológico y la aplicación de tecnología avanzada en genética. Este modelo posiciona a los CIAFI como centros técnicos, capaces de dinamizar el procesamiento y ofrecer respuestas efectivas en contextos complejos. </t>
  </si>
  <si>
    <t>Subdirección Técnica Forense</t>
  </si>
  <si>
    <t>1. Formalización y Gestión  de los CIAFI</t>
  </si>
  <si>
    <t>• Porcentaje de CIAFI con modelo de operación  formalizados.</t>
  </si>
  <si>
    <t>• 100% de los CIAFI regionales operativos bajo el modelo de operación.</t>
  </si>
  <si>
    <t>• Documento técnico de Modelo de Operación y Manual de Procesos y Procedimientos (POE).</t>
  </si>
  <si>
    <t>Avances y logros
Durante el primer trimestre se elaboró una versión preliminar del documento que consolida la metodología de abordaje de Necropsias por Fases, integrando los procesos de planificación, ejecución y seguimiento en la etapa de identificación. Actualmente, el documento se encuentra en proceso de revisión y ajuste para fortalecer la articulación metodológica y operativa entre las diferentes metodologías de abordaje.
Retrasos o dificultades:
Limitada disponibilidad de los expertos técnicos de cada especialidad requeridos para validar el documento, debido a que varios de ellos se encontraban en misión.</t>
  </si>
  <si>
    <t>El reporte cualitativo indica que se elaboró una versión preliminar del documento que consolida la metodología de necropsias por fases, integrando procesos de planificación, ejecución y seguimiento.
A partir de la revisión del soporte documental "_Procedimiento Necropsias por fases" se evidencian los siguientes aspectos:
Existe un documento estructurado que desarrolla de manera detallada el objetivo, alcance y condiciones del abordaje forense, la secuencia operativa del proceso (recepción, asignación, abordaje, análisis interdisciplinario e informes), La participación de diferentes disciplinas (medicina, antropología, odontología), la incorporación de elementos de trazabilidad como cadena de custodia, registros en SIRDEC y documentación técnica. El documento desde una revisión meramente conceptual un nivel técnico adecuado para una versión preliminar, evidenciando avance real en la construcción metodológica.
No obstante, el alcance del documento se concentra principalmente en la metodología de necropsias por fases, sin evidenciar aún la integración completa de todas las metodologías de abordaje que hacen parte del modelo CIAFI. El documento se encuentra en fase de revisión, lo cual es consistente con lo reportado por la dependencia respecto a la validación pendiente por expertos.
Existe coherencia general entre el avance cuantitativo reportado (100%) y el cualitativo, en la medida en que se evidencia la construcción de un documento preliminar, que corresponde al entregable programado para el trimestre. El nivel de desarrollo es consistente con una fase inicial (versión preliminar).
Sin embargo el cumplimiento corresponde al entregable en su condición preliminar, no al desarrollo completo del modelo operativo CIAFI.
El porcentaje reportado no refleja el nivel de integración total del modelo, sino el cumplimiento puntual del hito definido.
Conslusión: El entregable presentado cumple con la existencia de una versión preliminar, pero su alcance es parcial frente al objetivo del producto, ya que se centra en una metodología específica y no en la totalidad del modelo operativo CIAFI. La actividad depende de validación técnica por expertos, lo cual limita su consolidación y evidencia que el producto aún se encuentra en fase de construcción.
No se evidencia explícitamente la integración de todas las metodologías (multimodalidad) ni su articulación completa en términos operativos. El avance reportado tiende a reflejar el cumplimiento del entregable formal, más que el grado de madurez del modelo.
Recomendaciones: Precisar en futuros reportes que el avance corresponde a una versión preliminar de un componente del modelo, no al modelo integral. Así mismo incorporar una estructura que permita evidenciar la integración progresiva de metodologías dentro del modelo CIAFI e Incluir evidencia de validación técnica (actas, revisiones, versiones controladas del documento). Por ultimo se recomienda ajustar la medición del avance para reflejar no solo la existencia del documento, sino su nivel de Integración, Validación y Aplicabilidad operativa.
El porcentaje de avance puede considerarse válido en términos del cumplimiento del entregable definido (versión preliminar del documento).</t>
  </si>
  <si>
    <t>1.1 Establecer el modelo operativo para los CIAFI, incorporando todas las metodologías de abordaje necesarias e integrando los procesos de planificación, ejecución y seguimiento a la etapa de identificación.</t>
  </si>
  <si>
    <t>1.2 Diseñar manuales de actividades y roles específicos para los equipos multidisciplinarios, alineados con el flujo de convergencia científica.</t>
  </si>
  <si>
    <t>•  Manuales de actividades y roles específicos para los equipos interdisciplinarios de abordaje forense</t>
  </si>
  <si>
    <t>• 100% de equipos con manual definido</t>
  </si>
  <si>
    <t>• Manual de roles y responsabilidades aprobado y distribuido</t>
  </si>
  <si>
    <t>Avances y Logros:
En el documento que consolida la metodología de abordaje de Necropsias por Fases, se encuentran implicitas las actividades y roles específicos  multidisciplinarios, constituyéndose como insumo para la elaboración de los manuales correspondientes, orientados a fortalecer la articulación operativa y metodológica entre las diferentes áreas involucradas.
Retrasos y dificultades:
Limitada disponibilidad de los expertos técnicos de cada especialidad requeridos para validar el documento, debido a que varios de ellos se encontraban en misión.</t>
  </si>
  <si>
    <t>El reporte cualitativo indica que los roles y actividades multidisciplinarias se encuentran implícitos dentro del documento de necropsias por fases, el cual serviría como insumo para la construcción de los manuales.
A partir de la revisión del soporte documental "_Procedimiento Necropsias por fases" el mismo contiene una definición clara de actores y roles operativos, tales como: Médico coordinador, Antropólogo, Odontólogo, Asistente forense, Gestor de casos. Así mismo se identifican responsabilidades específicas por actividad, distribuidas a lo largo del flujo del proceso (recepción, asignación, abordaje, análisis interdisciplinario, informes).
Adicionalmente existe una estructura operativa detallada, con secuencia de actividades, responsables por fase, registros asociados y flujos de trabajo interdisciplinarios. No obstante el documento corresponde a un procedimiento técnico específico (necropsias por fases), no a un manual formal estructurado de roles y actividades.
Por lo tanto, no se evidencia una formalización documental independiente de manuales, con componentes como definición sistemática de roles, perfiles funcionales, alcance por rol o articulación explícita bajo el concepto de “convergencia científica”. La dependencia reconoce explícitamente que el documento es un insumo base, lo que confirma que el entregable final aún no se ha materializado plenamente.
Se identifica una inconsistencia parcial entre el avance cuantitativo (100%) y el cualitativo, si bien existe un avance real en la definición operativa de roles dentro del procedimiento técnico, no se evidencia el entregable en los términos definidos: “manuales de actividades y roles específicos”. Es decir, el avance corresponde a un insumo técnico previo, no al producto esperado. El cumplimiento reportado refleja más la disponibilidad de información base que la materialización del entregable estructurado.
Recomendaciones:
Diferenciar claramente los productos Procedimientos técnicos (como necropsias por fases) y Manuales de roles y actividades (producto independiente), estructurar el manual incluyendo la definición formal de roles, alcance y responsabilidades por rol, relación con el flujo de convergencia científica e Interacciones entre disciplinas y evitar reutilizar el mismo soporte para actividades distintas sin una transformación documental explícita.
Ajustar la medición del avance para reflejar la construcción del manual como producto autónomo y el nivel de formalización (borrador, validado, aprobado)
Para la OAP y con base en la evidencia, un valor técnico razonable es entre 60% y 70%. Esto ubica la actividad en CUMPLE PARCIALMENTE (70%–89%)
La clave es descomponer el entregable esperado en componentes verificables.
Entregable esperado: “Versión preliminar de manuales de actividades y roles multidisciplinarios”
Componente del entregable        -&gt;   Peso sugerido -&gt; ¿Existe evidencia? -&gt; % cumplimiento
1. Definición de roles (quién hace qué)        -&gt; 25% -&gt; Sí (en procedimiento) -&gt;25%
2. Definición de actividades por rol -&gt; 25% -&gt; Sí (flujo detallado)        -&gt; 25%
3. Articulación bajo enfoque de convergencia científica -&gt; 20% -&gt; Parcial (implícito, no explícito) -&gt;10%
4. Estructuración como manual formal (documento independiente) -&gt; 20% -&gt; No -&gt; 0%
5. Validación / consistencia documental del entregable -&gt;10% -&gt; Parcial (documento en construcción) -&gt; 5%</t>
  </si>
  <si>
    <t>1.3 Implementar un tablero de control operativo para monitorear los tiempos de respuesta y dinamizar el flujo de hallazgos dentro de los centros.</t>
  </si>
  <si>
    <t>• Porcentaje de implementación del sistema de monitoreo en tiempo real.</t>
  </si>
  <si>
    <t xml:space="preserve">• 100% Tablero de Control centralizado integrado con nodos regionales.
</t>
  </si>
  <si>
    <t>• Plataforma/Dashboard de gestión de tiempos y flujo de hallazgos.</t>
  </si>
  <si>
    <t>Avances y Logros:
Durante el primer trimestre se avanzó con  la consolidación de una base histórica y estandarizada que integra la totalidad de los casos abordados por los CAIFI a nivel nacional. Para ello, se realizó la recopilación, depuración y homologación de la información reportada por las diferentes regionales, unificando variables, criterios de registro y estructuras de datos. Asimismo, se identificaron inconsistencias y vacíos de información que actualmente se encuentran en proceso de validación y ajuste, con el fin de garantizar la trazabilidad, calidad y comparabilidad de los casos registrados.</t>
  </si>
  <si>
    <t>¿Qué exige realmente el entregable?, no es solo una base de datos cualquiera, sino una base histórica completa, estandarizada, con totalidad de casos y lista para uso operativo (tablero de control).
El archivo aportado evidencia integración de múltiples variables críticas: i)Identificación del caso, ii) Variables forenses (necropsia, antropología, genética), iii) Trazabilidad (fechas, estados, asignaciones), iv) Ubicación geográfica detallada, v) Estructura homogénea de registro y vi) Casuística real consolidada (ej. CIAFI Medellín con múltiples registros). Con lo cual podemos determinar que esto sí corresponde a una base estructurada y consolidada dónde se evidencia homologación de campos y variables
No obstante lo anterior y en razón a que en la base aparecen “inconsistencias y vacíos… en proceso de validación” indica entonces que la base no está cerrada ni estabilizada. Sin embargo esto NO invalida el cumplimiento porque el entregable no exige “base certificada final” sino base construida y estructurada. por lo tanto la validación es parte de iteraciones posteriores.
Por lo anterior, el entregable presentado corresponde al alcance definido para el primer trimestre, en tanto constituye el insumo estructural requerido para el desarrollo del tablero de control.
Se evidencian avances significativos en la consolidación, depuración y homologación de la información.
Las inconsistencias identificadas hacen parte del proceso normal de maduración del dato y no afectan la validación del cumplimiento del entregable en esta fase.
Se resalta que el desarrollo del tablero de control está programado para trimestres posteriores, por lo cual no es exigible en el presente corte.
Conclusión: El avance reportado por la dependencia es consistente con el entregable programado para el trimestre, evidenciando la consolidación de una base histórica y estandarizada que constituye el insumo fundamental para la implementación del tablero de control operativo en fases posteriores. En este sentido, la actividad se clasifica como CUMPLE (100%), sin perjuicio de los ajustes técnicos en curso propios del proceso de maduración del dato.</t>
  </si>
  <si>
    <t>2. Convergencia Multimodal e Innovación Técnica</t>
  </si>
  <si>
    <t>Avances y logros
Durante el primer trimestre se  abordaron 28 cuerpos bajo la metodologia de VCIPM de los cuales 13   arrojaron correspondencia positiva identificados. A continuación se detallan los resutlados por cementerios intervenidos:
- Cementerio del Sur  - Bogotá Cundinamarca:  5 cuerpos de los cuales 1 arrojo correspondencia positiva identificado.
- Cementerio Serafín de Bogotá  - Cundinamarca:  3 cuerpos de los cuales 3 arrojaron correspondencia positiva identificado.
- Cementerio Católico de Saravena - Arauca:   1 cuerpo abordado con correspondencia positiva identificado.
- Cementerio Municipal de Tame - Arauca:  10 cuerpos de los cuales 7 arrojaron correspondencia positiva identificado.
- Cementerio municipal de Arauca - Arauca:   1 cuerpo abordado con correspondencia positiva identificado.
- Cementerio de Puerto Asís - Putumayo: 7 cuerpos de los cuales 1 arrojo correspondencia positiva identificado.
- Cementerio de Mocoa - Putumayo : 1 cuerpo abordado 
Retrasos y Dificultades
1. Aumentar la cantidad de personal preparado para llevar a cabo verificaciones. 
2. Escaso talento humano preparado para afrontar la actividad de verificación.</t>
  </si>
  <si>
    <t>Se aporta una matriz consolidada que incluye i)Cementerios intervenidos, ii) Número de cuerpos verificados, iii)Resultados de verificación (positiva, negativa, no concluyente), iv)Identificación vs no identificación, v)Toma de muestras y destino (INMLCF, cementerio) y vi) Observaciones técnicas por caso. 
Con lo anterior se puede determinar que la matriz evidencia trazabilidad completa del proceso VCIPM, lo que permite la lectura agregada y desagregada.
Respecto al Análisis cualitativo se evidencia una correspondencia directa con el entregable, La matriz no solo existe, sino que está robustamente estructurada, así mismo integra múltiples variables técnicas (forenses, operativas y de resultado), presenta un nivel de madurez superior al esperado, lo cual no es un no es un simple listado, es un instrumento analítico y de seguimiento nacional.
De la Información se identifican cementerios, Equipos responsables, Fases de intervención, Resultados por cuerpo, Capacidad de análisis estratégico lo que permite inferir que existe una eficiencia de la metodología VCIPM, Tasas de identificación  y Cuellos de botella (ej. no concluyentes)
Conclusión: La actividad presenta un cumplimiento total tanto en términos cuantitativos como cualitativos, evidenciado en la construcción de una matriz consolidada de alcance nacional que integra la información de los cuerpos verificados mediante la metodología VCIPM. El nivel de estructuración del entregable permite no solo el registro de las acciones realizadas, sino también la trazabilidad operativa y técnica de los procesos de verificación. No obstante, se recomienda evolucionar este instrumento hacia un esquema analítico que permita la generación de indicadores y la toma de decisiones estratégicas en el marco del proceso de identificación.</t>
  </si>
  <si>
    <t>2.1 Ejecutar protocolos de verificación de correspondencia  para la recolección y contraste de información técnica y asociativa en el lugar del hallazgo.</t>
  </si>
  <si>
    <t>• Porcentaje casos VCIPM Positivos Identificados</t>
  </si>
  <si>
    <t>• 100% de los nuevos hallazgos con acta de correspondencia técnica.</t>
  </si>
  <si>
    <t>• Informe de verificación de correspondencia in situ por caso.</t>
  </si>
  <si>
    <t>2.2 Potenciar la implementación de la metodología de Examen Forense Preliminar en Cementerios por los equipos interdisciplinarios para el abordaje de Cuerpos</t>
  </si>
  <si>
    <t>• Porcentaje de cuerpos abordados por los equipos interdisciplinarios de la UBPD,  bajo la metodología de Examen Forense Preliminar en Cementerios.</t>
  </si>
  <si>
    <t>• 15% del total de cuerpos abordados bajo la metodología de Examen Forense Preliminar en Cementerios.</t>
  </si>
  <si>
    <t>• Acta - Informe de recuperación de cuerpos</t>
  </si>
  <si>
    <t>Avances y Logros:
Durante el primer trimestre se  abordaron 112 cuerpos bajo la metodologia de Examen Preliminar. A continuación se detallan los resutlados por cementerios intervenidos:
Cementerio Municipal de La Calera Cundinamarca:  3 cuerpos abordados
Cementerio de GuayabetalCundinamarca:  48 cuerpos abordados
Cementerio Municipal de Jardín Antioquia: 8 cuerpos abordados
Cementerio San Joaquín Cauca:  1 cuerpo abordado
Cementerio San Miguel Arcángel Cauca:   1 cuerpo abordado
Cementerio Municipal de Caldas: 5 cuerpos abordados      
Cementerio Católico de Yotoco valle del Cauca:  2 cuerpos abordados
Cementerio municipal Jardines de Paz Antioquia: 52 cuerpos</t>
  </si>
  <si>
    <t>Cómo evidencia presentada, se reporta una Matriz consolidada (estructura completa de base integrada), Columnas altamente robustas (más de 100 variables) y Borrador de dashboard (hoja “Dashboard”)
La estructura de la matriz incluye variables de:
1. Identificación del caso (SIRDEC, UBPD, INMLCF)
2. Localización geográfica (departamento, municipio, cementerio)
3. Proceso forense (necropsia, genética, antropología, odontología)
3. Estado del caso (identificación, entrega, búsqueda inversa)
4. Trazabilidad institucional (responsables, fechas, oficios)
Con lo anterior se infiere que el entregable no solo existe, es un sistema de información estructurado
Observaciones:
La actividad presenta cumplimiento total, evidenciado en la consolidación de una matriz estructurada que integra la información de los cuerpos abordados mediante Examen Forense Preliminar.
El nivel de desarrollo del entregable es superior al esperado, al configurarse como una base de datos integral con trazabilidad completa del ciclo forense.
Se evidencia avance hacia la estructuración de herramientas de visualización (dashboard), lo cual fortalece la capacidad analítica del proceso.
No obstante, el alcance del entregable trasciende el objetivo específico de la actividad, incorporando variables de otras fases del proceso de identificación.
Conclusión: La actividad presenta un cumplimiento total tanto en términos cuantitativos como cualitativos, evidenciado en la consolidación de una matriz estructurada que integra la información de los cuerpos abordados mediante Examen Forense Preliminar. El nivel de desarrollo del entregable supera el alcance esperado, al configurarse como una base de datos integral con trazabilidad del ciclo forense completo y con potencial analítico a través de herramientas de visualización. No obstante, se recomienda delimitar el alcance del instrumento frente a la actividad específica y avanzar en la definición de indicadores que permitan medir de manera objetiva el desempeño del proceso de Examen Forense Preliminar.</t>
  </si>
  <si>
    <t>2.3 Procesar necrodactilias recuperadas en expedientes y archivos mediante técnicas lofoscópicas para su cotejo con las bases de datos de identidad nacionales, con el fin de impulsar procesos de identificación de cuerpos.</t>
  </si>
  <si>
    <t>• Tasa de identificación de cuerpos en relación al número de coincidencias de Necrodactilias sometidas a AFIS</t>
  </si>
  <si>
    <t>•  Lograr una tasa de identificación de al menos el  3 % mediante coincidencias obtenidas del cotejo de necrodactilias sometidas a AFIS  durante la vigencia</t>
  </si>
  <si>
    <t>• Informe de gestión Proyecto Necrodactilias</t>
  </si>
  <si>
    <t>Avances y Logros:
Durante el primer trimestre se destaca por la renovación en el acceso al sistema de información SIRDEC por parte de los contratistas del proyecto. Este avance administrativo permitió:
1. Alta productividad en el procesamiento: La inserción de 851 casos en el sistema CCT/AFIS demuestra un ritmo operativo sólido.
2. Resultados de identificación: Aunque la tasa de "Hits" positivos (23 frente a 392 negativos) pueda parecer baja, cada coincidencia representa un avance importante en la misión humanitaria de búsqueda.
3. Trazabilidad y Calidad: El seguimiento detallado de 23 casos en SIRDEC y la mejora técnica de 14 tarjetas necrodactilares aseguran que la información cargada cumpla con los estándares necesarios para futuras identificaciones.
Retrasos y Dificultades
La reactivación de los perfiles de usuario en SIRDEC para los contratistas aún se encuentra en espera. 
Limitaciones en el nivel de acceso del dactiloscopista al módulo de lofoscopia en SIRDEC situación que ya se ha comunicado  a la SGTT de la UBPD y se ha reiterado a la Subdirección de Servicios Foreses del INMLCF sin lograr resultados satisfactorios hasta el momento. 
Los tiempos de respuesta por parte del INMLCF para la emisión de informes de lofoscopia de los HIT obtenidos por la UBPD con prolongados. 
Hasta la fecha no se ha logrado obtener respuesta por parte del INMLCF respecto a las consultas de casos que no se encuentran registrados en el SIRDEC (casos BOG, DAC y no encontrados).</t>
  </si>
  <si>
    <t>Se aportan tres informes mensuales (enero, febrero, marzo), lo cual umple formalmente el entregable trimestral y permite trazabilidad mensual del proceso.
Enero: fase de preparación sin procesamiento en AFIS 
Febrero: 450 casos insertados en AFIS y 14 hits positivos
Marzo: 401 casos insertados y 9 hits positivos
Frente al reporte cualitativo es coherente, reflejando esta en el reporte del volumen operativo alto (capacidad instalada real) Febrero: 450 registros en AFIS y Marzo: 401 registros. El flujo técnico está claramente documentado: mejoramiento de tarjetas necrodactilares, Registro en SIRDEC, Inserción en AFIS (CCT) y Obtención de resultados (Hit / No Hit). Esto presenta una cadena de valor lcompleta de identificación lofoscópica
Se evidencia que falta de acceso al módulo de lofoscopia en SIRDEC, Demoras del INMLCF en Validación y Emisión de informes. Con lo que se infiere que el resultado final del proceso no depende completamente de la UBPD.
Conclusión: La actividad presenta un cumplimiento total tanto en términos cuantitativos como cualitativos, evidenciado en la entrega de informes mensuales que consolidan el seguimiento al procesamiento de necrodactilias durante el trimestre. Se destaca una alta capacidad operativa en la inserción y análisis de registros en los sistemas AFIS y SIRDEC, así como la trazabilidad completa del proceso lofoscópico. No obstante, se identifican dependencias críticas de terceros, particularmente del INMLCF y de la gestión de accesos a los sistemas de información, lo cual limita la autonomía del proceso y puede afectar los tiempos de cierre de los casos. Se recomienda fortalecer la medición del desempeño mediante indicadores de efectividad y eficiencia, así como avanzar en la gestión de riesgos interinstitucionales.</t>
  </si>
  <si>
    <t xml:space="preserve">2.4 Realizar un abordaje integral y multivariado para la caracterización bioantropológica y el análisis de alteraciones óseas, incluyendo el diagnóstico diferencial de traumatismos, patologías y otros aspectos relevantes para la identificación.  </t>
  </si>
  <si>
    <t>• Cuerpos intervenidos por Abordaje Integral y otro tipo de analisis Forenses en Laboratorio</t>
  </si>
  <si>
    <t>• 100% de los cuerpos proyectados a intervenir por Abordaje Integral  otro tipo de analisis Forenses en Laboratorio</t>
  </si>
  <si>
    <t>• Plataforma/Dashboard con el total de casos abordados</t>
  </si>
  <si>
    <t>Avances y Logros
Durante el mes el primer trimestres se abordaron 315 casos  en los CIAFIS UBPD:
CIAFI Medellín: 30 casos abordados
CIAFI Bogotá: 82  casos abordados
CAIFI Bucaramanga: 131  casos abordados
CIAFI Neiva:29  casos abordados
CIAFI Popayán: 29  casos abordados
CIAFI Yopal: 10  casos abordados
Retrasos y Dificultades:
CIAFI Medellín: Cabina de secado: El Servicio de Antropología del INMLCF contaba con dos cabinas de secado, de las cuales una estaba destinada al proceso del CIAFI; no obstante, debido a una avería técnica, esta no puede continuar en uso. Actualmente, solo se dispone de una cabina de secado, la cual debe compartirse entre el proceso del CIAFI y los casos atendidos por el servicio para otras autoridades.
CIAFI Bucaramanga: Falta de Capacitación de la plataforma SIRDEC y  Falta de equipo de escáner</t>
  </si>
  <si>
    <t>Observaciones
La actividad presenta un cumplimiento total, evidenciado en la entrega de la matriz de seguimiento y en la superación de la meta programada de casos abordados.
Se destaca una alta capacidad operativa de los CIAFI, con una ejecución superior al 100% de lo programado.
La matriz presentada evidencia un abordaje integral y multivariado, incorporando variables antropológicas, odontológicas, genéticas y de análisis forense.
Se identifican brechas en infraestructura, capacidades técnicas y distribución territorial de la carga operativa, que pueden afectar la sostenibilidad del proceso.
Conclusión: La actividad presenta un cumplimiento total, evidenciado en la entrega de la matriz de seguimiento y en la superación de la meta programada de casos abordados durante el trimestre. Se destaca una alta capacidad operativa de los CIAFI a nivel nacional, así como la implementación de un abordaje integral y multivariado que incorpora componentes antropológicos, odontológicos y genéticos. No obstante, se identifican limitaciones en infraestructura, capacidades técnicas y distribución territorial de la carga operativa, así como la ausencia de indicadores orientados a medir el resultado final del proceso de identificación, lo cual sugiere la necesidad de fortalecer el seguimiento hacia resultados misionales.</t>
  </si>
  <si>
    <t>2.5 Implementar técnicas de innovación digital, como la fotogrametría y la reconstrucción tridimensional, orientadas a la preservación documental de las evidencias y al análisis morfométrico.</t>
  </si>
  <si>
    <t>• Porcentaje de restos óseos con perfil biológico digital y análisis multivariado.</t>
  </si>
  <si>
    <t>• 100% de los casos complejos con preservación digital y análisis morfométrico.</t>
  </si>
  <si>
    <t>• Expediente forense digital de restos óseos.</t>
  </si>
  <si>
    <t>Avances y Logros
Durante el primer trimestre se presentó el plan de trabajo definido para la revisión de los casos asignados, estableciendo actividades, cronograma y responsables para su desarrollo. Asimismo, se avanzó en la revisión de la información preliminar asociada a los casos priorizados, incluyendo la validación de antecedentes, documentación disponible y variables relevantes para su análisis. 
Retrasos o dificultades
Se presentó retraso por parte del proveedor en la capacitación sobre el manejo del software para el procesamiento de fotogrametría, lo cual afectó el desarrollo oportuno de las actividades previstas y limitó el avance en la generación y validación de las salidas gráficas asociadas a los casos revisados.</t>
  </si>
  <si>
    <t>Observaciones
La actividad reporta un cumplimiento total en términos cuantitativos, evidenciado en la presentación del plan de trabajo y la estructuración metodológica del proceso de implementación de técnicas de innovación digital.
Se identifica una adecuada definición de fases, actividades y responsables, lo que permite evidenciar una planeación técnica consistente del proyecto.
No obstante, no se evidencian productos técnicos asociados a salidas gráficas o resultados de fotogrametría, lo que limita la verificación del componente operativo del entregable.
Se identifican dependencias críticas frente a proveedores externos para la capacitación en el uso del software, lo cual afectó el avance en la implementación técnica de la actividad.
Conclusión: 
La actividad presenta un cumplimiento total en términos cuantitativos, evidenciado en la estructuración del plan de trabajo y la definición de las fases, actividades y responsables para la implementación de técnicas de innovación digital. No obstante, el avance se concentra en la fase de planeación y alistamiento, sin evidenciarse aún productos técnicos asociados a salidas gráficas o reconstrucciones tridimensionales. Se identifican dependencias críticas frente a proveedores externos para la capacitación en el uso del software, lo cual ha limitado el desarrollo operativo de la actividad. En este sentido, se recomienda fortalecer el seguimiento mediante indicadores orientados a resultados técnicos y diferenciar claramente las fases de planificación e implementación.</t>
  </si>
  <si>
    <t>3. Procesamiento en terceros certificados y Articulación de Datos</t>
  </si>
  <si>
    <t>• Porcentaje de muestras enviadas a terceros con reporte técnico recibido.</t>
  </si>
  <si>
    <t>• 100% de muestras efectivamente  procesadas por terceros y con resultado técnico disponible para continuar el flujo operativo.</t>
  </si>
  <si>
    <t>• Informes de gestión de genética y/o Informe pericial de genética, y/o Informe Banco de Perfiles de genética</t>
  </si>
  <si>
    <t>Avances y Logros:
Para el primer trimestre de la vigencia,  los contratistas de la UBPD, asignados a los laboratorios de Genética del INMLCF apoyaron con los procesos que se describen a continuación:
- Procesamiento de un total de 858  muestras biológicas de familiares (536  Medellín y  322 en Bogotá)
- Procesamiento de 44 Restos óseos en total (44 en Villavicencio)
- Lavado y pulverización de 143  Restos óseos en total (33 Medellín, 21 villavicencio  y 89 en Bogotá) 
- Creación de pedigrees en el BPGD 1.569
- Registro y administración de 1.095 casos dentro del sistema de información SIFMELCO (452 en Medellín y 643  en Bogotá)</t>
  </si>
  <si>
    <t>Observaciones 
La actividad presenta un cumplimiento total en términos cuantitativos y cualitativos, evidenciado en la entrega de los informes trimestrales que consolidan la gestión de los administradores de casos de genética.
Se evidencia un alto nivel de ejecución operativa, con resultados concretos en el procesamiento de muestras biológicas, generación de pedigrees y gestión de casos en sistemas especializados.
La actividad presenta un impacto directo en el proceso de identificación, evidenciado en la confirmación de múltiples cuerpos identificados durante el periodo evaluado.
Se identifican limitaciones en la interoperabilidad con sistemas de información como SIRDEC, lo que dificulta la consolidación integral de resultados.
Se evidencia la necesidad de fortalecer herramientas de seguimiento y consulta masiva que permitan mejorar la trazabilidad y gestión de los casos.
Conclusión: La actividad presenta un cumplimiento total en términos cuantitativos y cualitativos, evidenciado en la entrega de los informes trimestrales que consolidan la gestión de los administradores de casos de genética. Se evidencia un alto nivel de ejecución operativa, con resultados concretos en el procesamiento de muestras, gestión de casos y generación de insumos técnicos para la identificación. La actividad tiene un impacto directo en el resultado misional, reflejado en la identificación efectiva de cuerpos durante el periodo evaluado. No obstante, se identifican oportunidades de mejora en la interoperabilidad de la información y en la incorporación de indicadores que permitan medir la eficiencia y efectividad del proceso.</t>
  </si>
  <si>
    <t>3.1 Gestionar el procesamiento de muestras de alta complejidad y/o identidad orientada  a través de laboratorios terceros certificados y acreditados, bajo estrictos criterios de calidad.</t>
  </si>
  <si>
    <t>• Porcentaje de registros técnicos sincronizados con bases de datos aliadas</t>
  </si>
  <si>
    <t>• ≥60% de sincronización efectiva</t>
  </si>
  <si>
    <t>• Bases de datos actualizadas con los registros sincronizados</t>
  </si>
  <si>
    <t xml:space="preserve">3.2 Sincronizar la información técnica obtenida con las bases de datos de instituciones aliadas (Medicina Legal) para la constrastación de información. </t>
  </si>
  <si>
    <t>• Porcentaje de cuerpos identificados mediante acciones de impulso genético</t>
  </si>
  <si>
    <t>• 15% de identificación sobre el total de cuerpos recuperados susceptibles de análisis genético.</t>
  </si>
  <si>
    <t>Avances y Logros
Durante el primer trimestre de 2026 se logró la actualización del 80 % de los registros de la Base Integrada de Cuerpos Recuperados por la UBPD. Este proceso comprendió la revisión, validación y ajuste de variables clave relacionadas con el seguimiento de los casos, entre ellas:
Número de SIRDEC
ID de recuperación
Actualización estado de entrega del cuerpo
Cuerpos Abordados
Resultados de genética
Certificados de Defunción
Cuerpos Identificados
Reportes de lo Acaecido
Cuerpos Entregados Dignamente a familiares
Estrategia Búsqueda Inversa
Seguimiento a las acciones de impulso a la identificación.
Lo anterior permitió fortalecer la trazabilidad, consistencia y actualización de la información, facilitando el monitoreo integral de los avances en los procesos de identificación y entrega digna.</t>
  </si>
  <si>
    <t>3.3 Potenciar la Identificación de cuerpos recuperados por la UBPD u otras entidades por acciones de impulso genético al proceso de identificación de cuerpos</t>
  </si>
  <si>
    <t>Avances y Logros
Durante el primer trimestre de la vigencia 2026 se logró la identificación de 46 cuerpos recuperados por la UBPD,  como resultado de las acciones de impulso genético al proceso de identificación, distribuidos de la siguiente manera:
-Autobúsquedas gestionadas: 18 cuerpos identificados
- Acciones realizadas para el seguimiento y avances en el proceso de identificación por genética de cuerpos recuperados por la UBPD : 26 cuerpos identificados
- Acciones realizadas para el seguimiento y avances en el proceso de identificación por genética de solicitudes de búsqueda UBPD: 2 cuerpos identificados.</t>
  </si>
  <si>
    <t>Observaciones:
La actividad presenta un cumplimiento del 100% frente a lo programado, soportado en la entrega de informes técnicos detallados que evidencian las acciones de impulso genético realizadas durante el trimestre.
Se evidencia un resultado misional concreto, reflejado en la identificación de cuerpos derivados de dichas acciones, lo cual representa un aporte directo al cumplimiento del mandato institucional.
Los informes presentados permiten una trazabilidad adecuada entre las acciones ejecutadas y los resultados obtenidos, evidenciando la articulación con sistemas como SIRDEC y el BPGD.
Se identifica una posible inconsistencia entre el número total de cuerpos identificados reportado y el número verificable en los soportes, lo cual sugiere la necesidad de precisar la metodología de cálculo del indicador.
La actividad depende en parte de factores externos relacionados con la interoperabilidad y los tiempos de respuesta de entidades aliadas, lo cual debe ser considerado en su análisis de desempeño.
Conclusión: La actividad presenta un cumplimiento del 100% en términos cuantitativos y cuenta con soportes técnicos robustos que evidencian la ejecución de acciones de impulso genético y su contribución directa a la identificación de cuerpos. Se destaca la trazabilidad entre las acciones realizadas y los resultados obtenidos, así como la articulación con sistemas interinstitucionales como SIRDEC y el Banco de Perfiles Genéticos. No obstante, se identifica la necesidad de precisar la metodología de cálculo del indicador, dado que existen diferencias entre el total reportado y el verificable en los soportes, así como de fortalecer su estructura para medir eficiencia y oportunidad en el proceso de identificación.</t>
  </si>
  <si>
    <t>Línea 2. Gestión del conocimiento y preservación de memoria</t>
  </si>
  <si>
    <t>R2. Las decisiones para la búsqueda se toman considerando lecciones aprendidas, buenas prácticas y un diálogo reflexivo como fundamento</t>
  </si>
  <si>
    <t>La Memoria y el Legado de la Búsqueda Humanitaria y Extrajudicial se han consolidado como instrumentos rectores de la práctica institucional, materializándose en la actualización efectiva de los estándares de búsqueda y en la apropiación social de saberes que garantizan la continuidad técnica desde el enfoque humanitario del proceso de búsqueda</t>
  </si>
  <si>
    <t>L2-P1-CP-2026</t>
  </si>
  <si>
    <t xml:space="preserve">Estrategia de Memoria y Legado para la Búsqueda Humanitaria y Extrajudicial </t>
  </si>
  <si>
    <t>Posicionar la memoria sobre la desaparición y la trayectoria de la búsqueda como activos sociales y metodológicos que, mediante la transferencia de saberes, institucionalicen estándares de actuación garantes de derechos y blinden la sostenibilidad del Legado de la Búsqueda Humanitaria y Extrajudicial</t>
  </si>
  <si>
    <t>Oficina Asesora de Comunicación y Pedagogía</t>
  </si>
  <si>
    <t>• Asesor Directora General</t>
  </si>
  <si>
    <t>1. Sistematización técnica de la trayectoria y los saberes de la búsqueda.</t>
  </si>
  <si>
    <t>•Porcentaje de prácticas priorizadas sistematizadas</t>
  </si>
  <si>
    <t>•100% de las prácticas priorizadas (estimado: 4 líneas temáticas críticas)</t>
  </si>
  <si>
    <t>•Matriz Técnica de Lecciones Aprendidas: Documento final que compila, categoriza y valida técnicamente los hallazgos por región y tipología. (Formulación y priorización de lecciones a documentar), (Avance primer grupo de documentaciones), (avance segundo grupo de documentaciones) y (Documento final)</t>
  </si>
  <si>
    <t>Durante el primer trimestre de 2026 se avanzó en la estructuración del proceso de sistematización de prácticas priorizadas, mediante la construcción de un modelo de investigación con enfoque de gestión del conocimiento, orientado a fortalecer la toma de decisiones a nivel directivo. Asimismo, se inició el desarrollo de dos (2) investigaciones relacionadas con: i) Centros Integrales de Abordaje Forense para la Identificación y ii) Red de Apoyo Operativo para la Búsqueda, las cuales se proyecta finalizar en el mes de mayo.
Retrasos y dificultades: Se definió un modelo metodológico para la sistematización de prácticas, estableciendo bases técnicas para la consolidación de la matriz de lecciones aprendidas. Adicionalmente, se logró el avance inicial en dos investigaciones estratégicas alineadas con las prioridades institucionales.
Comentarios adicionales: El proceso se ha desarrollado conforme a la planeación establecida, sin presentarse retrasos en la estructuración metodológica ni en el inicio de las investigaciones priorizadas</t>
  </si>
  <si>
    <t>El producto presenta avance conforme a lo programado, evidenciado en la estructuración del proceso de sistematización de prácticas priorizadas mediante un modelo de investigación con enfoque de gestión del conocimiento, así como en el inicio de dos investigaciones alineadas con las prioridades institucionales. En ese sentido, se observa consistencia entre la planeación del periodo, la ejecución reportada y los entregables establecidos sin que se identifiquen retrasos en las actividades previstas para este trimestre. Frente a los demás ejes, se precisa que no registran avance debido a que su desarrollo está programado para periodos posteriores de la vigencia, por lo que esta situación no representa incumplimiento. Los entregables reportados corresponden a los definidos en la hoja de ruta.</t>
  </si>
  <si>
    <t>1.1. Recopilar, clasificar y validar metodológicamente las prácticas empíricas de las familias y la experiencia acumulada de los equipos forenses y de investigación.</t>
  </si>
  <si>
    <t>1.2. Identificar buenas prácticas y lecciones aprendidas.</t>
  </si>
  <si>
    <t>2. Actualización de los estándares e instrumentos operativos de la entidad.</t>
  </si>
  <si>
    <t>• Número de instrumentos técnicos actualizados.</t>
  </si>
  <si>
    <t>• 1 Instrumentos clave actualizado.
• 3 Instrumentos clave actualizado.</t>
  </si>
  <si>
    <t>• 3 Instrumentos oficializados en el documento del  Modelo de Operación Por procesos de la Entidad - MOP.</t>
  </si>
  <si>
    <t>El indicador no presenta avance en el primer trimestre, dado que su ejecución está programada para iniciar en periodos posteriores de la vigencia 2026.</t>
  </si>
  <si>
    <t>N/A</t>
  </si>
  <si>
    <t>2.1. Integrar explícitamente los hallazgos de la sistematización dentro de los manuales, protocolos y lineamientos oficiales que rigen la búsqueda, transformando la memoria en insumo técnico.</t>
  </si>
  <si>
    <t>3. Estructuración y transferencia de "Caja de Herramientas del Legado"</t>
  </si>
  <si>
    <t>• Porcentaje de avance en la Caja de Herramientas</t>
  </si>
  <si>
    <t>•  100% (Caja de Herramientas diseñada, producida y disponible en canales públicos).</t>
  </si>
  <si>
    <t xml:space="preserve">• Kit "Caja de Herramientas Pedagógica (Repositorio digital activo y set de materiales físicos distribuidos en territorios priorizados)
Libro/Multimedia
Fractales 
Glosario
Evento
•Diseño de la caja de herramientas y
•Avance del 50% caja de herramientas
•Entrega 100% caja de herramientas
</t>
  </si>
  <si>
    <t>3.1 Diseñar y poner a disposición pública los recursos pedagógicos y metodológicos (físicos/digitales) derivados de la memoria</t>
  </si>
  <si>
    <t>3.2 Capacitar a actores clave para garantizar la continuidad de la búsqueda.</t>
  </si>
  <si>
    <t xml:space="preserve">4. Operacionalización de la transferencia de saberes técnicos y la cualificación especializada </t>
  </si>
  <si>
    <t>•  Porcentaje de avance en el diseño Curricular Técnico aprobado</t>
  </si>
  <si>
    <t>• 1 Ruta de Formación completa con al menos 4 módulos temáticos especializados.</t>
  </si>
  <si>
    <t xml:space="preserve">• Malla Curricular 
• 4 Módulos temáticos especializados.
</t>
  </si>
  <si>
    <t>4.1. Estructurar los contenidos, guías didácticas y metodologías de evaluación que traducen los estándares de búsqueda en un programa de capacitación/entrenamiento, diferenciando niveles de complejidad (básico, intermedio, experto) para distintos actores.</t>
  </si>
  <si>
    <t>4.2 Implementar las jornadas de entrenamiento y certificación donde expertos (internos y externos) transfieren las habilidades técnicas a funcionarios y organizaciones, asegurando que los participantes puedan aplicar los nuevos estándares de búsqueda.</t>
  </si>
  <si>
    <t>• Numero de ciclos de cobertura de cualificación</t>
  </si>
  <si>
    <t>• Ciclos de formación/entrenamiento ejecutados (1 ciclo piloto + 3 ciclos territoriales)</t>
  </si>
  <si>
    <t>• Informes del proceso
 • 1 formación completa sobre los documentos elaborados.
•  3 formaciones completadas sobre los documentos elaborados.</t>
  </si>
  <si>
    <t>Línea 3. Articulación interinstitucional e intersectorial para el fortalecimiento de las acciones de búsqueda humanitaria y extrajudicial</t>
  </si>
  <si>
    <t>R3. La UBPD fortalece las condiciones de trabajo conjunto y coordinado con actores corresponsables  en el proceso de búsqueda humanitaria y extrajudicial en el ámbito local, nacional e internacional para facilitar su actuación y aumentar el impacto de su intervención</t>
  </si>
  <si>
    <t>Consolidar la búsqueda humanitaria y extrajudicial y la sostenibilidad del proceso, a través de alianzas estratégicas basadas en la complementariedad técnica y financiera, y la implementación de una Política Pública Integral territorializada y co-creada que garantice la corresponsabilidad de los actores del SNB</t>
  </si>
  <si>
    <t>L3-P1-DPE-2026</t>
  </si>
  <si>
    <t xml:space="preserve">Plan de Consolidación de la Articulación Interinstitucional e  Intersectorial para la respuesta Integral en la Búsqueda
</t>
  </si>
  <si>
    <t>Consolidar el modelo de gobernanza y coordinación interinstitucional e intersectorial para la búsqueda de personas dadas por desaparecidas (PDD), mediante la implementación territorial de políticas públicas y planes de articulación que aseguren la eficiencia operativa y el impacto social de las intervenciones en el marco del Sistema Nacional de Búsqueda (SNB).</t>
  </si>
  <si>
    <t>Oficina Asesora de Planeación</t>
  </si>
  <si>
    <t>• Dirección General (Asesor relacionamiento y articulación)</t>
  </si>
  <si>
    <r>
      <rPr>
        <b/>
        <u/>
        <sz val="9"/>
        <color theme="1"/>
        <rFont val="Avenir"/>
      </rPr>
      <t xml:space="preserve">1. Liderazgo de la Búsqueda Humanitaria y Extrajudicial: </t>
    </r>
    <r>
      <rPr>
        <u/>
        <sz val="9"/>
        <color theme="1"/>
        <rFont val="Avenir Next LT Pro Light"/>
        <family val="2"/>
      </rPr>
      <t>Consolidar el rol técnico de la UBPD como autoridad líder en la búsqueda extrajudicial ante las entidades del SNB.</t>
    </r>
  </si>
  <si>
    <t>•  Porcentaje de instrumentos  relacionamiento (convenios/protocolos) vigentes y con seguimiento técnico.</t>
  </si>
  <si>
    <t>• 100% de los instrumentos priorizados con reporte de seguimiento.</t>
  </si>
  <si>
    <t>• Informe de seguimiento a convenios y actas de intercambio de datos.</t>
  </si>
  <si>
    <t>No presenta avances cualitativos</t>
  </si>
  <si>
    <t>Dentro de la carpeta no se evidencian soportes y/o registro de los entregables, así mismo en la hoja de ruta del reporte no se evidencia reporte cualitativo, lo que impide a la OAP a realizar una recomendación y/o validación.
Se reporta la actividad como no cumplida en tanto se tiene información del responsable</t>
  </si>
  <si>
    <t>1.1 Suscribir y hacer seguimiento a los instrumentos de intercambio de información y protocolos de relacionamiento con entidades o actores de interés para la búsqueda</t>
  </si>
  <si>
    <t>1.2 Liderar espacios de decisión técnica con entidades para remover barreras administrativas en la recuperación e identificación de cuerpos.</t>
  </si>
  <si>
    <t>• Índice de barreras administrativas gestionadas y resueltas en mesas técnicas.</t>
  </si>
  <si>
    <t>• 85% de las barreras identificadas con plan de acción o resolución.</t>
  </si>
  <si>
    <t>• Matriz de caracterización de barreras y actas de acuerdos técnicos.</t>
  </si>
  <si>
    <t>2. Sistema Nacional de Búsqueda y Política Pública Integral</t>
  </si>
  <si>
    <t>• Porcentaje de avance físico de las metas del Plan Estratégico del SNB.</t>
  </si>
  <si>
    <t>• 95% de cumplimiento de los hitos programados para 2026.</t>
  </si>
  <si>
    <t>•  Tablero de control de seguimiento al Plan Estratégico.</t>
  </si>
  <si>
    <t>No Aplica</t>
  </si>
  <si>
    <t>Logros y Avances
Durante el periodo se realizo la sesión de sensibilización con la Comisión  Nacional de Busqueda de Personas dadas por Desaparecidas, la cual incluyo la presentación del Sistema Nacional de Busqueda, y el etsado de implementación del Plan Estrategico  
Las actividades para cumplir con esta acción y sus entregables están programadas para iniciar su ejecución en el segundo trimestre de 2026.
Nota. El entregable e indicador  de esta actividad se programó para segundo semestre de 2026 . Para el segundo trimestre se programó la actualización del Pan Estratégico teniendo como punto de partida los saldos o rezagos de la vigencia 2025.</t>
  </si>
  <si>
    <t>Análisis cuantitativo del avance: El porcentaje de avance programado para el primer trimestre es 0%, y el porcentaje de avance logrado reportado por la dependencia es igualmente 0%.
Dado que no existen actividades programadas para el periodo, la aplicación de la fórmula de estado de cumplimiento no resulta procedente, tal como lo indica explícitamente la propia ficha del indicador (“no aplica fórmula de cumplimiento”).
La actividad se clasifica como “No aplica (N/A)” para el primer trimestre, por corresponder a una programación diferida en el tiempo (segundo trimestre / segundo semestre).
Respecto al avance cualitativo: el mismo señala como principal avance la realización de una sesión de sensibilización con la Comisión Nacional de Búsqueda de Personas Dadas por Desaparecidas (CNBPD), en la cual se abordaron elementos clave del Sistema Nacional de Búsqueda (SNB), incluyendo su estructura y estado de implementación.
Este avance se encuentra soportado en el documento presentado, en el cual se evidencia que dicha sesión incluyó:
Presentación del SNB (concepto, estructura y funciones).
Socialización de avances del Plan Estratégico.
Revisión de la hoja de ruta de la Política Pública Integral.
Discusión sobre territorialización del sistema.
No obstante, desde el punto de vista técnico de planeación:
La actividad reportada no corresponde al entregable definido, que es un “tablero de control de seguimiento al Plan Estratégico”.
El avance evidenciado es de carácter pedagógico y preparatorio, no de monitoreo estructurado ni de implementación del instrumento de seguimiento.
La misma dependencia reconoce que la ejecución real inicia en el segundo trimestre, lo cual es coherente con la programación.
El avance reportado es pertinente como acción habilitante (sensibilización y apropiación del SNB), pero no constituye cumplimiento del entregable ni del objeto de la actividad.
Existe coherencia técnica adecuada, en la medida en que el avance cuantitativo es 0% → consistente con la no programación de la actividad.
El avance cualitativo no intenta sobreestimar el cumplimiento, sino que reconoce el carácter preparatorio. Sin embargo, se evidencia una desalineación entre lo reportado y el entregable formal, lo cual puede generar confusión en la trazabilidad del indicador.
Recomendaciones
Ajuste en la estructura de reporte, lo que implica incluir una categoría explícita de “acciones preparatorias o habilitantes”, para evitar asociarlas al cumplimiento de entregables no programados.
Frente a la claridad en la trazabilidad del indicador, se sugiere mantener la correspondencia estricta entre el entregable → medio de verificación → avance reportado.
Frente a la preparación para el siguiente trimestre y dado que la actividad inicia en T2, se recomienda definir previamente la estructura metodológica del tablero de control, así mismo asegurar la disponibilidad de fuentes de información y responsables y establecer criterios de medición claros para evitar subjetividad en el reporte futuro.</t>
  </si>
  <si>
    <t>2.1 Monitorear el cumplimiento de los hitos y metas establecidos en el Plan Estratégico del SNB para la vigencia 2026, bajo el rol de Presidencia.</t>
  </si>
  <si>
    <t>2.2 Sistematizar y generar acciones de mejora a partir de los informes de gestión de los Comités Técnicos del Sistema, en coordinación con la Secretaría Técnica del SNB</t>
  </si>
  <si>
    <t>• Tasa de implementación de acciones de mejora derivadas de informes de gestión.</t>
  </si>
  <si>
    <t>• 100% de los informes sistematizados con al menos 1 acción de mejora.</t>
  </si>
  <si>
    <t>• Documento de lecciones aprendidas y plan de mejora del SNB.</t>
  </si>
  <si>
    <t>Logros y Avances
Las actividades para cumplir con esta acción y sus entregables están programadas para iniciar su ejecución en el segundo trimestre de 2026.
Nota. El entregable e indicador  de esta actividad se programó para segundo semestre de 2026 . Para el segundo trimestre se programó la actualización del Pan Estratégico teniendo como punto de partida los saldos o rezagos de la vigencia 2025.</t>
  </si>
  <si>
    <t>Análisis cuantitativo del avance: Dado que la actividad no tiene programación para el periodo, no resulta procedente aplicar la fórmula de estado de cumplimiento. Por lo tanto la actividad se clasifica como “No aplica (N/A)” para el primer trimestre, en coherencia con su programación diferida (segundo trimestre / segundo semestre).
Respecto del reporte cualitativo del avance el mismo indica que indica que las actividades asociadas al entregable inician en el segundo trimestre de 2026.
El desarrollo sustantivo del entregable (documento de lecciones aprendidas y plan de mejora del SNB) está previsto para el segundo semestre.
Para el segundo trimestre se contempla como acción preparatoria la actualización del Plan Estratégico, tomando como base los rezagos de la vigencia 2025.
Con lo anterior, el reporte es coherente con la lógica de programación del producto, en tanto reconoce explícitamente que no existen avances exigibles en el periodo y se identifica una ruta metodológica preliminar, lo cual es positivo como elemento de planificación anticipada.
No obstante no se evidencia aún una estructura metodológica definida para la sistematización de lecciones aprendidas (criterios, fuentes, responsables, periodicidad). Tampoco se observa una definición inicial del enfoque del plan de mejora (líneas de acción, articulación con comités técnicos, vínculo con el PPI o el Plan Estratégico del SNB).
El avance cualitativo no intenta evidenciar logros inexistentes. Sin embargo, el nivel de desarrollo cualitativo es mínimo, lo que limita la capacidad de anticipar riesgos o validar la preparación para los siguientes periodos.
No se reportan medios de verificación, lo cual es consistente con la no ejecución de la actividad. No obstante tampoco se evidencia soporte de planeación técnica preliminar (por ejemplo: esquema metodológico, cronograma detallado, estructura del documento), lo cual podría haberse incorporado como insumo de alistamiento.
Recomendaciones:
Antes del inicio formal en trimestre 2, se recomienda definir la metodología de sistematización (fuentes, criterios, periodicidad), la estructura del documento de lecciones aprendidas y el enfoque del plan de mejora (correctivo, preventivo, estratégico). 
Aunque no haya ejecución formal, se recomienda consolidar una línea base de rezagos 2025 e identificar preliminarmente tipologías de lecciones aprendidas (operativas, técnicas, de articulación).</t>
  </si>
  <si>
    <t>2.3 Finalizar el diseño de la Política Pública Integral mediante un proceso de co-creación con los 24 actores del SNB y organizaciones de víctimas, asegurando la responsabilidad compartida en su ejecución.</t>
  </si>
  <si>
    <t>• Fase de diseño de la Política Pública culminada con validación de actores</t>
  </si>
  <si>
    <t>• 100% del documento técnico de Política Pública finalizado</t>
  </si>
  <si>
    <t>• Documento de Política Pública Integral y actas de co-creación con actores.</t>
  </si>
  <si>
    <t xml:space="preserve">Logros y Avances
Para el cumplimiento de la macro-actividad, en el primer trimestre de la vigencia 2026 se realizaron las siguientes actividades:
Actividad 1. Construcción de metodología, agenda e insumos para adelantar la sesión de trabajo del 23 de enero de 2026 entre las OAP con responsabilidades en los productos de la política pública integral y las secretarías técnicas de los comités del SNB.
Actividad 2. Diseño de ficha modelo de producto, lineamiento para el abordaje de fichas de producto de la política pública integral en los Comités Técnicos del SNB (Enero-Febrero)
Actividad 3. Elaboración de 19 fichas de producto preliminares de la Política Pública Integral con su respectiva ficha Funcional Normativa, a partir de los insumos recogidos en las sesiones de octubre y noviembre de 2025 con los Comités Técnicos del SNB. (Enero-Febrero)
Actividad 4. Inclusión de aportes de Comisión Asesora y aportes territoriales en el modelo de ficha de producto para concertación con Comités Técnicos (Fichas de producto de los componentes de Atención, Búsqueda e Identificación, Prevención y No Repetición, Acceso e intercambio de Información) (Enero-Febrero)
Actividad 5. Se realizaron 8 Asistencias Técnicas a Comités Técnicos del SNB y Comisión Intersectorial en el marco del proceso de formulación de la PPI. (Comisión Intersectorial:6 de marzo de 2026 , Asistencias Técnicas a Comités (CTPNR:06/03,13/03CTI:12/03,18/03CTB:16/03; 19/03)CTA: 13/03, 16/03)   
Actividad 6. Sistematización de los comentarios y observaciones de la ciudadanía, en la pagina web, a los productos de Política Pública integral para la atención, prevención, búsqueda e identificación, catalogados como espacios participativos.
Logros:
1.        (9) Fichas de Producto validadas y aprobadas en Comités Técnicos del SNB (Discriminadas así: 3 del Comité de Información, 4 del Comité de Búsqueda y 3 del Comité de Atención)
2.        (3) fichas enviadas a OAP de entidades para su validación. (Fichas del Comité de Acceso e intercambio de Información)
Dificultades:
Existe un rezago considerado en la validación y concertación de las (6) fichas de producto del Comité de Prevención y No repetición del SNB dado que esta instancia no acogió los lineamientos provistos por la Presidencia para la discusión de los productos que fueron socializados en la Comisión Intersectorial del mes de marzo de 2026. Las mesas de trabajo para discutir y validar los productos fueron programadas con posterioridad al 13 de abril por lo que el cronograma de trabajo aprobado presenta retrasos.
Se presenta un rezago en la validación y concertación de (3) fichas de producto del Comité de Atención Integral dado que se asignaron responsabilidades a entidades que no asisten al Comité. Las mesas de trabajo para discutir y validar los productos fueron programadas con posterioridad al 13 de abril por lo que el cronograma de trabajo aprobado presenta retrasos.
Adicionalmente, el Ministerio de Justicia, con responsabilidad en (4) Fichas de producto relacionadas con el componente de Justicia, no ha remitido las versiones definitivas de sus fichas de producto contribuyendo al rezago en la consolidación de las mismas. 
Lo expuesto anteriormente tiene un impacto importante en la consolidación del Plan de Implementación de la Política Pública que hace parte integral y constitutiva del Documento de Política, que es el entregable definido para la vigencia de 2026 y sobre el cual se reportan los avances. </t>
  </si>
  <si>
    <t>Frente al reporte cualitativo el mismo evidencia un alto nivel de despliegue operativo y metodológico, estructurado en varias líneas:
a. Fortalecimiento metodológico y técnico
Diseño de metodología, agenda e insumos para sesiones de trabajo.
Construcción de ficha modelo de producto y lineamientos para su abordaje.
Elaboración de 19 fichas de producto preliminares, con componente funcional-normativo.
b. Gestión de articulación interinstitucional
Realización de asistencias técnicas a comités técnicos del SNB.
Inclusión de aportes de Comisión Asesora y territoriales.
Espacios de participación ciudadana con sistematización de comentarios.
c. Avances en validación efectiva
9 fichas validadas y aprobadas en comités técnicos.
3 fichas en validación con OAP de entidades.
Los soportes presentados permiten inferir que el proceso no solo está en ejecución, sino que cuenta con una ruta clara de consolidación de la cadena de valor de la PPI, incluyendo fases de validación, remisión y ajuste institucional .
Asimismo, las actas y presentaciones evidencian que las sesiones de comités técnicos incluyen una discusión técnica estructurada, validación mediante rúbrica, y aprobación formal de productos.
A pesar del cumplimiento cuantitativo, el análisis cualitativo evidencia riesgos relevantes de ejecución futura:
a. Rezagos en validación por comités
Comité de Prevención y No Repetición: 6 fichas sin validar.
Comité de Atención Integral: 3 fichas con dificultades de concertación.
b. Problemas de gobernanza interinstitucional
Entidades que no participan activamente en comités pese a tener responsabilidades asignadas.
No adopción de lineamientos definidos por la Presidencia del SNB.
c. Cuellos de botella críticos
Dependencia del Ministerio de Justicia (4 fichas sin versión definitiva).
Impacto directo en la consolidación del Plan de Implementación, que es parte constitutiva del documento final de política.
Esto evidencia que el avance logrado corresponde principalmente a fases de diseño y validación parcial, pero la consolidación integral del producto aún presenta rezagos significativos.
Frente a la coherencia entre avance cuantitativo y cualitativo el porcentaje reportado refleja el cumplimiento de las actividades programadas para el trimestre (diseño y avance en validación), pero no captura completamente el riesgo sistémico asociado a la no validación de componentes clave, lo que puede afectar el resultado final del producto.</t>
  </si>
  <si>
    <t>2.4 Liderar la activación y fortalecimiento del modelo de territorialización del SNB, promoviendo la articulación entre el nivel nacional y local.</t>
  </si>
  <si>
    <t>• Número de nodos territoriales del SNB activados y con plan de articulación</t>
  </si>
  <si>
    <t>• 100% de las regiones priorizadas con modelo de territorialización activo</t>
  </si>
  <si>
    <t>• Protocolo de articulación Nación-Territorio y reportes de gestión local.</t>
  </si>
  <si>
    <t>Avances y Logros
Las actividades para cumplir con esta acción y sus entregables están programadas para iniciar su ejecución en el segundo trimestre de 2026.</t>
  </si>
  <si>
    <t>Análisis cuantitativo del avance: La actividad se clasifica como NO APLICA (N/A) para el primer trimestre.
Análisis cualitativo del avance: El reporte cualitativo señala que las actividades están programadas para iniciar en el segundo trimestre de 2026 y que no se reportan avances, logros ni dificultades durante el periodo.
Con lo que se determina entonces que la actividad se encuentra en una fase de no ejecución programada, lo cual es coherente con la planeación temporal del producto. No obstante, no se evidencian acciones preparatorias, de alistamiento o gestión anticipada.
Frente a los medios de verificación, si bien no son exigibles entregables para el periodo, la ausencia total de evidencia (actas preparatorias, lineamientos iniciales, agenda de territorialización, etc.) limita la trazabilidad del proceso.
Observaciones: La actividad se encuentra correctamente clasificada como no aplicable en el trimestre, en función de su programación.
Sin embargo, tratándose de una actividad de alto impacto estratégico (territorialización del SNB), no se evidencian acciones de preparación institucional que permitan anticipar su implementación.
No se identifican avances en la estructuración del protocolo Nación–Territorio, lo cual puede generar riesgos en el inicio efectivo en el siguiente trimestre.
Recomendaciones de cara al reprote del trimestre 2:
Mitigar riesgo de arranque, por lo que se sugiere definir cronograma detallado de implementación desde el cierre de T1 y asegurar coordinación previa con actores territoriales clave.
Aunque no exista meta programada, se recomienda reportar acciones de preparación que evidencien continuidad del proceso.</t>
  </si>
  <si>
    <t>3. Gestión de Cooperación Técnica, Financiera y Alianzas Estratégicas</t>
  </si>
  <si>
    <t>• Porcentaje de ejecución de recursos (técnicos/financieros) gestionados vía cooperación.</t>
  </si>
  <si>
    <t>• 90% de los recursos gestionados ejecutados según cronograma.</t>
  </si>
  <si>
    <t>•  Informe anual de gestión de la cooperación internacional.</t>
  </si>
  <si>
    <t>Teniendo en cuenta que, para la vigencia 2025, el monto total de recursos aprobados fueron $6.204.699.849, gran parte de los proyectos poseen 2026 como fecha de finalización. De esta manera, las actividades ejecutadas durante el presente trimestre en los proyectos que se encuentran en ejecución fueron las siguientes:
*Proyecto Formulación, actualización e implementación de Planes Regionales de Búsqueda [PRB] con enfoque territorial, diferencial y de género en Colombia para contribuir a la búsqueda, verdad y reparación, e intercambio de experiencias con entidades españolas especializadas en medicina legal y forense y reparación moral de las víctimas, financiado por AECID: durante el mes de enero, terminó la ejecución del contrato de la persona encargada de acompañar la implementación en el PRB Norte de Nariño, en el GITT Bogotá-Cundinamarca y de los contratistas que brindaron apoyo al proceso de sistematización y análisis de la Subdirección de Gestión de la Información.
PRB Norte de Nariño
Este mes, debido al cierre de actividades, las acciones se centraron en el trabajo de cierre y consolidación documental.
PRB Norte de Cauca
En enero de 2026, el PRB Norte del Cauca alcanzó uno de sus hitos más significativos con la realización de la jornada de prospección en el Cementerio Central Católico de Santander de Quilichao, que permitió la recuperación de diez (10) cuerpos: seis Cuerpos Identificados No Reclamados y cuatro Cuerpos No Identificados. Esta acción, desarrollada con el apoyo logístico de la Agencia Española de Cooperación Internacional para el Desarrollo (AECID), dio respuesta a cinco familias que llevaban años en búsqueda de sus seres queridos, y contribuye a reducir la brecha del universo de personas desaparecidas en el PRB Norte del Cauca y el PRB CRIC. Como parte de esta jornada, se registró una solicitud de búsqueda conforme al mandato de la UBPD, se tomaron tres (3) muestras biológicas a personas buscadoras, y una solicitud adicional fue remitida al Comité Internacional de la Cruz Roja (CICR) por no ser competencia de la UBPD debido a su temporalidad.
En materia investigativa, se apoyó la redacción del informe de investigación humanitaria y extrajudicial para el abordaje de sitios de interés forense en el Cementerio Central Católico de Santander de Quilichao, orientado a una segunda fase de intervención en dicho lugar.
PRB CRIC
Durante enero de 2026, el PRB CRIC avanzó en dos frentes fundamentales de su componente de investigación humanitaria y extrajudicial. En materia forense, se logró la recuperación de dos (2) cuerpos de personas dadas por desaparecidas en el Cementerio de Santander de Quilichao, correspondientes a territorios CRIC de Inzá y Tacueyó, con el apoyo activo de las autoridades indígenas de ambos territorios.
En cuanto a socialización y articulación estratégica, se socializó el Plan Regional de Búsqueda CRIC con la organización indígena CRIC, con énfasis en la Guardia Indígena, a quienes se reconoció formalmente como actores humanitarios de búsqueda y aliados estratégicos del PRB CRIC, dadas su dinámica de control territorial y su profundo conocimiento del territorio.
PRB Área Metropolitana de Cúcuta y Frontera
Durante enero de 2026, la gestión del PRB Área Metropolitana de Cúcuta y Frontera se concentró en el fortalecimiento de la arquitectura investigativa y la consolidación de espacios de participación con víctimas. El 15 de enero se realizó la Jornada de Actualización y Análisis de Dinámicas Investigativas del GITT Norte de Santander, espacio que permitió una reestructuración de roles y funciones del equipo para responder a la complejidad del territorio. Como resultado directo, se asumió la responsabilidad técnica de una tercera investigación: la IHE ID 1233 correspondiente a la Vereda Morretón en Durania, ampliando el alcance geográfico de la búsqueda en la zona de frontera.
En materia de participación e interlocución con víctimas, el 26 de enero se llevó a cabo un encuentro con la organización ASFADDES, en el que se realizó un análisis técnico caso por caso de las solicitudes entregadas a la UBPD, brindando a las familias una devolución precisa sobre el estado de cada proceso de búsqueda. Este ejercicio, desarrollado en conjunto con la "tejedora" del GITT, cumplió con el deber institucional de informar y contribuyó a dignificar a las familias al hacerlas partícipes activas del proceso humanitario.
GITT Bogotá-Cundinamarca
Durante enero de 2026, el GITT Bogotá-Cundinamarca concentró su trabajo en acciones de socialización, atención a víctimas, recolección de muestras genéticas y fortalecimiento de la documentación y sistematización de información. En este periodo, se participó en una (1) jornada de socialización y atención a población víctima del conflicto armado en la localidad de Usme (sector Yomasa), el día 19 de enero, en articulación con la Oficina Consejería Distrital de Paz, Víctimas y Reconciliación de Bogotá, en la que se realizaron dos (2) diálogos iniciales correspondientes a personas dadas por desaparecidas.
En materia de recolección de información genética, se agendaron y realizaron nueve (9) tomas de muestras genéticas a familiares muestradantes vinculados a solicitudes de interés del proyecto. En estos espacios, se brindó pedagogía sobre la importancia del ADN en el proceso de búsqueda, se recolectó información sobre las personas dadas por desaparecidas y se actualizó la información en la plataforma SIRDEC del INMLCF. Asimismo, se adelantaron acciones de documentación asociadas a las solicitudes de búsqueda, incluyendo la elaboración de relatos de desaparición, genogramas e Informes de EEPB, y se desarrolló el post-proceso correspondiente.
Adicionalmente, se realizaron veintisiete (27) entrevistas con fines de identificación, y se elaboró una (1) estrategia de recolección de información con enfoques diferenciales para su implementación territorial. Finalmente, se adelantó la preparación de la asamblea con SINTRAPAZ en la localidad de Sumapaz, programada para los días 30 y 31 de enero de 2026.
Subdirección Gestión de la Información
Durante enero de 2026, la Subdirección de Gestión de la Información concentró su trabajo en el control de calidad y cierre del proceso de sistematización de información. En este periodo, se realizó el control de calidad de la información sistematizada correspondiente al departamento de Norte de Santander y se socializaron los resultados y hallazgos del proceso con el GITT Norte de Santander.
Con lo anterior, se dio cierre a esta fase de sistematización del proyecto, contribuyendo a la actualización de los PRB, la construcción del universo de personas dadas por desaparecidas (PDD) y la actualización del RNFCIS en los departamentos de Cauca y Norte de Santander.
Finalmente, en relación con los equipos tecnológicos adquiridos, se realizó la remisión del dron con sistema LiDAR al almacén y su correspondiente registro en los inventarios de la entidad.
Durante febrero, terminó la ejecución del contrato de la persona encargada de acompañar la implementación en el PRB Norte de Cauca.
PRB Norte de Cauca
Durante febrero de 2026, el PRB Norte del Cauca avanzó en la caracterización forense y en la depuración de información para la planificación territorial. Se elaboraron dos informes de caracterización de lugares de interés forense correspondientes a los cementerios municipales de Guachené y Villa Rica, los cuales fueron entregados a la coordinación del GITT Cauca y a la investigadora integral del PRB. Asimismo, se redactó y formalizó el acta de la visita técnica a los dos cementerios de la cabecera municipal de Puerto Tejada, lo que garantizó la documentación oficial de las verificaciones en terreno. En materia de depuración de información, se contribuyó a la actualización de la matriz GITT Cauca y se elaboró una base de datos en Excel con 76 solicitudes de búsqueda de Tomás de Muestra Biológica (TMB) pendientes, una herramienta que facilita a los investigadores la ubicación de familiares y el avance oportuno en las tomas de muestra.
En cuanto a la recolección de muestras y la atención a personas buscadoras, se completaron cuatro (4) TMB a familiares correspondientes a tres (3) personas dadas por desaparecidas, superando las dificultades en la ubicación de familiares de primer grado. Adicionalmente, el 4 de febrero se gestionó una nueva solicitud de búsqueda, con la toma de muestras biológicas de la hermana de la persona desaparecida y el levantamiento de información relevante para el caso, en cumplimiento de los lineamientos institucionales.
PRB CRIC
Durante el mes de febrero, el PRB CRIC evidenció un fortalecimiento significativo de las acciones humanitarias con enfoque étnico y de género, mediante el trabajo articulado con comunidades indígenas y organizaciones de mujeres, en coherencia con la dinámica propia del proceso. En este marco, las tomas de muestras realizadas contribuyeron a la consolidación de la base de datos genéticos, garantizando la participación digna de las familias, y se logró la recuperación de 1 Persona Dada por Desaparecida (PDD), resultado que representa un avance concreto en los procesos de búsqueda y dignificación de las víctimas, con el respaldo articulado de las autoridades indígenas y la Guardia como estrategia específica del PRB CRIC.
Adicionalmente, se avanzó en la caracterización de sitios de interés forense en los territorios indígenas, fortaleciendo la recolección de información comunitaria y permitiendo priorizar futuras intervenciones en articulación con las autoridades indígenas. Este proceso consolida el enfoque territorial diferencial como eje transversal de la gestión del PRB CRIC.
PRB Área Metropolitana de Cúcuta y Frontera
Durante febrero de 2026, la gestión del PRB Área Metropolitana de Cúcuta y Frontera se centró en la articulación interinstitucional y en el despliegue territorial. Como hito del mes, el 4 de febrero se realizó el encuentro con el Equipo Motor para fortalecer la búsqueda en el Cementerio Central de Cúcuta, espacio que contó con la participación de entidades estatales como la Defensoría del Pueblo, Medicina Legal, Procuraduría, Fiscalía, JEP, Gobernación y Alcaldía de Cúcuta, así como organizaciones de sociedad civil como ASFADDES, ASOMUB y la Fundación Red de Mujeres de Norte de Santander, garantizando el enfoque diferencial y la incidencia comunitaria. Complementariamente, los días 10 y 12 de febrero se socializó el PRB en los municipios de Pamplona y Salazar, con jornadas pedagógicas dirigidas a enlaces de víctimas municipales, personeros y líderes de Juntas de Acción Comunal de las subregiones Centro y Sur.
En materia de atención a víctimas e impulso investigativo, se sostuvieron reuniones de devolución y ampliación de información con familiares de personas desaparecidas pertenecientes a ASFADDES, se tomaron cinco (5) muestras de ADN a familiares y se proyectaron oficios a distintas entidades para asegurar el impulso procesal necesario en las investigaciones en curso, reafirmando el compromiso institucional con la verdad y la reparación moral de las familias.
Durante marzo, el PRB Área Metropolitana de Cúcuta y Frontera registró avances significativos en sus componentes de formulación e implementación. En el Componente 1, se incorporó información clave proveniente de un informante estratégico, lo que permitió documentar trece (13) nuevos casos asociados a posibles Sitios de Interés Forense (SIF) y georreferenciar nueve (9) de estos sitios en el departamento de Norte de Santander, ampliando el universo de intervención del PRB. De manera complementaria, se consolidaron tres (3) Investigaciones Humanitarias y Extrajudiciales (IHE) —Cementerio de Durania, La Piscina y Vereda Morretón—, que se constituyeron en insumos técnicos estratégicos para orientar las fases de prospección, recuperación e identificación, con hipótesis sólidas de localización.
En el Componente 2, se desarrollaron acciones de socialización del PRB y de pedagogía del mandato de la UBPD en los territorios priorizados de Samoré y Banco de Arena, donde se brindó atención directa a familiares, se recibieron solicitudes de búsqueda y se fortaleció la articulación con actores institucionales y comunitarios locales. Adicionalmente, se apoyaron diez (10) jornadas de toma de muestras biológicas, lo que contribuyó directamente al proceso de identificación de personas desaparecidas y al avance del derecho a la verdad de las familias.
*Frente al Memorando de entendimiento celebrado entre HALO TRUST y la UBPD, en el mes de enero, no se realizaron acciones debido a las vacaciones colectivas de la UBPD; en febrero, se realizó una reunión de trabajo con Halo Trust, en aras de continuar con el intercambio de información y organizar otras tareas en el marco del acuerdo de entendimiento; y en marzo, no se realizaron acciones.
*Frente al proyecto: "Ampliación de la cobertura del Programa Red de Apoyo Operativo para la Búsqueda en articulación con la UBPD", financiado por la Embajada de Suecia e implementado por OIM, en enero, debido a las vacaciones colectivas, no se reportaron los avances pertinentes a la ejecución del proyecto; en febrero, se realizó una reunión entre la OAP y OIM, en donde se definió que Efecty sería el método de contratación seleccionado tras concertarlo con la contraparte técnica (Subdirección de Participación). Adicionalmente, se acordó que las 6 personas seleccionadas firmarían un acta de compromiso con la UBPD, pero quien efectuaría los pagos es la OIM; y en marzo, se solicitó a la OAJ apoyo para la realización de dicha acta de compromiso, con el fin de ser compartida también a OIM y que ellos den su visto bueno. Desde la OIM, se solicitó que al cronograma y plan de pagos compartido previamente, se les asignara el día y mes exacto en donde las personas podrían recibir su desembolso de acuerdo a lo planeado.
*Frente al proyecto: "Implementación de acciones integrales para el fortalecimiento del componente forense y la identificación de personas dadas por desaparecidas en la investigación humanitaria y extrajudicial (IHE) en el marco de la participación efectiva con enfoque diferencial", financiado por MPTF e implementado por el PNUD, durante enero se remitió al PNUD la versión final del informe trimestral octubre – diciembre para su remisión al MPTF; se realizó una reunión con con la Unidad de Apoyo Estratégico del PNUD con el find de revisar los Acuerdos de Subvención de Bajo Valor (ASBV) con las organizaciones seleccionadas en el marco de la Red de Apoyo Operativo para la Búsqueda, para avanzar con las consultas internas en el PNUD, con el fin que se pueda establecer la formulación más adecuada de los ASBV, asegurando que estos se ajusten al propósito y alcances definidos  por la UBPD para la red de apoyo a la búsqueda; se realizó una invitación a presentar una propuesta técnica a la Universidad Nacional, Universidad de Antioquia y Universidad de los Andes, para que presentaran una propuesta para la búsqueda de personas desaparecidas en escenarios ribereños, con el fin de realizar un estudio de mercado para escoger la mejor propuesta técnica y financiera para su contratación en el marco del convenio; y se realizó una invitación a presentar una propuesta técnica al laboratorio de identificación genética – IDENTIGEN de la Universidad de Antioquia, para que presentaran una propuesta para el procesamiento y análisis genético de muestras, con el fin de realizar un estudio de mercado para escoger la mejor propuesta técnica y financiera para su contratación en el marco del convenio.
Durante febrero, se realizaron acciones relacionadas para el proceso de contratación de la consultoría para la búsqueda de personas dadas por desaparecidas en riberas; se realizaron reuniones de seguimiento presupuestal y para la contratación de la consultoría para los servicios de procesamiento y análisis genético; se realizó seguimiento a los procesos de adecuación de los CIAFIS de Neiva y Yopal; se realizó apoyo técnico para la ejecución de tareas para el equipo de búsqueda igualitaria; se realizaron gestiones para acordar la realización del Comité Técnico del Convenio; se gestionó el ejercicio de auditoría que se va a realizar en el marco del proyecto por un tercero independiente; y por último se remitió la versión preliminar del informe anual 2025.
Por último, durante marzo, se realizaron gestiones para realizar el comité técnico operativo del convenio, con el fin de aprobar el trasladao presupuestal para la contratación de la Universidad Javeriana; se realizaron gestiones para el proceso de contratación de la consultoríapara la búsqueda de personas dadas por desaparecidas enriberas; se ealizó un evento del equipo de búsqueda igualitaria con el fin de promover la acreditación de la mujeres buscadoras; se realizó seguimiento a los procesos de adecuación de los CIAFIS de Neiva y Yopal; seguimiento a las áreas para la compra de los equipos establecidos en la formulación del proyecto; apoyar al equipo de búsqueda igualitaria en el proceso de cesión de contratos del proyecto y en la respuesta a un derecho de petición; se cargó la información en el marco de la Auditoría que se está realizando al proyecto por parte de un tercero (BDO) contratado por el PNUD; se inició la gestión para la contratación de una persona jurídica o natural para el desarrollo de la actividad 1.3, orientada a aumentar la capacidad técnica para el análisis integral de la información genética y no genética en los procesos de identificación. Esto comprende mejorar la calidad del dato en el SIRDEC; se dio respuesta a preguntas y ajustes al informe anual 2025 del proyecto, el cual fue remitido por el PNUD al MPTF a finales de marzo; y se remitió a PNUD el plan de pagos construido en conjunto entre la Subidrección de Participación y las personas seleccionadas, para avanzar en los IC (Individual Contract para personas naturales) y ASVB.
*Frente al proyecto: "Fortalecimiento de las capacidades de la Unidad de Búsqueda de Personas Dadas por Desaparecidas para la explotación de información no estructurada y mejora de la calidad del dato que alimenta la investigación humanitaria y extrajudicial", financiado por la Embajada de Suecia e implementado por el PNUD, durante el trimestre de reporte se remitió a OIM un informe de ejecución del proyecto con corte a diciembre 2025, en donde posteriormente se realizó una reunión general de seguimiento a todos los proyectos en ejecución con OIM. En este se evidenció que el Sistema de Inteligencia Artificial para la Reparación (SIAR), alcanzó su fase de madurez operativa durante este periodo. Se implementó una arquitectura de orquestación multi-agente que combina la flexibilidad de la inteligencia artificial con el rigor de los procesos determinísticos.
Adicionalmente, el sistema SIAR ha demostrado una capacidad de procesamiento que supera en décadas la capacidad humana instalada.
•        Alcance: Se procesaron 112.000 relatos de la "Base Golden".
•        Cobertura Efectiva: Se enriquecieron 77.119 registros (56,6%).
•        Eficiencia en el Gasto: El sistema identificó automáticamente un 43,4% de registros puramente administrativos. Esto permite que los analistas humanos dejen de invertir tiempo en expedientes sin valor narrativo, concentrando el 100% de su esfuerzo en casos con potencial de hallazgo.
*Frente al proyecto: "Participación y articulación para una búsqueda reparadora y transformadora con enfoque diferencial étnico y territorial, en el marco del PRB Pacífico Nariñense", financiado por ACCD e implementado por PNUD, durante el trimestre de reporte las acciones del proyecto se enfocaron en presentar formalmente la iniciativa a las organizaciones de Tumaco, así como realizar diversas actividades para la construcción de las propuestas de búsqueda en el marco de la convocatoria de Red de Apoyo Operativa para la Búsqueda.
*Frente al proyecto: "Generar un intercambio activo y efectivo de expereriencias sobre el funcinamiento del proceso de búsqueda de personas dadas por desaparecidas en Colombia que permita al Gobierno de Guatemala, entre otros, incorporar aprendizajes y lecciones aprendidas en torno al desarrollo de un Plan Nacional de Búsqueda, la creación de un Resgistro Único de Personas desaparecidas, con el fin de contribuir a la búsqueda, localización, identificación y dignificación de las personas desaparecidas  y la atención a las víctimas de violaciones a los derechos humanos Guatemala", en enero se realizaron las gestiones con las áreas respectivas para definir las sesiones técnicas pendientes en el Plan de Trabajo para 2026 y se construyó la agenda de trabajo y la carta de invitación al personal del Gobierno de Guatemala que van a visitar a la UBPD en Colombia a mediados de abril; durante febrero, se gestionó y participó en las sesiones de asistencia técnica al Gobierno de Guatemala. Dichas sesiones fueron: 1. Sesión sobre el manejo presupuestal de la Unidad para la Búsqueda,
realizada el 26 de marzo a las 10 de la mañana. 2. Sesión sobre la gestión de registro único de personas desaparecidas, realizada el 26 de marzo a las 2 de la tarde; se apoyó en la elaboración y aprobación de la agenda final de la visita de la delegación de Guatemala a Colombia; se gestionó la invitación a la Directora de APC a la bienvenida e instalación de la semana de trabajo de la delegación de Guatemala a Colombia; se gestionó con las áreas técnicas las sesiones de asistencia técnica, las cuales se realizarán en el mes de abril; se gestionó al interior de la Unidad, la visita de la delegación de Colombia a Guatemala; se remitió respuesta a las preguntas de la Agencia Presidencial de Cooperación de Colombia, en el  marco de la visita de la delegación de Guatemala a Colombia.
*Frente al proyecto: "Diagnóstico y caracterización del cementerio municipal Jardines de Paz los Olivos de la Dorada -municipio San Miguel - Putumayo", financiado por Diakonia e implementado por la Fundación Makikuna, durante el trimestre de reporte se realizó el tercer Comité de Seguimiento al proyecto, el cual fue el último antes de su cierre. En este se abordaron los siguientes puntos:
La Fundación Makikuna contextualizó el proyecto, mencionando el cierre del Puente San Miguel en
diciembre, una decisión del gobierno de Ecuador que causó impactos económicos y comerciales. Además, se informó sobre un plan activo de emergencia y contingencia debido a una pérdida de crudo en la brea de la Dorada, San Miguel, lo que ha generado una crisis ambiental adicional y contaminación de fuentes hídricas.
Se presentó una gráfica de avance del proyecto, destacando una superación de la meta del 194% en el resultado dos (reuniones preparatorias y socialización). Este logro se relaciona con la sensibilización y el apoyo para reconocer el papel de la Unidad de Búsqueda en el territorio, incluyendo una sesión reciente con la junta de acción comunal.
Se indicó que la recopilación y sistematización de información está al 90%, notándose un progreso en la validación de instrumentos y la recolección de datos. El equipo ha alertado previamente sobre dificultades con las aplicaciones o instrumentos de sistematización a nivel nacional de la unidad, lo cual se ve como una oportunidad de mejora para el acceso a sistemas de información en futuros proyectos con socios territoriales. Se mencionó que el cierre del proyecto estaba programado para el 15 de febrero, pero los retrasos en las alertas tienen al equipo en la última revisión.
Los archivos depurados de la sistematización sumaron 3069, lo que resultó en 999 carpetas y 781 registros totales en Excel (00:10:42). Debido a que no fue posible recibir la retroalimentación completa de las plataformas de la unidad a finales de enero, la información se entregará en un archivo plano, el cual contiene el registro de la información depurada y organizada. Esta información incluye datos significativos del municipio de Valle de Guamués información sensible y relevante para el trabajo de la unidad, la cual se entregará organizada por responsabilidad.
En el municipio de San Miguel, el proyecto se centró en 123 cuerpos no identificados, y el análisis de interés forense se pudo ampliar gracias a la información suministrada parcialmente. La Fundación Makikuna ha mantenido informados a los equipos territoriales y nacionales sobre los avances y dificultades, lo que ha generado un avance conjunto y una ampliación de la zona de interés forense.
Debido a las dificultades mencionadas, la Fundación Makikuna solicitó una adenda al proyecto para extenderlo hasta el 31 de marzo. Dicha extensión no requiere un aumento presupuestal, pues un remanente que quedó se utilizó para cubrir los costos del personal hasta el 28 de febrero y lo que se realizará son trámites administrativos. 
Con base en esta extensión, el informe narrativo y financiero debe entregarse a más tardar el 30 de abril, y el informe de auditoría final debe presentarse a más tardar el 31 de mayo.
Por último, el 5 de marzo la Fundación Makikuna envió la Adenda firmada a Diakonia. Posteriormente, el 24 de marzo, Makikuna realizó la entrega de información de todo lo realizado durante el horizonte de vida del proyecto.
*Frente a la "Consultoría para la caracterización, análisis y contrastación documental del Cementerio Central de Villavicencio", financiada por GIZ, el 21 de enero se realizó reunión de avance de la consultoría, en la que se constató lo siguiente:
Se han relacionado más de 20 coincidencias en Busquemos y SIRDEC.
La información del cementerio relativa al periodo 2003-2009 no se encuentra en los archivos de la Alcaldía, la cual coincide justamente con el periodo de mayor número de desapariciones. A pesar de haber indagado por dicho archivo, este no se encuentra.
El 25 de febrero se realizó comité de seguimiento entre el GITT Meta, el INMLCF, GRUBE - Fiscalía y la Secretaría de Gobierno de la Alcaldía de Villavicencio, con el objetivo de presentar avances y/o dificultades, hallazgos y necesidades de apoyo interinstitucional derivadas de la consultoria para la caracterización, análisis y contrastación documental del Cementerio.
El 6 de marzo se realizó la reunión de cierre de la consultoría, en la cual se dio cuenta del cumplimiento de todos los entregables y actividades formuladas en los TdR.
De esta manera, la Consultoría se llevó a cabo en las siguientes fases:
1. Fase de rescate histórico: Enfocada en la recuperación de la información de los libros (1995-2002), períodos críticos donde el conflicto armado generó un alto volumen de inhumaciones de CNI bajo procedimientos de registro precarios. Aquí, la labor se centró en la revisión de 43 libros que contienen 12.856 folios y el escaner de los documentos que podían ser de interés para la búsqueda. 
2. Fase de nombramiento, digitalización y clasificación: Focalizada a nombrar cada uno de los documentos de la primera fase y segunda fase (1.076), clasificarlos y digitalizar la información solicitada en la matriz de inventario documental.
3. Fase de triangulación: Luego de clasificada, se realizó el cruce de información  entre fuentes primarias (libros, licencias de inhumación, certificados de defunción, etc.) y bases de datos como Sistema misional de la UBPD busquemos y SIRDEC, generando alertas de "coincidencia" cuando los datos del cementerio corresponden a Personas Dadas por Desaparecidas (PDD) o señalando documentos de interés particular.
Este cruce permitió identificar algunos vacíos documentales (cuerpos que entraron o fueron trasladados pero no figuran con un paradero certero) e inconsistencias en los registros de información (documentos sin el diligenciamiento total de datos y deterioro evidente en la conservación del archivo del cementerio). 
*Frente a la consultoría para la "Digitalización, sistematización, contrastación documental y registro fotográfico de archivos del cementerio San José de Siloé, en Cali, Valle del Cauca, entre los años 1980 al 2016", se alcanzó la revisión del 89% de los libros (50 de 56 unidades) que contienen información desde 1984 hasta el año 2000; se creó una matriz de información integrada que triangula datos de necropsia con registros del SIRDEC; se realizó el procesamiento preliminar de 1.826 casos documentados en el cementerio de Siloé; y se priorizaron 274 casos críticos para la carga retrospectiva en el sistema SIRDEC.
*Frente a la consultoría para la "Digitalización, sistematización y contrastación documental de archivos del Instituto Nacional de Medicina Legal y Ciencias Forenses de Palmira, Valle del Cauca", durante el periodo de reporte se realizó la revisión de siete libros de necropsia de los años 1997 hasta 2017 y se creó una matriz de información que se contrasta con la del SIRDEC, en la que se han trabajado 356 casos. De estos, 95 se deben ingresar a SIRDEC como retrospectivos, incluyendo hallazgos de posibles combatientes (28 casos) y cuerpos identificados no reclamados (16 casos).
*Frente a la consultoría para la "Arqueología documental del archivo de la Procuraduría Seccional Caquetá y el fortalecimiento de la comunidad institucional y social para la búsqueda", durante el periodo de reporte se han revisado 69 cajas de archivo que contienen información relevante en el marco de la consultoría. Dicha revisión, identificó 4 casos relevantes con características particulares para situaciones de desaparición.
*Frente al proyecto: "Desarrollo de una evaluación y análisis de la estrategia de comunicación pedagógica y narrativa institucional para la Unidad de Búsqueda de Personas dadas por Desaparecidas - UBPD", financiado por la Embajada de Suecia e implementado por OIM, durante el periodo de reporte, se realizó la evaluación técnica de los 4 proveedores que se postularon a la invitación a cotizar. Sin embargo, en dicha evaluación la empresa MAGENTA que fue la que recibió la mejor calificación, quedó descalificada en razón a que no cuenta con matrícula mercantil ni representación legal en Colombia. Ante esta situación, se solicitó volver a abrir el proceso de cotización, el cual cerraba el 30 de marzo, pero finalizando el mes informaron que ampliaron hasta el 8 de abril debido a la falta de empresas participantes.
*Frente al proyecto: "Conformación de equipos comunitarios de búsqueda para entrenamiento e implementación de acciones humanitarias de búsqueda con enfoque étnico y diferencial", financiado por la Embajada de Suecia e implementado por OIM, durante el periodo de reporte en el mes de febrero se llevó a cabo una reunión de seguimiento general a todos los proyectos de cooperación internacional en la cual se notificó que la UBPD estaba terminando de afinar detalles como realizar una revisión con el CRIC y la ONIC para el diagnósticos de autoridades étnicas que desde su cosmovisión pueden realizar acciones de recuperación e cuerpos y finalizando el documento técnico funcional para la operación de los equipos Comunitarios de Búsqueda.
*Frente al proyecto: "Formulación, actualización e implementación de Planes Regionales de Búsqueda [PRB] con enfoque territorial, diferencial y de género en Colombia para contribuir a la búsqueda, verdad y reparación", financiado por AECID e implementado por Opción Legal, en marzo se consolidó el informe de justificación final del proyecto y se inició el proceso de auditoría. El informe fue enviado a AECID para su revisión y retroalimentación. Adicionalmente, se consolidó la contrapartida de 2025 para incluirla en el informe. Esta contrapartida ya quedó proyectada, pero está pendiente de las firmas.
*Frente al proyeto: "Apoyo a la búsqueda de personas dadas por desaparecidas en el contexto y en razón del conflicto armado en Colombia en el marco de los Planes Regionales de Búsqueda del Centro y Oriente del Cauca y del Valle del Patía y Macizo Colombiano. Fase II", financiado por AEXCID e implementado por Caribe Afirmativo, desde enero, las actividades del proyecto AEXCID Fase II se centraron en la gestión y actualización de la información de casos, el fortalecimiento de la Red de Apoyo a la Búsqueda y la preparación de insumos técnicos para futuras intervenciones forenses. En materia de documentación, se revisaron y actualizaron los expedientes de cuatro casos (ID: 198214, 231144, 231130 y 230510), incorporando nueva información relevante en los EEPB y en la plataforma Busquemos. El 19 y el 29 de enero se avanzó en la subsanación de observaciones y en la comunicación con la persona buscadora del caso ID 199290, cuya PDD fue identificada, para coordinar los pasos logísticos de la entrega digna con el GITT Valle. El 23 de enero se realizó una llamada a la PQB de los casos ID 231130 e ID 231144 para verificar el conocimiento de la familia sobre la p</t>
  </si>
  <si>
    <t>El reporte cualitativo evidencia que existe una gestión activa y estructurada de múltiples proyectos de cooperación internacional, con diferentes estados (en ejecución, finalizados, cancelados).
Se desarrollaron acciones concretas de: i) Seguimiento técnico y financiero a proyectos en ejecución (PNUD, OIM, AECID, entre otros), ii) Gestión contractual y administrativa (informes, comités técnicos, procesos de contratación, auditorías), iii) Articulación interinstitucional e internacional (Gobierno de Guatemala, universidades, cooperantes) y iv) Monitoreo de avances operativos en territorio, incluyendo PRB, fortalecimiento forense y analítica de datos
El avance cualitativo es consistente con un ejercicio de seguimiento sistemático y consolidado de proyectos, alineado con el entregable definido (matriz de seguimiento). Se evidencia no solo consolidación de información, sino también uso activo de la matriz como herramienta de gestión con lo que permite indicar que xiste alta coherencia entre el avance reportado y las evidencias presentadas. Incluso, desde una lectura técnica, el nivel de desarrollo podría interpretarse como superior al mínimo requerido para el trimestre.</t>
  </si>
  <si>
    <t>3.1 Implementar el Plan de Gestión de Cooperación para asegurar recursos técnicos y financieros de la comunidad internacional.</t>
  </si>
  <si>
    <t>3.2 Vincular al sector privado en la estrategia de búsqueda a través de alianzas  en el marco del Sello Unidos por la Búsqueda</t>
  </si>
  <si>
    <t>• Número de empresas vinculadas a la búsqueda mediante el Sello "Unidos por la Búsqueda"</t>
  </si>
  <si>
    <t>• 3 nuevas alianzas estratégicas con el sector privado</t>
  </si>
  <si>
    <t>• Registro de empresas con el Sello.</t>
  </si>
  <si>
    <t>Las actividades para cumplir con esta acción y sus entregables están programadas para iniciar su ejecución en el segundo trimestre de 2026.</t>
  </si>
  <si>
    <t>Al no existir programación para el primer trimestre, no aplica la fórmula de cumplimiento, por lo tanto se clasifica como: NO APLICA (según programación).
Frente al aspecto cualitativo Existe coherencia formal entre el avance cuantitativo (0%) y la no programación del trimestre.
No se reportan avances preliminares, preparatorios o de alistamiento.
No se evidencia construcción conceptual, diseño metodológico o estructuración inicial del instrumento.
La ausencia de soportes impide validar Qué es el sello (definición conceptual), cuáles son sus criterios de vinculación, cómo se medirá el indicador (registro de empresas) o cuál será la estrategia de implementación. Lo que representa una debilidad estructural en la trazabilidad del indicador.
Recomendaciones:
Desarrollar fase de alistamiento (incluso si no está programada): Documento conceptual del sello y Definición de objetivos, alcance y población objetivo
Definir el indicador de manera técnica: ¿Qué se entiende por “empresa vinculada”?, ¿Registro = firma de acuerdo, participación activa, o certificación?
Diseñar medio de verificación desde el inicio: Base de datos estructurada, Actas de vinculación y Evidencia de participación.</t>
  </si>
  <si>
    <t>Línea 4. Sensibilización, información y comunicación para la búsqueda</t>
  </si>
  <si>
    <t>R4. La UBPD es reconocida como la entidad líder en la búsqueda humanitaria, extrajudicial y participativa generando confianza y credibilidad, y aumentando la conciencia pública sobre el fenómeno de la desaparición.</t>
  </si>
  <si>
    <t>La UBPD ha logrado posicionar social y mediáticamente al 2026 como 'el año de la identificación', aumentando la conciencia pública sobre la urgencia de la investigación humanitaria y forense para brindar respuestas a las familias. Asimismo, cuenta con un talento humano alineado y cohesionado bajo la premisa 'Con el corazón en la búsqueda', garantizando una gestión coherente que contribuye de manera efectiva a la construcción de paz y al alivio del sufrimiento de las víctimas a diez años de la firma del Acuerdo.</t>
  </si>
  <si>
    <t>L4-P1-CP-2026</t>
  </si>
  <si>
    <t>Estrategia Integral de Comunicaciones y Pedagogía 2026</t>
  </si>
  <si>
    <t>Implementar una estrategia convergente con enfoque territorial y diferencial que consolide a la UBPD como líder legítimo en la acción humanitaria, mediante una Comunicación Masiva que posicione los logros de la búsqueda; una Comunicación Pedagógica que impulse la participación social y posicione la prioridad de la identificación y una Comunicación Interna que alinee al talento humano garantizando la coherencia institucional necesaria para aliviar el sufrimiento de las familias</t>
  </si>
  <si>
    <t>Oficina Asesora de Comunicaciones y Pedagogía</t>
  </si>
  <si>
    <t>• Enlaces de Comunicación en Territorio
•GITT</t>
  </si>
  <si>
    <r>
      <rPr>
        <b/>
        <u/>
        <sz val="9"/>
        <color theme="1"/>
        <rFont val="Avenir Next LT Pro Light"/>
        <family val="2"/>
      </rPr>
      <t xml:space="preserve">1. Comunicación Masiva e Institucional: </t>
    </r>
    <r>
      <rPr>
        <sz val="9"/>
        <color theme="1"/>
        <rFont val="Avenir Next LT Pro Light"/>
        <family val="2"/>
      </rPr>
      <t>Este eje busca posicionar los logros y la misionalidad, aumentando la conciencia pública.</t>
    </r>
  </si>
  <si>
    <t>• Número de productos "Así Avanzamos" producidos por regional.</t>
  </si>
  <si>
    <r>
      <rPr>
        <sz val="9"/>
        <color theme="1"/>
        <rFont val="Avenir"/>
      </rPr>
      <t xml:space="preserve">• 21 </t>
    </r>
    <r>
      <rPr>
        <sz val="9"/>
        <color rgb="FF1F1F1F"/>
        <rFont val="Avenir Next LT Pro Light"/>
        <family val="2"/>
      </rPr>
      <t>productos de difusión de avances y logros con enfoque regional.</t>
    </r>
  </si>
  <si>
    <t>• Piezas gráficas y audiovisuales de los formatos por regional.</t>
  </si>
  <si>
    <t>Durante el primer trimestre de 2026 se produjeron y difundieron dos (2) emisiones del informativo “Así Avanzamos”, cumpliendo con la generación de piezas audiovisuales orientadas a visibilizar avances institucionales a nivel regional, en coherencia con el indicador definido.</t>
  </si>
  <si>
    <t xml:space="preserve">De acuerdo a lo revisado en los soportes, lo registrado como avance para esta actividad, da cuenta de la correcta implementación Para este caso, la producción de 2 piezas gráficas programadas para este periodo. 
</t>
  </si>
  <si>
    <t>1.1 Producir y difundir  formatos propios para visibilizar avances.</t>
  </si>
  <si>
    <t>1.2 Gestionar medios y prensa para mantener el tema en la agenda pública.</t>
  </si>
  <si>
    <t>• Número de espacios de relacionamiento con medios (ruedas de prensa, giras).</t>
  </si>
  <si>
    <t>• Ejecución de agenda de medios según hitos (ej.., lanzamiento Fractales, Documental).</t>
  </si>
  <si>
    <t>• Reportes de Free Press.</t>
  </si>
  <si>
    <t xml:space="preserve">De acuerdo a la programación hecha en la hoja de ruta, se espera que el primer reporte de estas actividades, se de el siguiente trimestre. </t>
  </si>
  <si>
    <t>• Archivo de publicaciones en medios.</t>
  </si>
  <si>
    <t>1.3 Producir y emitir programas de radio regionales y cápsulas informativas en emisoras comunitarias y regionales, seleccionadas según los Planes Regionales de Búsqueda.</t>
  </si>
  <si>
    <t>• Porcentaje de cumplimiento en la emisión de "La busqueda nos une" y cápsulas.</t>
  </si>
  <si>
    <r>
      <rPr>
        <sz val="9"/>
        <color theme="1"/>
        <rFont val="Avenir"/>
      </rPr>
      <t>• 100%</t>
    </r>
    <r>
      <rPr>
        <sz val="9"/>
        <color rgb="FF1F1F1F"/>
        <rFont val="Avenir Next LT Pro Light"/>
        <family val="2"/>
      </rPr>
      <t xml:space="preserve"> de las emisoras regionales y comunitarias priorizadas en los Planes Regionales emitieron los contenidos.</t>
    </r>
  </si>
  <si>
    <t>• Parrilla de programación radial.</t>
  </si>
  <si>
    <t xml:space="preserve">De acuerdo a la programación hecha en la hoja de ruta, se espera que el primer reporte de estas actividades, se de en el 3 trimestre. </t>
  </si>
  <si>
    <t>• Certificaciones de emisión.</t>
  </si>
  <si>
    <t>1.4 Realizar alianzas con influenciadores a partir del Mapeo y selección de inflenciadores territoriales para amplificar el mensaje.</t>
  </si>
  <si>
    <t>• Número de alianzas con influenciadores territoriales gestionadas.</t>
  </si>
  <si>
    <r>
      <rPr>
        <sz val="9"/>
        <color theme="1"/>
        <rFont val="Avenir"/>
      </rPr>
      <t>•  27</t>
    </r>
    <r>
      <rPr>
        <sz val="9"/>
        <color rgb="FF1F1F1F"/>
        <rFont val="Avenir Next LT Pro Light"/>
        <family val="2"/>
      </rPr>
      <t xml:space="preserve"> alianzas (selección de un influenciador por cada territorial).</t>
    </r>
  </si>
  <si>
    <t>• Mapeo de influenciadores.</t>
  </si>
  <si>
    <t>• Evidencias de publicaciones conjuntas.</t>
  </si>
  <si>
    <t>1.5 Divulgar la producción documental  y videográfico de la UBPD destacando los logros de la búsqueda humanitaria.</t>
  </si>
  <si>
    <t>• Número de lanzamientos de productos de alto nivel realizados.</t>
  </si>
  <si>
    <t>• 1 Lanzamiento de Revista "Fractales" (9 de abril).</t>
  </si>
  <si>
    <t>• Eventos de lanzamiento realizados.</t>
  </si>
  <si>
    <t>• 1 Lanzamiento externo de documental (30 de agosto).</t>
  </si>
  <si>
    <t>• Revista impresa/digital y documental publicado.</t>
  </si>
  <si>
    <r>
      <rPr>
        <b/>
        <u/>
        <sz val="9"/>
        <color theme="1"/>
        <rFont val="Avenir Next LT Pro Light"/>
        <family val="2"/>
      </rPr>
      <t>2.Comunicación Pedagógica:</t>
    </r>
    <r>
      <rPr>
        <u/>
        <sz val="9"/>
        <color theme="1"/>
        <rFont val="Avenir Next LT Pro Light"/>
        <family val="2"/>
      </rPr>
      <t xml:space="preserve"> </t>
    </r>
    <r>
      <rPr>
        <sz val="9"/>
        <color theme="1"/>
        <rFont val="Avenir Next LT Pro Light"/>
        <family val="2"/>
      </rPr>
      <t>Este eje impulsa la participación y posiciona la prioridad de la identificación (el gran hito de 2026).</t>
    </r>
  </si>
  <si>
    <t>• Porcentaje Implementación de la estrategia de visitas a centros de abordaje.</t>
  </si>
  <si>
    <t>• 100% Inicio de visitas (presenciales/virtuales) a partir de febrero 2026.</t>
  </si>
  <si>
    <t>• Guiones pedagógicos de las visitas.</t>
  </si>
  <si>
    <t>Durante el primer trimestre de 2026 se avanzó en la estructuración del piloto de pedagogía para la identificación, mediante el diseño del guion metodológico y la realización de un ejercicio piloto en Bucaramanga. 
El ejercicio desarrollado permitió ajustar la metodología pedagógica y servirá como base para la implementación de visitas guiadas presenciales y virtuales en los siguientes periodos.</t>
  </si>
  <si>
    <t xml:space="preserve">De acuerdo a lo revisado en los soportes, lo registrado como avance para esta actividad, da cuenta de la correcta implementación Para este caso, la producción de un guión piloto aplicado en una visita a CIAFI Bucaramanga 
</t>
  </si>
  <si>
    <t>2.1 Realizar visitas guiadas (presenciales y virtuales) a los centros de abordaje y cementerios para explicar la labor forense y humanitaria (Pedagogía para la Identificación)</t>
  </si>
  <si>
    <t>• Registro de asistentes a las visitas.</t>
  </si>
  <si>
    <t>2.2 Apoyar desde la acción pedagógica en el territorio el despliegue de la estrategia móvil "Ruta Buscadora"</t>
  </si>
  <si>
    <t>•  Porcentaje de Rutas Buscadoras con acompañamiento pedagógico.</t>
  </si>
  <si>
    <r>
      <rPr>
        <b/>
        <sz val="9"/>
        <color rgb="FF1F1F1F"/>
        <rFont val="Avenir"/>
      </rPr>
      <t xml:space="preserve">• </t>
    </r>
    <r>
      <rPr>
        <sz val="9"/>
        <color rgb="FF1F1F1F"/>
        <rFont val="Avenir Next LT Pro Light"/>
        <family val="2"/>
      </rPr>
      <t>100% de las rutas cuentan con un encargado de pedagogía y alistamiento previo.</t>
    </r>
  </si>
  <si>
    <t>• Informes de acciones pedagógicas en las rutas.</t>
  </si>
  <si>
    <t>De acuerdo a la programación hecha en la hoja de ruta, se espera que el primer reporte de estas actividades, se de el 3 trimestre.</t>
  </si>
  <si>
    <t>2.3 Participar en Eventos de Alto Impacto nacionales y territoriales para llevar la pedagogía a espacios de gran afluencia.</t>
  </si>
  <si>
    <t>• Número de eventos de alto impacto con presencia pedagógica de la UBPD.</t>
  </si>
  <si>
    <t>• Participación en 133 eventos (fiestas, festivales, ferias) propuestos por los GITT.</t>
  </si>
  <si>
    <t>• Registro fotográfico y de asistencia en stands/espacios pedagógicos.</t>
  </si>
  <si>
    <t>De acuerdo a la programación hecha en la hoja de ruta, se espera que el primer reporte de estas actividades, se de el siguiente trimestre.</t>
  </si>
  <si>
    <t>2.4 Realizar acciones pedagógicas en el marco de la agenda conmemorativa 2026</t>
  </si>
  <si>
    <t>• Porcentaje de ejecución de la agenda pedagógica de fechas conmemorativas.</t>
  </si>
  <si>
    <r>
      <rPr>
        <sz val="9"/>
        <color theme="1"/>
        <rFont val="Avenir"/>
      </rPr>
      <t xml:space="preserve">
</t>
    </r>
    <r>
      <rPr>
        <sz val="9"/>
        <color rgb="FFFF0000"/>
        <rFont val="Avenir Next LT Pro Light"/>
        <family val="2"/>
      </rPr>
      <t xml:space="preserve">
</t>
    </r>
    <r>
      <rPr>
        <sz val="9"/>
        <color theme="1"/>
        <rFont val="Avenir Next LT Pro Light"/>
        <family val="2"/>
      </rPr>
      <t>• 100% de cumplimiento de ejecución de la agenda pedagógica de fechas conmemorativas programadas</t>
    </r>
  </si>
  <si>
    <t>• Informes de las jornadas conmemorativas.
• Piezas pedagógicas específicas para cada fecha.</t>
  </si>
  <si>
    <t xml:space="preserve">Durante el primer trimestre de 2026 se ejecutó una (1) jornada pedagógica en el marco del Día Internacional de las Manos Rojas, cumpliendo con la agenda establecida. Se implementó el guion metodológico, se contó con participación de asistentes registrados y se generaron piezas pedagógicas que fortalecen los procesos de sensibilización y memoria.
La actividad permitió fortalecer la implementación de la agenda pedagógica y generar insumos metodológicos para el desarrollo de futuras jornadas conmemorativas.
</t>
  </si>
  <si>
    <t xml:space="preserve">De acuerdo a lo revisado en los soportes, lo registrado como avance para esta actividad, da cuenta de la correcta implementación. Para este caso, la producción del evento de conmemoración del día de las manos rojas </t>
  </si>
  <si>
    <r>
      <rPr>
        <b/>
        <u/>
        <sz val="9"/>
        <color theme="1"/>
        <rFont val="Avenir Next LT Pro Light"/>
        <family val="2"/>
      </rPr>
      <t xml:space="preserve">3. Comunicación Interna: </t>
    </r>
    <r>
      <rPr>
        <sz val="9"/>
        <color theme="1"/>
        <rFont val="Avenir Next LT Pro Light"/>
        <family val="2"/>
      </rPr>
      <t>Este eje alinea al talento humano bajo la premisa "Con el corazón en la búsqueda".</t>
    </r>
  </si>
  <si>
    <t>• Frecuencia de renovación de piezas interactivas (dummies/plotter) en GITT.</t>
  </si>
  <si>
    <t>• Cambio de piezas cada 2 meses (6 renovaciones al año).</t>
  </si>
  <si>
    <t>• Dummies y plotters instalados en sedes.</t>
  </si>
  <si>
    <t>3.1 Implementar la campaña "Con el corazón en la búsqueda" como estrategia de apropiación mediante espacios presenciales, reuniones virtuales y la instalación de piezas interactivas (dummies) en los GITT para fortalecer el sentido de pertenencia.</t>
  </si>
  <si>
    <t>• Registro de actividades de apropiación.</t>
  </si>
  <si>
    <t>3.2 Producir boletines segmentados como "Conexión UBPD" (general), "Contigo UBPD" (gestión humana), "Así nos vemos" (enfoque pedagógico) y boletines diarios rotativos entre territoriales y regionales.</t>
  </si>
  <si>
    <t>• Porcentaje  de cumplimiento del cronograma de envíos de boletines.</t>
  </si>
  <si>
    <t>• Emisión semanal de: "Conexión UBPD" (martes), "Contigo UBPD" (miércoles), "Así nos vemos" (viernes).</t>
  </si>
  <si>
    <t>• Archivo digital de boletines enviados.</t>
  </si>
  <si>
    <t>Durante el primer trimestre de 2026 se dio cumplimiento al cronograma de envíos de boletines, alcanzando un total de setenta (70) boletines difundidos. De estos, treinta y tres (33) corresponden a boletines territoriales (0 en enero, 20 en febrero y 13 en marzo) y treinta y siete (37) a boletines internos desde Nivel Central (10 en enero, 13 en febrero y 14 en marzo).</t>
  </si>
  <si>
    <t xml:space="preserve">De acuerdo a lo revisado en los soportes, lo registrado como avance para esta actividad, da cuenta de la correcta implementación. Para este caso, la producción de 70 boletines entre nivel central y nivel territorial </t>
  </si>
  <si>
    <t>• Emisión de ciclo rotativo diario de boletines territoriales/regionales. Horizonte de saberes</t>
  </si>
  <si>
    <t>3.3 Crear productos para visibilización de narrativas internas de las acciones humanitarias</t>
  </si>
  <si>
    <t>• Número de historias territoriales producidas para canales internos.</t>
  </si>
  <si>
    <t>• 27 historias (1 por cada GITT) para el "Cuaderno Viajero".</t>
  </si>
  <si>
    <t>• Videos/Crónicas del "Cuaderno Viajero".</t>
  </si>
  <si>
    <t>3.4 Difundir lineamientos a través de "En sintonía" y cartas de la Directora para asegurar la coherencia institucional. (Comunicación estratégica)</t>
  </si>
  <si>
    <t>• Número de espacios de alineación comunicativa.</t>
  </si>
  <si>
    <t>• 12 espacios de alineación comunicativa (10 en sintonia, 2 Cartas a la Directora )</t>
  </si>
  <si>
    <t>• Grabaciones de los "En sintonía" 
• Actas o memorias de los consejos de redacción.
• Listados de asistencia</t>
  </si>
  <si>
    <t>Durante el primer trimestre de 2026 se realizaron tres (3) espacios de alineación comunicativa “En Sintonía”, desarrollados los días 23 de enero, 27 de febrero y 27 de marzo de 2026, en cumplimiento de la programación establecida.</t>
  </si>
  <si>
    <t xml:space="preserve">De acuerdo a lo revisado en los soportes, lo registrado como avance para esta actividad, da cuenta de la correcta implementación. Para este caso, la producción de 3 espacios de en sintonía </t>
  </si>
  <si>
    <t>Línea 5. Participación integral con enfoque diferencial: Plataforma de acción para la búsqueda</t>
  </si>
  <si>
    <t>R5. Las personas, familias y OCMP participan de manera activa, diferenciada y efectiva en el proceso de búsqueda</t>
  </si>
  <si>
    <t>Víctimas y organizaciones buscadoras ejercen una participación incidente y autónoma, soportada en redes territoriales consolidadas y rutas de acceso técnico-social que eliminan barreras de información y garantizan la aplicación de los enfoques diferencial, de género e interseccional en el proceso de búsqueda</t>
  </si>
  <si>
    <t>L5-P1-PED-2026</t>
  </si>
  <si>
    <t>Macro-estrategia de participación diferencial y fortalecimiento del tejido comunitario para la garantía del derecho a la búsqueda</t>
  </si>
  <si>
    <t>Vincular estructuralmente la participación de personas, familias y organizaciones buscadoras mediante una macro-estrategia de enfoque diferencial (étnico, de género y territorial) que operacionalice el acceso a la información y el derecho a saber, transformando sus saberes y redes de apoyo en el motor técnico-social para la exigibilidad y efectividad del derecho a la búsqueda</t>
  </si>
  <si>
    <t xml:space="preserve">Subdirección Técnica de Participación y Enfoques Diferenciales </t>
  </si>
  <si>
    <t>• GIT SIM
• GIT TIC</t>
  </si>
  <si>
    <t>1. Estrategia de contacto</t>
  </si>
  <si>
    <t>• Número de jornadas de búsqueda activa realizadas en zonas priorizadas y nodos consulares.</t>
  </si>
  <si>
    <t>• 9 Jornadas (7 territoriales, 2 consulares).</t>
  </si>
  <si>
    <t>• Informes de misión con listados de asistencia y registros fotográficos.</t>
  </si>
  <si>
    <t>1.1. Realizar jornadas de búsqueda activa en zonas priorizadas  y nodos consulares, lideradas por equipos interdisciplinarios que con enfoque territorial, diferencial e interseccional</t>
  </si>
  <si>
    <t>1.2 Habilitar canales de contacto para personas buscadoras en el exterior</t>
  </si>
  <si>
    <t>• Porcentaje de disponibilidad y operación de canales internacionales habilitados.</t>
  </si>
  <si>
    <t>• 100% de operatividad</t>
  </si>
  <si>
    <t>• Manual de operación del canal y reporte de tráfico/llamadas recibidas.</t>
  </si>
  <si>
    <t>Durante el primer trimestre del año, se recibieron 47 llamadas. Cabe destacar que nuestra página web cuenta con una línea exterior visible para facilitar el contacto, así como una pestaña exclusiva en el portal web sobre la búsqueda desde el exterior, la cual se ha venido articulando con la OACP para su actualización  permanentemente.</t>
  </si>
  <si>
    <t>De acuerdo a lo revisado en los soportes, lo registrado como avance para esta actividad, da cuenta de la correcta implementación. Para este caso, el registro de 47 llamadas PB en el exterior</t>
  </si>
  <si>
    <t>1.3 Crear una plataforma multicanal para consulta del estado del proceso de búsqueda.</t>
  </si>
  <si>
    <t>• Plataforma de consulta implementada y en funcionamiento.</t>
  </si>
  <si>
    <t>• 1 Plataforma web/app activa.</t>
  </si>
  <si>
    <t>• Informe técnico de despliegue de plataforma</t>
  </si>
  <si>
    <t>2. Programa Red de apoyo operativo a la búsqueda</t>
  </si>
  <si>
    <t>• Número de personas/organizaciones vinculadas a la fase de entrenamiento.</t>
  </si>
  <si>
    <t>• 20 Organizaciones / 200 Personas.</t>
  </si>
  <si>
    <t>• Informe fase I Red de Apoyo Operativo</t>
  </si>
  <si>
    <t>2.1 Realizar acciones de incidencia entre las personas buscadoras y organizaciones para ampliar la cobertura de la fase I  de entrenamiento y alineación de saberes del programa.</t>
  </si>
  <si>
    <t>2.2  Ampliar la cobertura de personas u organizaciones que surtieron la fase I y que presentaron iniciativa para adelantar acciones de búsqueda (iniciativas financiadas).</t>
  </si>
  <si>
    <t>• Número de iniciativas de búsqueda autónomas financiadas e implementadas.</t>
  </si>
  <si>
    <t>• 50 Iniciativas financiadas.</t>
  </si>
  <si>
    <t xml:space="preserve">• Informes finales de ejecución de las iniciativas comunitarias. </t>
  </si>
  <si>
    <t>Durante el mes de enero se avanzó en el proceso contractual de las propuestas de búsqueda previamente seleccionadas para la vigencia 2025, logrando la contratación de 31 propuestas, de las cuales 20 corresponden a personas naturales y 11 a personas jurídicas. En este marco, se consolidó y se tiene disponible la base de datos de personas contratadas, que incluye información relevante sobre identidad de género, orientación sexual y autorreconocimiento étnico, evidenciando una participación diversa en términos de género, orientación sexual y pertenencia étnica.
Nota: Para el mes de marzo la Red de Apoyo cierra con 30 propuestas toda vez que  una organización desistió del contrato de manera anticipada.
Durante este trimestre se ha desarrollaron acciones clave para la preparación de la convocatoria 2026-2, incluyendo la estructuración de contenidos pedagógicos, la articulación interinstitucional para el diseño y difusión en la página web, y el impulso de la convocatoria a través de distintos canales de comunicación.</t>
  </si>
  <si>
    <t>De acuerdo a lo programado en la hoja de ruta, a lo revisado en los soportes y a lo registrado como avance para esta actividad, se da cuenta de la correcta implementación. Para este caso, la contratación de 30 propuestas, lo que equivale al 60% de la meta propuesta en el inidicador.
Es importante mencionar que, el plan de trabajo no solo contempla la contratación, parte importante es el seguimiento a la implementación de las propuestas</t>
  </si>
  <si>
    <t>2.3. Diseñar y aplicar el instrumento de evaluación de medio tiempo del impacto del programa Red de Apoyo Operativo a la Búsqueda y socializar sus resultados con los actores clave.</t>
  </si>
  <si>
    <t>• Porcentaje de avance en la evaluación de medio término.</t>
  </si>
  <si>
    <t>• 100% (Evaluación finalizada y socializada).</t>
  </si>
  <si>
    <t>• Documento "Informe de Evaluación de Impacto de Medio Término" y acta de socialización.</t>
  </si>
  <si>
    <t>3. Búsqueda Igualitaria Activa.</t>
  </si>
  <si>
    <t>• Número de espacios de escucha/validación realizados.</t>
  </si>
  <si>
    <t xml:space="preserve">• 5 Espacios </t>
  </si>
  <si>
    <t>• Sistematización de testimonios (protegidos) y ayudas memoria de los espacios realizados.</t>
  </si>
  <si>
    <t>3.1. Crear espacios seguros con pedagogía enfocada en la búsqueda activa e Identificar aportes de información, familia social y consanguinea.</t>
  </si>
  <si>
    <t>3.2.  Diseñar metodologías o protocolos específicos para investigar solictudes de búsqueda o cuerpos no identificados cuando hay discriminaciones multiples.</t>
  </si>
  <si>
    <t>• No. Documentos de protocolo o metodologías de investigación diseñados.</t>
  </si>
  <si>
    <t>• 3 protocolos o metodologias para abordar discriminación múltiple /interseccional.</t>
  </si>
  <si>
    <t>• Documentos de protocolo o metodologías de investigación aprobado y socializado.</t>
  </si>
  <si>
    <t>3.3. Implementar la herramienta de "Línea de Vida Identitaria" en la entrevista inicial para solictudes de búsqueda con discriminación múltiple</t>
  </si>
  <si>
    <t>• Número de formatos "Línea de Vida Identitaria" diligenciados y anexados a expedientes.</t>
  </si>
  <si>
    <t>• 50 Líneas de vida documentadas.</t>
  </si>
  <si>
    <t>• Dossier de documentación de casos con enfoque de género/identidad.</t>
  </si>
  <si>
    <t>3.4. Establecer unidades de análisis con enfoque diferencial,  étnico y de género para planes regionales de búsqueda.</t>
  </si>
  <si>
    <t>• No. de unidades de análisis de contexto sobre enfoque diferencial, étnicos y de género documentadas.</t>
  </si>
  <si>
    <t>• 6 unidades de análisis identificadas y documentadas.</t>
  </si>
  <si>
    <t>• Informe de Contexto a partir de las unidades de análisis.</t>
  </si>
  <si>
    <t>3.5. Entrenar a los equipos investigadores en la lectura de cuerpos trans y diversos para evitar que sesgos de análisis oculten la identidad de la víctima.</t>
  </si>
  <si>
    <t>•Porcentaje de equipos forenses/investigadores capacitados en lectura de cuerpos diversos y no-binarios.</t>
  </si>
  <si>
    <t>•80% del equipo operativo entrenado.</t>
  </si>
  <si>
    <r>
      <rPr>
        <sz val="9"/>
        <color rgb="FF000000"/>
        <rFont val="Avenir"/>
      </rPr>
      <t xml:space="preserve">• Protocolo biocultural para el abordaje de cuerpos trans.
• Listas de asistencias de capacitación.
• Informe de análisis pre- test y postest.
</t>
    </r>
    <r>
      <rPr>
        <strike/>
        <sz val="9"/>
        <color rgb="FF000000"/>
        <rFont val="Avenir Next LT Pro Light"/>
        <family val="2"/>
      </rPr>
      <t xml:space="preserve">
</t>
    </r>
  </si>
  <si>
    <t>4. Estrategia de Armonización, Articulación y Operativización de la Búsqueda con Pueblos Étnicos</t>
  </si>
  <si>
    <t>• Número de espacios de dialogo realizados con autoridades étnicas.</t>
  </si>
  <si>
    <t>• 4 Espacios (2 Indígenas, 2 Afro).</t>
  </si>
  <si>
    <t>• Actas de Concertación y/o Acuerdos de Voluntad firmados por Autoridades.</t>
  </si>
  <si>
    <t>Para este trimestre se han realizado los siguientes dialogos con autoridades étnicas en: 
GITT - Pacifico Naiñense se realizó reunión solicitada por la Consejería de UNIPA para interlocutar directamente con la Subdirección Técnica de Participación y Enfoques Diferenciales y avazar en la concertación y/o coordinación de las acciones de recuperación en los resguardos, así como la capacitación de la Guardia Indígena.
Con la Regional Sur: se realizó espacio de diálogo intercultural entre el GITT Huila con el COSEJO REGIONAL INDIGENA DE HUILA - CRIHU, con la participación de la Consejería de Derechos Humanos.
Con la Regional Norte: Se realizó dialogo con autoridades del pueblo Wiwa. 
Con la Regional Suroccidente: Se realizó diálogo de articulación para la búsqueda con autoridades del consejo comunitario Unión del río Chagüí.</t>
  </si>
  <si>
    <t xml:space="preserve">De acuerdo a lo programado en la hoja de ruta, a lo revisado en los soportes y a lo registrado como avance para esta actividad, se da cuenta de la correcta implementación. Para este caso, la realización de 4 espacios
Es importante revisar la meta del indicador, su relación con el entregable y ajustar. Si se trata de 4 espacios de diálogo, estos ya fueron realizados. Pero el entregable menciona Actas de concertación y /o Acuerdos de voluntad. En la hoja de ruta se reporta la asistencia a reuniones pero nos los acuerdos fruto de estas  </t>
  </si>
  <si>
    <t xml:space="preserve">4.1 Realizar espacios de Diálogo con Autoridades Indígenas (Cabildos) y Afrodescendientes (Consejos Comunitarios) para socializar la estrategia </t>
  </si>
  <si>
    <t>4.2 Realizar Talleres donde se cruzan los conocimientos desde el aporte institucional (técnicas , georreferienciados, manejo de cadena de custodia) y desde el aporte comunitario (Lectura espiritual del territorio, rutas seguras, historia oral del conflicto, etc.)</t>
  </si>
  <si>
    <t>• Número de talleres de intercambio técnico-étnico realizados.</t>
  </si>
  <si>
    <t>• 4 Talleres de "Diálogo de Saberes".</t>
  </si>
  <si>
    <t>• Memoria metodológica de los talleres y mapas mixtos (técnicos + étnico).</t>
  </si>
  <si>
    <t>4.3 Implementar acciones humanitarias de localización y prospección con fines de recuperación en el marco de los planes operativos de búsqueda étnicos</t>
  </si>
  <si>
    <t>• Número de misiones humanitarias de prospección/recuperación ejecutadas bajo planes étnicos.</t>
  </si>
  <si>
    <t>• 14 Misiones operativas mixtas.</t>
  </si>
  <si>
    <t>• Informes de actividad forense/arqueológica con anexo de cumplimiento de protocolos culturales.</t>
  </si>
  <si>
    <t>Se realizaron 2 misiones humanitarias: 
Regional Norte: Realizó Prospección y Recuperación en territorio del pueblo indígena Wiwa, con identidad orientada a PDD del pueblo Indígena Kankuamo.
Regional Suroccidente: Realizó Prospección con fines de recuperación en Consejo Comunitario Rescate Las Varas.</t>
  </si>
  <si>
    <t>5. Ampliación cobertura Unidad Móvil Itinerante "Ruta Buscadora"</t>
  </si>
  <si>
    <t>•  No. de rutas aprobadas.</t>
  </si>
  <si>
    <t>• 1 Plan de Rutas</t>
  </si>
  <si>
    <t>•  Documento "Plan de Despliegue Territorial de la Unidades Móviles".</t>
  </si>
  <si>
    <t xml:space="preserve">Durante el primer trimestre se adelantó la estructuración integral de la estrategia itinerante de la Ruta Terrestre para la vigencia 2026, mediante la elaboración de la Ficha Técnica, el Anexo N.° 1 de Especificaciones Técnicas, el Método de Cotización, los Estudios Previos y la Matriz de Riesgos. Estos documentos establecen los lineamientos y requerimientos para la operación de 7 unidades móviles distribuidas por regionales, incorporando ajustes relevantes como el cambio en el diseño del vehículo a tipo VAN y la atención exclusivamente en carpa externa. Asimismo, se radicaron los documentos ante la Secretaría General para el respectivo estudio de mercado y se avanzó en la construcción de herramientas pedagógicas del “ABC de la Ruta Buscadora”, orientadas a fortalecer las capacidades del equipo operativo.
Posteriormente, en el mes de marzo, se impulsó el proceso contractual mediante jornadas de socialización con proveedores, lo que permitió recibir cinco cotizaciones y consolidar el análisis del sector. En este periodo, el Comité de Contratación aprobó el proceso de selección abreviada por subasta inversa, con un presupuesto estimado de $2.450.933.382 para la operación de las 7 unidades móviles. De igual manera, se realizó el envío final de los estudios previos y la publicación del proyecto de pliego de condiciones. </t>
  </si>
  <si>
    <t xml:space="preserve">De acuerdo a lo programado en la hoja de ruta, a lo revisado en los soportes y a lo registrado como avance para esta actividad, se da cuenta de la correcta implementación. Para este caso, la documentación previa para la contratación: ficha técnica, estudio previo, matriz de riesgos y proceso de contratación (terrestres y fluviales), Comité de Contratación y aprobación de presupuesto
De acuerdo a lo programado en la hoja de Ruta, para el siguiente trimestre se espera contar con el documento de PLan de desliegue territorial </t>
  </si>
  <si>
    <t>5.1 Definir ruteros terrestres y fluviales</t>
  </si>
  <si>
    <t>5.2 Realizar seguimiento a la implementación de los ruteros</t>
  </si>
  <si>
    <t>•  Número de municipios/veredas  visitados por la Unidad Móvil según los  ruteros.</t>
  </si>
  <si>
    <t>• 135  Municipios/Puntos de atención.</t>
  </si>
  <si>
    <t>•  Reporte de las acciones realizadas por la Unidad Móvil por municipio visitado</t>
  </si>
  <si>
    <t>Línea 6. Soporte para la búsqueda</t>
  </si>
  <si>
    <t>R6. La gestión institucional y territorial es ágil, eficiente y coordinada en la prestación de servicios de búsqueda de personas dadas por desaparecidas</t>
  </si>
  <si>
    <t>El seguimiento, monitoreo y evaluación permite tomar decisiones basadas en evidencia para impulsar la búsqueda de las personas dadas por desaparecidas, soportado en un modelo de operación eficiente, con recursos optimizados (Central de Costos) y soporte tecnológico ajustado a las necesidades de la Entidad</t>
  </si>
  <si>
    <t>L6-P1-GAF-2026</t>
  </si>
  <si>
    <t>Modelo Integrado de Gestión Administrativa y Operativa para el Soporte a la Búsqueda</t>
  </si>
  <si>
    <t>Optimizar la capacidad de respuesta operativa para la búsqueda de personas dadas por desaparecidas, mediante la estandarización y armonización de los procesos de soporte administrativo, financiero y tecnológico en el territorio; asegurando que el control de costos regionalizado, la gestión logística y de transporte multimodal; y la transformación tecnológica permitan una ejecución oportuna de los recursos y una supervisión integral de la gestión institucional.</t>
  </si>
  <si>
    <t xml:space="preserve">Secretaría General </t>
  </si>
  <si>
    <t>• Subdirección Administrativa
• Subdirección Financiera
• GIT Gestión Contractual
• GIT Tecnología y Comunicaciones</t>
  </si>
  <si>
    <t>1. Modelo Integral de Regionalización y Gestión Centralizada de Costos y Recursos Logísticos y transporte.</t>
  </si>
  <si>
    <t>• Porcentaje de implementación de ajustes de logística y transporte</t>
  </si>
  <si>
    <t>• 100% de los ajustes de gastos de transporte y logística</t>
  </si>
  <si>
    <t>• Modulo de la central de costos ajustados para Logística y Transporte</t>
  </si>
  <si>
    <t xml:space="preserve">Avances y Logros:
*Durante el primer trimestre del año se avanzó en la revisión de la central de costos. De esta manera se iniciaron las reuniones con el equipo de logística para realizar los ajustes de módulo actual y los desarrollos que permitan la automatización de los procesos. 
*En el primer trimestre del año se realizaron diferentes reuniones que permitió establecer la necesidad del módulo. Además, se elaboró el documento para revisión del Coordinador del GIT de Gestión Contractual. Lo anterior, permitió que en el primer trimestre se definiera la necesidad y a partir del siguiente trimestre, se iniciará el desarrollo del módulo.
*En cumplimiento de lo establecido en el Plan de Acción para la vigencia 2026, se presenta un avance significativo en la actividad relacionada con la actualización y aprobación de los instrumentos archivísticos de la Entidad.
En el marco de la primera sesión del Comité Interno de Archivo, llevada a cabo el día 13 de marzo de 2026, y mediante un ejercicio articulado con las áreas misionales de la UBPD, se logró avanzar en la formalización y adopción de lineamientos clave para la gestión documental.
En este sentido, se resalta que la Resolución 188 de 2026, mediante la cual se crea el Comité Interno de Archivo, fue debidamente socializada ante los miembros del comité, promoviendo el conocimiento de su alcance, funciones y responsabilidades.
De igual manera, fueron aprobados los siguientes instrumentos estratégicos:
- Política de Gestión Documental, - Anexo de la Política de Gestión Documental, - Plan Institucional de Archivos (PINAR)
Lo anterior evidencia el cumplimiento de la actividad programada, así como el fortalecimiento de la gestión documental institucional, mediante la adopción de lineamientos en materia de Gestión Documental."
*Durante el primer trimestre de 2026, el Grupo Interno de Trabajo de Gestión Tecnológica realizó seguimiento continuo a la gestión del ciclo de vida de los sistemas de información misionales y administrativos de la entidad, en el marco del contrato de Servicios Integrados de Tecnologías de Información y Comunicaciones suscrito con el proveedor. En los periodos correspondientes a enero y febrero de 2026, se evidencia la operación activa de las plataformas institucionales, incluyendo la infraestructura virtualizada que soporta los sistemas de información, los servicios de directorio activo, las soluciones de almacenamiento y los mecanismos de conectividad que garantizan la interoperabilidad entre las herramientas tecnológicas de la entidad.
En cuanto a la disponibilidad de los servicios que soportan los sistemas de información institucionales, en el mes de enero se registró una disponibilidad promedio del 99,67% a nivel nacional, y en el mes de febrero se alcanzó una disponibilidad promedio del 99,72%, manteniéndose en ambos meses por encima del umbral esperado de servicio y garantizando el acceso continuo de los usuarios a los sistemas misionales y administrativos desde todas las sedes del país. En materia de interoperabilidad, la totalidad de las sedes territoriales se encuentran implementadas y operativas con canales principal y de respaldo activos, y las pruebas de conmutación fueron completadas satisfactoriamente para el 100% de las sedes, confirmando la continuidad operativa de los servicios tecnológicos que soportan los sistemas de información de la entidad.
Durante el primer trimestre de 2026, los informes de gestión del proveedor correspondientes al ciclo de seguimiento del PAI se encuentran disponibles únicamente para los periodos de enero y febrero de 2026, toda vez que dichos informes son entregados por el proveedor el día 15 de cada mes. En consecuencia, al momento del corte de seguimiento del presente PAI no se cuenta aún con el informe del mes de marzo, el cual será incorporado en el próximo reporte trimestral o una vez sea recibido conforme a los plazos establecidos contractualmente. Esta situación no representa un incumplimiento en la gestión del indicador, sino una condición propia del calendario de entrega de informes acordado con el proveedor
El seguimiento al ciclo de vida de los sistemas de información se realiza de manera articulada con el proveedor a través de los informes de gestión mensuales, los cuales constituyen el insumo principal para la medición de este indicador. La tendencia de disponibilidad entre enero (99,67%) y febrero (99,72%) refleja una mejora progresiva en la estabilidad de los servicios, lo que contribuye directamente a garantizar la operación continua de los sistemas misionales y administrativos de la entidad. Se recomienda mantener el mecanismo de revisión y validación de dichos informes como práctica institucionalizada en los trimestres siguientes.
Este indicador tiene como fecha de reporte el 12 de diciembre de 2026, por lo que su consolidado y entrega formal se realizará al cierre de la vigencia. Durante el presente periodo se vienen adelantando las actividades preparatorias necesarias para garantizar el cumplimiento del indicador en el plazo establecido.
"Durante el primer trimestre de 2026, el Grupo Interno de Trabajo de Gestión Tecnológica gestionó de manera efectiva la totalidad de los incidentes de seguridad digital recibidos a través del Web Application Firewall (WAF), herramienta mediante la cual se detectan, registran y solucionan los eventos de seguridad que afectan los servicios web institucionales.
El total de incident
es recibidos durante el trimestre fue de 116.575 eventos de seguridad, todos gestionados y solucionados mediante los mecanismos de bloqueo y mitigación del WAF, con una efectividad consolidada del 99,60% y un porcentaje de bloqueo promedio del 0,40% sobre el tráfico total procesado de 29.152.178 solicitudes.
En enero de 2026 se recibieron y solucionaron 39.963 incidentes, estableciendo la línea base del indicador para el trimestre, con una efectividad de mitigación del 99,32%. En febrero se presentó un incremento en el volumen de incidentes, alcanzando 42.158 eventos gestionados en su totalidad, representando el mes con mayor número de incidentes del periodo, con una efectividad del 99,61%. En marzo, el número de incidentes recibidos se redujo a 34.454, siendo el mes con mayor efectividad de solución del trimestre con un 99,73%, lo que refleja una mejora progresiva en la capacidad de respuesta y en la configuración de los controles aplicados. Es destacable que en los tres meses del trimestre el número de incidentes recibidos fue igual al número de incidentes solucionados, lo que evidencia que el proceso de atención y cierre de eventos de seguridad opera de manera oportuna y sin acumulación de casos pendientes al cierre de cada periodo. El estado de seguridad se mantuvo en nivel óptimo durante los tres meses evaluados. 
Durante el primer trimestre de 2026 se presentaron algunas situaciones que limitaron de manera parcial el alcance del indicador en su concepción más integral. En particular, algunas herramientas tecnológicas de seguridad previstas dentro del ecosistema institucional se encuentran aún en proceso de alistamiento y puesta en operación por parte del proveedor, lo cual llevó a que el indicador del periodo se construyera con base en la información disponible del WAF, herramienta que se encuentra activa y operando de forma óptima. Esta situación no generó impactos en la prestación de los servicios institucionales ni en la capacidad de respuesta ante incidentes durante el trimestre. La gestión del equipo se orientó a maximizar el aprovechamiento de los recursos disponibles, logrando mantener el estado de seguridad en nivel óptimo durante los tres meses evaluados. Se adelantan las coordinaciones necesarias con el proveedor para que en los próximos periodos se pueda contar con la totalidad de las herramientas previstas, lo que permitirá ampliar el alcance del indicador y enriquecer aún más el reporte de incidentes recibidos y solucionados.
La tendencia del indicador durante el trimestre muestra una mejora sostenida en la efectividad de solución de incidentes, pasando del 99,32% en enero al 99,73% en marzo, lo que refleja el fortalecimiento progresivo de los controles de seguridad implementados y la dedicación del equipo en la gestión continua de los eventos presentados. El crecimiento en el volumen de tráfico procesado a lo largo del trimestre, que pasó de 5.915.469 solicitudes en enero a 12.541.374 en marzo, evidencia una mayor demanda de los servicios web institucionales, ante la cual el WAF respondió de manera eficiente, manteniendo en todo momento la disponibilidad y protección de los servicios expuestos. Se recomienda mantener la periodicidad mensual en la generación del informe de incidentes como práctica institucionalizada del área, con el fin de garantizar la trazabilidad del indicador y el respaldo documental requerido para el seguimiento del PAI en los trimestres siguientes. </t>
  </si>
  <si>
    <t>En el marco de avance del cronograma establecido para el primer trimestre, para el producto Modelo Integrado de Gestión Administrativa y Operativa para el Soporte a la Búsqueda, se da un cumplimiento del 100%, toda vez que las acciones pactadas son reportadas, de acuerdo con la hoja de ruta.
Se recomienda fortalecer la trazabilidad y soporte técnico de las actividades clave, ya que los insumos y o soportes presentados no permiten evidenciar de manera suficiente el avance reportado cualitativamente. En este sentido, es necesario complementar las evidencias con productos verificables y estructurados, tales como documentos técnicos, matrices de requerimientos, actas con decisiones claras, cronogramas actualizados y entregables parciales que reflejen resultados concretos. Asimismo, se sugiere definir criterios mínimos de evidencia para este tipo de actividades, de modo que no solo se registre la gestión realizada (reuniones o espacios de coordinación), sino también los resultados derivados de estas, garantizando así una adecuada medición del avance y mayor solidez en los procesos de seguimiento.</t>
  </si>
  <si>
    <t>1.1 Revisar y ajustar el diseño de los módulos de transporte y operador logístico en gestionemos con el fin de que la información alimentada venga directamente de los módulos.</t>
  </si>
  <si>
    <t>1.2 Automatización Seguimiento y Control de Procesos/Contratos Logística y Transporte</t>
  </si>
  <si>
    <t>• Porcentaje de implementación de los módulos de seguimiento y control Financiero y de Procesos/Contratos Logística-Transporte.</t>
  </si>
  <si>
    <t>• 100% de los módulos implementados y en operación</t>
  </si>
  <si>
    <t>• Módulos automatizados de logística y transporte</t>
  </si>
  <si>
    <t>1.3 Automatización Seguimiento y Control Financiero de Procesos/Contratos Logística y Transporte</t>
  </si>
  <si>
    <t>1.4 Capacitar y socializar a los gerentes regionales el uso de la herramienta</t>
  </si>
  <si>
    <t>• Porcentaje de cobertura de capacitación a usuarios objetivo</t>
  </si>
  <si>
    <t>• ≥90% de usuarios capacitados en el uso de la herramienta</t>
  </si>
  <si>
    <t>• Módulo interconectado de Central de Costos Regionalizada</t>
  </si>
  <si>
    <t>1.5 Revisar periódicamente a la radicación de la facturación y respectivos soportes del operador logístico.</t>
  </si>
  <si>
    <t>• Porcentaje de servicios facturados sobre los servicios ejecutados</t>
  </si>
  <si>
    <t>• ≥80% de servicios facturados/ servicios ejecutados</t>
  </si>
  <si>
    <t>• Radicación de facturación y respectivos soportes del operador.</t>
  </si>
  <si>
    <t>2. Modulo de consulta de apoyo a la supervisión en Gestionemos.</t>
  </si>
  <si>
    <t>• Porcentaje de avance de documento levantamiento de necesidades</t>
  </si>
  <si>
    <t>• 100% de levantamiento de necesidades</t>
  </si>
  <si>
    <t>• Documento de definición de la necesidad</t>
  </si>
  <si>
    <t>2.1 Realizar documento de definición y levantamiento de necesidades para el modulo de consulta de apoyo a la supervisión en Gestionemos</t>
  </si>
  <si>
    <t>2.2 Desarrollar interfaz de usuarios para el módulo de consulta de apoyo a la supervisión en Gestionemos</t>
  </si>
  <si>
    <t>• Porcentaje de avance en el desarrollo del módulo</t>
  </si>
  <si>
    <t>• 100 % de avance en el desarrollo del módulo de consulta de apoyo a la supervisión en Gestionemos</t>
  </si>
  <si>
    <t>• Grabación de sesiones de pruebas realizadas
 • Módulo de consulta de apoyo a la supervisión en • Gestionemos implementado</t>
  </si>
  <si>
    <t>2.3 Realizar pruebas piloto para validación de funcionamiento del módulo de consulta de apoyo a la supervisión en Gestionemos</t>
  </si>
  <si>
    <t>2.4 Implementación del modulo y puesta en producción del modulo de consulta de apoyo a la supervisión en Gestionemos</t>
  </si>
  <si>
    <t>2.5 Capacitar a los usuarios en la navegación del módulo de consulta de apoyo a la supervisión en Gestionemos</t>
  </si>
  <si>
    <t>• Porcentaje de usuarios activos capacitados en la herramienta.</t>
  </si>
  <si>
    <t>• ≥ 80% de los usuarios con acceso y capacitación</t>
  </si>
  <si>
    <t>• Listas de asistencia de usuarios capacitados
 • Grabación de sesiones de usuarios capacitados</t>
  </si>
  <si>
    <t>3. Plan de Reorganización a la Gestión Documental</t>
  </si>
  <si>
    <t xml:space="preserve">• Instrumentos archivísticos actualizados
</t>
  </si>
  <si>
    <t>• 100% Instrumentos archivísticos actualizados</t>
  </si>
  <si>
    <t>• Actas de aprobación de los Instrumentos archivísticos mediante el Comité Interno de Archivo de la UBPD.</t>
  </si>
  <si>
    <t>3.1 Actualizar y aprobar instrumentos archivísticos</t>
  </si>
  <si>
    <t>3.2 Aplicar los instrumentos archivísticos aprobados, en los archivos de gestión en soporte físico, de las áreas administrativas de acuerdo con la estructura orgánica funcional de la UBPD.</t>
  </si>
  <si>
    <t>• Metros lineales de archivo físico intervenidos</t>
  </si>
  <si>
    <t>• 100% Archivos Intervenidos en soporte físico</t>
  </si>
  <si>
    <t>• Inventarios documentales únicos (FUID) actualizados.</t>
  </si>
  <si>
    <t>3.3 Elaborar protocolo de digitalización certificada</t>
  </si>
  <si>
    <t>• Elaboración Protocolo de digitalización</t>
  </si>
  <si>
    <t>• Documento de Protocolo de digitalización</t>
  </si>
  <si>
    <t>• Protocolo de digitalización certificada</t>
  </si>
  <si>
    <t>4. Conectividad y Seguridad Digital (PETI)</t>
  </si>
  <si>
    <t>• Cumplimiento integral de los niveles de servicio de los servicios tecnológicos institucionales (Número de niveles de Servicio cumplidos en el periodo / Total de niveles de servicio establecidos) × 100</t>
  </si>
  <si>
    <t>• ≥ 99% del servicio mensual</t>
  </si>
  <si>
    <t>• Informes de gestión del proveedor (reportes de SLA, reportes de disponibilidad), informe de mesa de servicio.</t>
  </si>
  <si>
    <t>4.1 Garantizar la continuidad y calidad de los servicios tecnológicos
 Institucionales de conectividad, mesa de ayuda y soporte técnico, para el funcionamiento eficiente de las sedes centrales y
 territoriales.</t>
  </si>
  <si>
    <t>4.2 Dirigir el ciclo de vida de los sistemas de información misionales y administrativos, gestionando desde el levantamiento de requisitos y el desarrollo (o adquisición) de software, hasta su implementación y estabilización, asegurando la interoperabilidad entre herramientas</t>
  </si>
  <si>
    <t>• Solicitudes viables atendidas/número de solicitudes viables recibidas</t>
  </si>
  <si>
    <t>• 100% de las solicitudes viables recibidas atendidas anual</t>
  </si>
  <si>
    <t>• Actas de entrega de la puesta en producción de los sistemas de información.</t>
  </si>
  <si>
    <t>4.3 Garantizar la seguridad del Ecosistema de la UBPD. con el uso de herramientas técnicas de ciberdefensa SOC/SIEM, Cifrado DD, WAF, NAC, DLP, ANALAYZER, control de accesos AC) necesarias para blindar los activos de información frente a amenazas internas y externas.</t>
  </si>
  <si>
    <t>• Número de incidentes atendidos/número incidentes reportados</t>
  </si>
  <si>
    <t>• 100% solicitudes atendidas mensuales</t>
  </si>
  <si>
    <t>• Informe desde la herramienta de los incidentes recibidos y solucionados.</t>
  </si>
  <si>
    <t>Un Sistema de Bienestar y Cuidado (SIBICU) plenamente operativo que ha logrado institucionalizar una cultura de prevención y cuidado integral, reduciendo significativamente los factores de riesgo y optimizando la salud ocupacional.</t>
  </si>
  <si>
    <t>L6-P1-SGH-2026</t>
  </si>
  <si>
    <t>Plan de Fortalecimiento SIBICU</t>
  </si>
  <si>
    <t>Fortalecer el Sistema de Bienestar y Cuidado (SIBICU) rediseñando los planes de incentivos y salud ocupacional, para mejorar la calidad de vida laboral y mitigar riesgos psicosociales del equipo.</t>
  </si>
  <si>
    <t>Subdirección de Gestión Humana</t>
  </si>
  <si>
    <t>1. Diagnosticar las necesidades actuales de bienestar y los factores de riesgo psicosocial mediante instrumentos de medición validados, para identificar las brechas existentes en la calidad de vida laboral del equipo.</t>
  </si>
  <si>
    <t>• Tasa de participación: (Personal censado / Total planta) x 100.</t>
  </si>
  <si>
    <t>• 95% de la población objetivo diagnosticada.</t>
  </si>
  <si>
    <t>•Documento de Informe de Resultados de la aplicación de la encuesta de clima laboral</t>
  </si>
  <si>
    <t>En el marco de la implementación de actividades del SIBICU, Se ejecutaron 90 de 97 actividades programadas en el trimestre, con un cumplimiento del 92,8%. Enero cerró al 100%, febrero al 94% y marzo al 90,9%.
Durante el primer trimestre de la vigencia, se elaboró un cronograma que contempla las actividades a desarrollar a lo largo del año en relación con la implementación de la Política de Género y el Código de Integridad.
Se realizaron cuatro jornadas de inducción en las cuales se abordaron la Política de Género y el Código de Integridad de la entidad. Asimismo, se llevaron a cabo dos espacios de capacitación: el primero, sobre primeros auxilios psicológicos; y el segundo, denominado “Género en acción: corresponsabilidad para el cuidado, la igualdad y la no discriminación”.
Igualmente, se impulsaron actividades como la conmemoración del Día Internacional de los Derechos de las Mujeres, así como la difusión de la carta de la Directora General en el marco de la actividad “8M: Memoria, Igualdad y Compromiso Institucional”. De igual manera, el 21 de marzo se remitió una comunicación con motivo del Día Internacional de la Eliminación de la Discriminación Racial.
Durante este periodo también se enviaron boletines que incluyen imágenes de servidores y servidoras que se identifican con los valores del Código de Integridad, así como piezas gráficas con recomendaciones sobre la Política de Género y la prevención del acoso laboral. Asimismo, se brindó información sobre la ruta para activar el Protocolo La Ruda en caso de ser necesario y sobre el manejo confidencial de las situaciones presentadas.
Adicionalmente el grupo de análisis de orientación de casos, participó en el Foro – Taller: “Protocolos vivos para ambientes seguros”, un espacio diseñado para construir de manera colaborativa borradores de protocolos institucionales de prevención, atención y medidas de protección frente a violencias basadas en género y discriminación, en el marco de la Ley 2365 de 2024.</t>
  </si>
  <si>
    <t xml:space="preserve">Este eje contempla, como insumos para la identificación de necesidades actuales de bienestar y los factores de riesgo psicosocial; por un lado el seguimiento a la implementación de actividades establecidas en SIBICU (Incluye aplicación de encuestas), y por otra parte, el seguimiento a la implementación del plan de  trabajo con actividades relacionadas con el Código de Integridad y la Política de Género. 
Estos seguimientos, permiten robustecer el documento de diagnostico que se espera sea entregado en una versión preliminar, el cuarto trimestre del año en curso, donde también se dará la aplicación de los instrumentos de diagnostico  
El porcentaje de avance, es de 8,6, teniendo en cuenta que la en la implementación de SIBICU se tenían contempladas 97 actividades y solo fueron realizadas 90 </t>
  </si>
  <si>
    <t>2. Rediseñar el programa de incentivos integrando beneficios flexibles que respondan a la diversidad de perfiles y necesidades del personal.</t>
  </si>
  <si>
    <t>• Índice de Diversidad de Beneficios: # de nuevas categorías de incentivos creadas.</t>
  </si>
  <si>
    <t>• Atender al menos 3 perfiles distintos (ej. jóvenes, padres/madres, senior).</t>
  </si>
  <si>
    <t>• Portafolio de Incentivos Flexibles aprobado y socializado.</t>
  </si>
  <si>
    <t>El indicador no presenta avance en el primer trimestre, dado que su ejecución está programada para el segundo trimestre de la vigencia 2026.</t>
  </si>
  <si>
    <t xml:space="preserve">De acuerdo a la programación hecha en la hoja de ruta, se espera que el primer de estas actividades se de el siguiente trimestre. </t>
  </si>
  <si>
    <t xml:space="preserve">3. Reformular el plan de seguridad y salud en el trabajo </t>
  </si>
  <si>
    <t>• Porcentaje de actualización: (Ítems reformulados / Total plan SST) x 100.</t>
  </si>
  <si>
    <t>•100% del plan de SST alineado con normatividad y riesgos detectados.</t>
  </si>
  <si>
    <t>• Documento del Plan Estratégico de SST actualizado y firmado.</t>
  </si>
  <si>
    <t xml:space="preserve">Como resultado del seguimiento realizado por la Oficina Asesora de  Control Interno en la vigencia 2025, se efectuaron ajustes y cambios al formato con el fin de generar el seguimiento y medición de manera trimestral al Plan de Trabajo anual del Sistema de Seguridad y Salud en el Trabajo. Por lo anterior, el 6 de abril Planeación aprobó y publicó  en el Sistema Integrado de Gestión el formato GTH-FT-014 V4 Plan anual de trabajo Sistema de Seguridad y Salud en el Trabajo.
Por otra parte, se avanzó en la implementación de las actividades contempladas en el  Plan de Trabajo del Sistema de Gestión de Seguridad y Salud en el Trabajo (SG-SST), cumpliendo con las actividades, capacitaciones y medidas preventivas programadas dentro de los plazos establecidos.
</t>
  </si>
  <si>
    <t>Ya se cuenta con un documento de plan de trabajo elaborado y aprobado. En la hoja de ruta se incluyen actividades de seguimiento a la implementación y de revisión de estándares de calidad del sistema.
Se recomienda revisar la posibilidad de incluir otro indicador y entregable , toda vez que ya se cuenta con un plan de trabajo para el SSST y de manera positiva, en la hoja de ruta se da cuenta de la implementación y revisión de calidad del Plan de trabajo</t>
  </si>
  <si>
    <t>L6-P1-DPE-2026</t>
  </si>
  <si>
    <t>MOP 360: Radar de Gestión</t>
  </si>
  <si>
    <t>Implementar una herramienta de articulación estratégica que centralice el seguimiento y la actualización de los Planes de Mejoramiento, facilitando la evolución y mejora continua del Modelo de Operación por Procesos (MOP) en el nivel central y territorial, para asegurar una gestión misional adaptable, eficiente y basada en resultados</t>
  </si>
  <si>
    <t>• Oficina Asesora de Planeación</t>
  </si>
  <si>
    <t>• Dependencias del nivel central
• GITT Regionales
• GITT Territoriales</t>
  </si>
  <si>
    <t xml:space="preserve"> 1. Actualización de los documentos del MOP</t>
  </si>
  <si>
    <t>•Porcentaje de diagnóstico documental realizado</t>
  </si>
  <si>
    <t>• 1</t>
  </si>
  <si>
    <t>• Matriz de Inventario Documental: Listado consolidado con el estado actual y necesidades de actualización por proceso.</t>
  </si>
  <si>
    <t>"Para garantizar la coherencia entre las funciones de la nueva estructura organizacional y la documentación institucional, se realizó un diagnóstico exhaustivo orientado a verificar el nivel de alineación de los documentos vigentes con los nuevos roles y responsabilidades. Este proceso permitió identificar el estado de los documento y el análisis de la actualización del MOP frente al cambio de la normativo de la UBPD. Las acciones ejecutadas incluyeron:
 - Ajuste normativo del Listado Maestro: Actualización de la asignación de dependencias conforme al Decreto 1464 de 2025.
 - Validación con dependencias: Remisión formal de listados para la clasificación de documentos en las categorías de mantener, actualizar, eliminar, transferir y actualizar o diseñar.
- Consolidación y análisis técnico: Evaluación de la información recibida por los líderes de proceso y categorización de cada registro.
 - Implementación de visualización de datos: Desarrollo de un tablero de control en Power BI para monitorear el estado actual de los documentos por proceso y dependencia.
 -  Diseño diagnóstico con los objetivos, alcance, metodología, resultados con las gráficas correspondientes.
- Definición de hoja de ruta: Establecimiento del cronograma general y la ruta de trabajo técnica para la actualización de los documentos."</t>
  </si>
  <si>
    <t>1.1 Identificar la totalidad de la documentación a actualizar por proceso</t>
  </si>
  <si>
    <t>1.2 Realizar mesas de trabajo para la actualización de los documentos estratégicos, soporte y evaluación</t>
  </si>
  <si>
    <t>•Porcentaje de documentos actualizados en mesas técnicas</t>
  </si>
  <si>
    <t>•100% (de los programados)</t>
  </si>
  <si>
    <t>•Ayudas Memoria de Mesas de Trabajo: Incluye Grabaciones, control de cambios y versiones preliminares de los documentos revisados.</t>
  </si>
  <si>
    <t>1.3 Gestionar la aprobación de los documentos, codificación, versionamiento y publicación de los documentos</t>
  </si>
  <si>
    <t>• Porcentaje de documentos formalizados y publicados</t>
  </si>
  <si>
    <t>• Listado Maestro de Documentos: Publicado en la Intranet/SIG con los nuevos códigos y versiones vigentes.</t>
  </si>
  <si>
    <t>1.4 Realizar actualización de caja de herramientas para socialización del MOP</t>
  </si>
  <si>
    <t>• Porcentaje de actualización de la Caja de Herramientas</t>
  </si>
  <si>
    <t>• 100% (1 Caja de Herramientas actualizada)</t>
  </si>
  <si>
    <t>• Caja de Herramientas de Despliegue MOP: Presentaciones, infografías y guías rápidas actualizadas y disponibles.</t>
  </si>
  <si>
    <t>Con el fin de promover la apropiación del Modelo de Operación por Procesos, se diseñó una caja de herramientas pedagógica y comunicativa. Esta iniciativa incluyó la creación de orientaciones para la socialización del modelo, la reestructuración técnica de la Intranet institucional y el diseño de piezas clave como la Guía de Entrega Digna, los lineamientos de las PPDIH y el procedimiento interactivo de la Ruta de Aportantes. Estos recursos, junto con piezas pedagógicas sobre la actualización del Listado Maestro (DPE-FT-021), fueron difundidos a través del Boletín Conexión UBPD y el chat institucional para garantizar que todos los servidores y contratistas estén alineados con los estándares operativos.</t>
  </si>
  <si>
    <t>1.5 Implementar herramienta del MOP</t>
  </si>
  <si>
    <t>• Porcentaje de implementación de la herramienta tecnológica</t>
  </si>
  <si>
    <t>• 100% (Fase Funcional)</t>
  </si>
  <si>
    <t>• Informe de Despliegue: Reporte de puesta en producción, manual de usuario y acta de inicio de operación.</t>
  </si>
  <si>
    <t>Se proyectó la ficha técnica para la adquisición de un software en la nube (SaaS). Esta herramienta especializada permitirá la gestión integral de documentos del MOP y la administración de riesgos, optimizando la trazabilidad y eficiencia de los procesos.</t>
  </si>
  <si>
    <t>2. Diseño de los instrumentos de seguimiento y transversales del SIG. -</t>
  </si>
  <si>
    <t>• Porcentaje de requisitos del SIG identificados y mapeados</t>
  </si>
  <si>
    <t>•  Matriz de Requisitos Integrales: Mapeo de pendientes 2025 y nuevos requisitos normativos por sistema.</t>
  </si>
  <si>
    <t>Se avanzó en la identificación de requisitos técnicos específicos para cada uno de los sistemas que integran el SIG, asegurando su cumplimiento normativo y la alineación con estándares que se van a implementar en la UBPD</t>
  </si>
  <si>
    <t xml:space="preserve">2.1 Identificar requisitos de cada Sistemas de Gestión </t>
  </si>
  <si>
    <t>2.2 Realizar el Seguimiento a los requisitos de cada Sistema</t>
  </si>
  <si>
    <t>• Porcentaje de ejecución del plan de seguimiento a requisitos</t>
  </si>
  <si>
    <t>• 100% (Según cronograma)</t>
  </si>
  <si>
    <t>•  Informe de Cumplimiento Normativo: Reporte de estado de los requisitos con hallazgos y acciones preventivas.</t>
  </si>
  <si>
    <t>2.3 Diseñar de los instrumentos transversales del SIG faltantes (mesa de trabajo de identificación y diseño de los instrumentos)</t>
  </si>
  <si>
    <t>• Número de instrumentos transversales diseñados</t>
  </si>
  <si>
    <t>•  2</t>
  </si>
  <si>
    <t>• Fichas Técnicas de Instrumentos: Propuestas de diseño validadas en mesas de trabajo.</t>
  </si>
  <si>
    <t>2.4 Aprobar y actualizar los instrumentos transversales existentes (normograma y grupos de valor)</t>
  </si>
  <si>
    <t>• Porcentaje de instrumentos transversales actualizados y aprobados</t>
  </si>
  <si>
    <t>•  1</t>
  </si>
  <si>
    <t>• Normograma Institucional V.2026 y Caracterización de Grupos de Valor actualizada y aprobada.</t>
  </si>
  <si>
    <t xml:space="preserve">Se avanzó en la caracterización de los grupos de valor. Este ejercicio se fundamentó en la metodología del DAFP, permitiendo identificar los objetivos institucionales, asignar responsables y recolectar fuentes clave para su desarrollo. Como resultado, se definieron y caracterizaron los grupos de valor bajo criterios generales, detallando para cada uno su definición, variables geográficas, socioeconómicas y jurídicas, así como su relación directa con el proceso de búsqueda. </t>
  </si>
  <si>
    <t>SISPLAN-BÚSQUEDA operando como la herramienta de articulación y seguimiento que consolida la planeación orientada a resultados, sistematizando sus insumos para garantizar una trazabilidad unificada y generar reportes analíticos claves para la dirección estratégica de la Búsqueda</t>
  </si>
  <si>
    <t>L6-P2-DPE-2026</t>
  </si>
  <si>
    <t xml:space="preserve">SISPLAN - BÚSQUEDA: Sistema de Seguimiento y Monitoreo a la planeación de la búsqueda
</t>
  </si>
  <si>
    <t>Articular integralmente el ciclo de planeación de la Búsqueda Humanitaria y Extrajudicial, sistematizando las labores de monitoreo para proveer datos de alta calidad orientados a la toma de decisiones estratégicas</t>
  </si>
  <si>
    <t>GIT Tecnología y Comunicaciones</t>
  </si>
  <si>
    <t>1. Estandarización de instrumentos y flujos de información</t>
  </si>
  <si>
    <t>• Porcentaje de variables de planeación estandarizadas.</t>
  </si>
  <si>
    <t>• 100% de las variables críticas definidas y documentadas.</t>
  </si>
  <si>
    <t>• Documento de Lineamientos Técnicos: Documentación del SISPLAN - B y Metadatos (Fichas técnicas)</t>
  </si>
  <si>
    <t xml:space="preserve">Avances y Logros:
En cumplimiento de la actividad orientada a definir y homologar los lineamientos técnicos del sistema, durante el primer trimestre se priorizó el diseño del mockup del módulo de Plan de Acción Institucional (PAI). Este proceso fue fundamental para identificar y definir las variables críticas necesarias para evaluar el avance de los indicadores en cada macroactividad y subactividad asociada a los productos estratégicos.
De acuerdo con el cronograma, durante el mes de marzo se culminó con éxito el levantamiento de variables para las Líneas Estratégicas 1, 2, 3 y 4, tras surtir el proceso de revisión y validación definitiva con las dependencias responsables. Como resultado, se cuenta con 136 variables estandarizadas de 136 proyectadas para estas líneas, alcanzando un cumplimiento del 100% en este segmento.
La consolidación final de las variables presentó una desviación en los tiempos previstos, debido a la complejidad en la concertación con las dependencias técnicas. Se identificó una brecha en la asociación entre los entregables específicos del trimestre y los indicadores de medición. Específicamente, se presentaron dificultades para definir metas claras en entregables cualitativos (ej. establecer si la medición de eventos de socialización debe realizarse por número de sesiones, total de participantes u otras métricas de impacto), lo que requirió sesiones de trabajo adicionales para garantizar la coherencia técnica del modelo.
Dado que el modelo de medición se basa en el promedio ponderado de los porcentajes de avance para determinar el logro de la línea estratégica, la conversión de los indicadores operativos iniciales a tasas o porcentajes ha representado un desafío técnico significativo. Para solventar esto y asegurar la integridad de los datos en el sistema, se está realizando una revisión personalizada (uno a uno) de los indicadores, lo cual garantiza la robustez del modelo de Planeación Orientada a Resultados, aunque demande un mayor esfuerzo en horas-hombre.
A la fecha, se presenta un avance significativo en el desarrollo e implementación del sistema, logrando la consolidación funcional de cuatro (4) de los seis (6) componentes críticos: 1) Módulo de captura, 2) Módulo de validación, 3) Flujo de estados y 4) Repositorio de soportes. Estos módulos ya se encuentran operativos para los procesos de reporte del Plan de Acción Institucional (PAI) y el seguimiento de indicadores territoriales, permitiendo la centralización de la información técnica en un entorno controlado.
La principal dificultad durante este periodo ha sido la normalización de los datos maestros que alimentan el sistema, debido a la heterogeneidad de las fuentes de información iniciales. Asimismo, la definición de la matriz de Seguridad y Roles ha requerido un tiempo adicional al previsto, derivado de la necesidad de realizar mesas de trabajo exhaustivas con cada dependencia para identificar con precisión las funciones de usuario (consultor, editor, validador) y garantizar así el cumplimiento de los protocolos de seguridad de la información. Con el fin de asegurar la sostenibilidad de SISPLAN-B, se ha iniciado una fase de pruebas de estrés en el repositorio de soportes para garantizar que la carga masiva de evidencias no afecte el rendimiento del visor. Una vez finalizada la carga de la lista de usuarios y roles, se procederá con la implementación de los componentes de Visor y Seguridad, lo cual permitirá contar con un tablero de control integral para la toma de decisiones basada en datos centralizados y seguros.
"Para el trimestre se formularon las 3 metodologías en su versión para 2026.
1) Índice de Eficiencia Territorial (IET) – versión 2026.  
El documento presenta la evolución metodológica del índice utilizado durante la vigencia anterior, incorporando algunos ajustes orientados a fortalecer su capacidad analítica, entre los que se destacan:
La ampliación del conjunto de indicadores de resultado territorial (16) definidos por la Dirección General,
La incorporación de factores de compensación asociados a condiciones territoriales que pueden incidir en la operación de los GITT,
El fortalecimiento del proceso de normalización y ponderación de las variables utilizadas en el cálculo del índice.
De igual manera, el documento describe la lógica de cálculo del índice, su articulación con el sistema de seguimiento institucional y su potencial uso como herramienta de análisis para la toma de decisiones relacionadas con la gestión territorial.
2) Propuesta de Ajuste Índice de Ejecución Presupuestal ICEP
Revisamos la metodología del índice de ejecución presupuestal de 2025, con base en unas sugerencias hechas por Carlos, frente a situaciones externas que inciden directamente en la obtención del índice usando la metodología 2025 presentamos la siguiente propuesta de ajuste, la cual atiende 3 problemas centrales:
Ley de Garantías
Denominación del índice dado que para 2025 teníamos varios índices dentro del índice
Pesos fijos de los componentes durante todo el año.
Partiendo de estos, se estimó un modelo que si bien mantienen la función inicial la cual es no es otra que comparar el rendimiento de las dependencias medida en varias dimensiones (Financiera, Estratégica, Administrativa), esta nueva versión ajusta o resuelve aspectos como la rigidez del modelo, la tendencia de que el el último trimestre del año todas las dependencias cerraban de forma excelente, lo cual hacía perder trazabilidad y precisión al modelo.
El documento que adjuntamos parte de la comparación de lo que teníamos y explica los ajustes.
3) Índice de territorialización:
Durante los meses de enero a marzo de 2026 se ha consolidado el tablero regionalizado de ejecución presupuestal realizando el cruce de pagos de SIIF con los reportes de las diferentes dependencias.  A la fecha se han tenido inconvenientes en su construcción final ya que la resolución de estructura de la UBPD salió solo para el mes de abril, por lo que la estructura de algunas dependencias (como nómina) no se había ajustado. Una vez se tenga la estructura oficial se hará un cruce para dejar todas con la estructura 2026 y así hacerlo comparable. 
El ejercicio de reasignación de roles y distribución territorial ha implicado retraso en el cálculo del índice de territorialización. Esta solo fue subsanada hasta marzo, por tanto, la implementación del mismo solo se verá reflejado para el primer trimestre        
"Si bien no se proyectaron entregables operativos de visualización para este primer periodo, se ha avanzado exitosamente en la fase de alistamiento y diagnóstico de usuarios. Se completó la identificación de las dependencias misionales y de apoyo que requieren acceso al sistema SISPLAN-B, definiendo el alcance de la interacción que tendrá cada área con la herramienta. Este diagnóstico es el insumo base para garantizar que el despliegue de los tableros de control cuente con los protocolos de acceso y seguridad requeridos por la entidad. No se reportan retrasos críticos, toda vez que las actividades de identificación de usuarios se encuentran alineadas con la planeación técnica inicial. La principal gestión ha sido la coordinación interinstitucional para asegurar que ningún actor clave quede fuera del ecosistema de reporte.
Como paso subsiguiente para el segundo trimestre, se procederá con la consolidación de la Matriz de Gestión de Identidades y Accesos. En este instrumento se registrarán formalmente los nombres, correos electrónicos y roles de las personas intervinientes en el proceso. Esta matriz será el documento maestro que alimentará el módulo de Seguridad y Roles de SISPLAN-B, asegurando que la visualización de datos en los tableros gerenciales sea restringida y dirigida según el nivel de responsabilidad de cada funcionario.
"Se tiene proyectado que, tras la puesta en marcha definitiva de SISPLAN-B en el mes de septiembre, se inicie de forma inmediata una fase de estabilización y monitoreo intensivo. Esta etapa permitirá la identificación temprana de bugs, inconsistencias en la migración de datos o ajustes en la experiencia de usuario. Como resultado de este proceso, para el siguiente trimestre se presentará formalmente la Hoja de Ruta de Atención de Casos e Incidentes. Este documento será el instrumento técnico para gestionar el mantenimiento correctivo y evolutivo del sistema, asegurando que los tableros de control gerencial operen sobre una infraestructura de datos robusta, confiable y con un protocolo de soporte técnico claramente definido para todas las dependencias."
</t>
  </si>
  <si>
    <t>Se presenta un avance del cumplimiento de las actividades clave del 92%, de acuerdo con lo programado en la hoja de ruta. Se presentan los entregables propuestos como base de datos preliminar de variables, documento de arquitectura funcional del SISPLAN - Búsqueda, Documento Metodologico de del Índice de Capacidad de Ejecución Presupuestal Estratégica. Este avance es significativo en el desarrollo conceptual, metodológico y tecnológico del sistema SISPLAN-B y sus instrumentos asociados, destacándose la estandarización completa de variables para las líneas estratégicas priorizadas, la consolidación de componentes funcionales clave del sistema y la formulación de metodologías actualizadas para la medición del desempeño institucional. 
Estos logros reflejan un fortalecimiento en la estructuración del modelo de planeación orientado a resultados y en la capacidad de análisis para la toma de decisiones. No obstante, persisten retos técnicos relacionados con la normalización de datos, la definición de indicadores medibles para productos cualitativos, la consolidación de roles y accesos, y la implementación de algunos componentes y metodologías, lo que ha generado ajustes en los tiempos previstos. 
En este sentido, el proceso avanza de manera sólida, aunque con una alta carga técnica que requiere afinación y validación continua para garantizar su operatividad, sostenibilidad y uso efectivo a nivel institucional.</t>
  </si>
  <si>
    <t>1.1 Definir y homologar los lineamientos técnicos y variables de planeación que alimentarán el sistema, asegurando la coherencia con la metodología de Planeación Orientada a Resultados.</t>
  </si>
  <si>
    <t>1.2 Desarrollar e implementar la herramienta de soporte SISPLAN-B, garantizando la centralización segura de los insumos de planeación reportados por las áreas misionales.</t>
  </si>
  <si>
    <t>• Porcentaje de implementación funcional del sistema.</t>
  </si>
  <si>
    <t>• 100% de los módulos de captura y validación en ambiente de producción.</t>
  </si>
  <si>
    <t xml:space="preserve">• Sistema SISPLAN-B Operativo: Informe técnico de despliegue </t>
  </si>
  <si>
    <t>2. Modelamiento y análisis estratégico</t>
  </si>
  <si>
    <t>• Número de modelos analíticos integrados.</t>
  </si>
  <si>
    <t>• 3 Modelos implementados:</t>
  </si>
  <si>
    <t>• Documentos Metodológicos de Modelos o Índices
• Reportes de cálculos de Índices</t>
  </si>
  <si>
    <t>2.1 Diseñar y estructurar modelos analíticos de planeación que integren índices de desempeño (eficiencia y eficacia operativa) con análisis de distribución territorial para cualificar la lectura estratégica del territorio.</t>
  </si>
  <si>
    <t>1. Índice de Eficiencia Territorial</t>
  </si>
  <si>
    <t>2.2 Automatizar el procesamiento y cálculo de indicadores mediante algoritmos que crucen la planeación financiera/operativa con las dinámicas territoriales identificadas.</t>
  </si>
  <si>
    <t>2. Índice de Capacidad de Ejecución Presupuestal</t>
  </si>
  <si>
    <t>3.Índice de territorialización</t>
  </si>
  <si>
    <t>3. Visualización Estratégica y Apropiación.</t>
  </si>
  <si>
    <t>• Número de Tableros de Control Estratégicos activos.</t>
  </si>
  <si>
    <t>• 2 Tableros</t>
  </si>
  <si>
    <t>• Suite de Dashboards: Enlaces de acceso a los visualizadores</t>
  </si>
  <si>
    <t>3.1 Desplegar y socializar tableros de control gerencial (dashboards) que visualicen tanto el avance de metas como los mapas de calor y corredores estratégicos, facilitando la toma de decisiones basada en evidencia.</t>
  </si>
  <si>
    <t>3.2 Implementar la estrategia de despliegue, capacitación y acompañamiento a los usuarios, garantizando la apropiación del sistema como herramienta para la planeación orientada a resultados.</t>
  </si>
  <si>
    <t>• Porcentaje de adopción por usuarios de fuentes primarias.</t>
  </si>
  <si>
    <t>• &gt; 90% de los usuarios convocados completaron la capacitación y usan el sistema.</t>
  </si>
  <si>
    <t xml:space="preserve">• Informe de Gestión del Cambio: Listados de asistencia, </t>
  </si>
  <si>
    <t>3.3 Ejecutar ciclos periódicos de evaluación funcional y retroalimentación con usuarios, implementando mejoras evolutivas que aseguren la vigencia de los instrumentos de planeación frente a los cambios del contexto.</t>
  </si>
  <si>
    <t>• Número de ciclos de mejora evolutiva ejecutados.</t>
  </si>
  <si>
    <t xml:space="preserve">• 3 Ciclos </t>
  </si>
  <si>
    <t xml:space="preserve">• Informe de Evolución Funcional: Documento que detalla los hallazgos de la evaluación y las mejoras técnicas implementadas </t>
  </si>
  <si>
    <r>
      <t xml:space="preserve">Estado de Cumplimiento de la actividad
</t>
    </r>
    <r>
      <rPr>
        <b/>
        <sz val="8"/>
        <color theme="1"/>
        <rFont val="Avenir Next LT Pro Light"/>
        <family val="2"/>
      </rPr>
      <t>(Cumple &gt;=90%, Cumple Parcialmente entre 70% y 89%, No Cumple &lt;70%)</t>
    </r>
  </si>
  <si>
    <r>
      <t xml:space="preserve">Estado de Cumplimiento ponderado del producto
</t>
    </r>
    <r>
      <rPr>
        <b/>
        <sz val="8"/>
        <color theme="1"/>
        <rFont val="Avenir Next LT Pro Light"/>
        <family val="2"/>
      </rPr>
      <t>(Cumple &gt;=90%, Cumple Parcialmente entre 70% y 89%, No Cumple &lt;70%)</t>
    </r>
  </si>
  <si>
    <r>
      <rPr>
        <b/>
        <sz val="9"/>
        <color rgb="FF000000"/>
        <rFont val="Avenir Next LT Pro Light"/>
        <family val="2"/>
      </rPr>
      <t xml:space="preserve">Avances y Logros: </t>
    </r>
    <r>
      <rPr>
        <sz val="9"/>
        <color rgb="FF000000"/>
        <rFont val="Avenir Next LT Pro Light"/>
        <family val="2"/>
      </rPr>
      <t xml:space="preserve">
Módulo de Aportantes en desarrollo y se ha avanzado en la reorganización de los instrumentos para los módulos de Sitios (RNFCIS) y PDD
</t>
    </r>
    <r>
      <rPr>
        <b/>
        <sz val="9"/>
        <color rgb="FF000000"/>
        <rFont val="Avenir Next LT Pro Light"/>
        <family val="2"/>
      </rPr>
      <t>Retrasos o dificultades:</t>
    </r>
    <r>
      <rPr>
        <sz val="9"/>
        <color rgb="FF000000"/>
        <rFont val="Avenir Next LT Pro Light"/>
        <family val="2"/>
      </rPr>
      <t xml:space="preserve">
Las discusiones técnicas y la falta de lineamientos técnicos definitivos sobre algunos tópicos han generado retrasos en el proceso de levantamiento en RNFCIS y PDD. Se continúan ajustando el orden y jerarquización de variables para la optimización de su usabilidad en las interfaces.</t>
    </r>
  </si>
  <si>
    <r>
      <rPr>
        <b/>
        <sz val="9"/>
        <color theme="1"/>
        <rFont val="Avenir Next LT Pro Light"/>
        <family val="2"/>
      </rPr>
      <t>Avances y logros</t>
    </r>
    <r>
      <rPr>
        <sz val="9"/>
        <color theme="1"/>
        <rFont val="Avenir Next LT Pro Light"/>
        <family val="2"/>
      </rPr>
      <t xml:space="preserve">
Se avanza a tiempo en las actividades esenciales y prioritarias para garantizar la integración de los componentes del SIM
</t>
    </r>
    <r>
      <rPr>
        <b/>
        <sz val="9"/>
        <color theme="1"/>
        <rFont val="Avenir Next LT Pro Light"/>
        <family val="2"/>
      </rPr>
      <t xml:space="preserve">Retrasos o dificultades
</t>
    </r>
    <r>
      <rPr>
        <sz val="9"/>
        <color theme="1"/>
        <rFont val="Avenir Next LT Pro Light"/>
        <family val="2"/>
      </rPr>
      <t>La incorporación de algunas funcionalidades adicionales ha requerido un tiempo extra, que no impacta el desarrollo de las actividades cardinales. En particular, se ha rediseñado la arquitectura de los servicios transversales centrada en el Inbox (bandeja de acciones para cada usuario). Este ajuste optimiza los servicios y mejora la experiencia de usuario, pero ha requerido un tiempo extra para su rediseño.</t>
    </r>
  </si>
  <si>
    <r>
      <t xml:space="preserve">De acuerdo a lo programado en la hoja de ruta, a lo revisado en los soportes y a lo registrado como avance para esta actividad, se da cuenta de la correcta implementación. Para este caso, la realización de 2 misiones humanitarias mixtas.
</t>
    </r>
    <r>
      <rPr>
        <b/>
        <sz val="9"/>
        <color theme="1"/>
        <rFont val="Avenir Next LT Pro Light"/>
        <family val="2"/>
      </rPr>
      <t>Respecto de la meta planteada en el indicador, se tiene un avance del 14%</t>
    </r>
  </si>
  <si>
    <t xml:space="preserve">Avances y Logros: 
Se adelantó la construcción y consolidación del documento técnico de justificación para la reorganización y fortalecimiento de la estructura de trabajo regional y territorial de la UBPD, mediante un proceso articulado de coordinación con los equipos regionales y territoriales, que permitió integrar análisis normativos, técnicos, operativos y territoriales. Como avance y logro principal, se destaca la finalización y entrega formal del documento a la Subdirección General correspondiente, evidenciando una propuesta estructurada orientada a optimizar la presencia institucional, fortalecer la articulación interterritorial y mejorar la capacidad de respuesta humanitaria
Se realizó el seguimiento y apoyo al proceso de expedición de la Resolución de creación, conformación y reglamentación de los Grupos Internos de Trabajo Regional y Territorial adscritos a la Subdirección General Técnica y Territorial de la UBPD, a partir de la entrega oportuna del documento técnico como insumo fundamental el 10 de febrero. Con base en este, la Subdirección de Gestión Humana avanzó en la formulación del proyecto de resolución, el cual fue recibido el 13 de marzo, revisado por la SGTT y remitido a la SGH para su trámite de publicación y divulgación. Como resultado, el proceso culminó satisfactoriamente con la expedición de la Resolución No. 443 del 17 de marzo de 2026.
"Se consolidó el espacio “Encontremos Nos” como instancia mensual de articulación entre nivel central y territorial, permitiendo la socialización oportuna de lineamientos derivados de la reestructuración institucional y el fortalecimiento de la coordinación con las Subdirecciones Técnicas y el acompañamiento técnico y administrativo a los equipos en territorio.
Se avanzó en la alineación de criterios operativos en temas estratégicos como ejecución presupuestal, organización de equipos territoriales, fortalecimiento del componente forense (CIAFI), ajustes en la estrategia de comunicaciones, así como en la revisión y diseño de los indicadores regionales para el seguimiento de la gestión.
Asimismo,  cada reunión realizada permitió identificar y canalizar de manera oportuna las necesidades territoriales, promoviendo la toma de decisiones informadas y la articulación con las dependencias del nivel central mediante la programación de espacios técnicos orientados a la solución de temas críticos (indicadores, PyP, estructura territorial, ejecución presupuestal, comisiones y eventos, entre otros), contribuyendo al fortalecimiento de la comunicación institucional y al acompañamiento efectivo desde el nivel central hacia el territorial."
"Durante el trimestre se realizaron sesiones de acompañamiento con las regionales Nororiente, Centro y Sur, con participación de coordinadores regionales y sus coordinadores territoriales, en los cuales se abordaron aspectos relacionados con la operación territorial, la implementación del modelo operativo y las condiciones administrativas y técnicas para la ejecución de las acciones.
Estas sesiones de acompañamiento permitieron consolidar información relevante sobre el funcionamiento de los equipos, identificando avances, dificultades y necesidades específicas en cada regional.
• Identificación de hallazgos transversales a nivel territorial
• Visibilización de problemáticas estructurales (lineamientos, carga administrativa, comunicación)
• Fortalecimiento de la articulación entre nivel central y territorial
• Generación de insumos para la toma de decisiones institucionales
• Alineación de equipos frente a prioridades operativas"
</t>
  </si>
  <si>
    <t>La actividad presenta un cumplimiento total en términos cuantitativos, evidenciado en el reporte de avance del 100% frente a lo programado para el trimestre.
Se evidencia un avance significativo en la actualización de la Base Integrada de Cuerpos Recuperados, con intervención sobre variables críticas del proceso misional que fortalecen la trazabilidad y consistencia de la información.
La actividad tiene un alto valor estratégico, al contribuir directamente a la articulación de la información entre la UBPD y entidades aliadas como el INMLCF.
No obstante, no se presentan medios de verificación que permitan validar el porcentaje de avance reportado, lo cual limita la trazabilidad y auditabilidad del resultado.
Se identifica que el indicador utilizado no permite medir de manera precisa el nivel de sincronización efectiva entre las bases de datos institucionales y las de entidades externas.
Conclusión: La actividad presenta un cumplimiento total en términos cuantitativos y evidencia avances significativos en la actualización de la Base Integrada de Cuerpos Recuperados, interviniendo variables críticas del proceso misional que fortalecen la trazabilidad y consistencia de la información. No obstante, no se cuenta con medios de verificación que permitan validar el porcentaje de avance reportado, lo cual limita la auditabilidad del resultado. Adicionalmente, el indicador utilizado no permite medir de manera precisa el nivel de sincronización efectiva con las bases de datos de entidades aliadas, por lo que se recomienda su ajuste para reflejar de manera más rigurosa el alcance de la actividad.</t>
  </si>
  <si>
    <t>"Se evidencia cumplimiento del 100% frente a la actividad definida. Se destacan como resultados el ajuste normativo del Listado Maestro, la validación con las dependencias, la consolidación y categorización técnica de la información, la implementación de un tablero de control en Power BI y la definición de una hoja de ruta para orientar la actualización documental. 
Se recomienda continuar con la ejecución de la hoja de ruta definida, priorizando la actualización de los documentos críticos y el cierre de validaciones con las dependencias, para asegurar que el diagnóstico realizado se traduzca oportunamente en ajustes documentales concretos y alineados con la nueva estructura institucional."
"Se presenta un avance del 100%  en el periodo frente a la actividad de actualización de la caja de herramientas para la socialización del MOP, este avance se da mediante el diseño de recursos pedagógicos y comunicativos orientados a fortalecer la apropiación institucional del modelo. Se destacan la elaboración de orientaciones para su socialización, la reestructuración técnica de la Intranet y el diseño de piezas clave como la Guía de Entrega Digna, los lineamientos de las PPDIH y el procedimiento interactivo de la Ruta de Aportantes. Asimismo, la difusión de estos recursos a través del Boletín Conexión UBPD y el chat institucional aporta a que servidores y contratistas cuenten con herramientas para su alineación con los estándares operativos.
Se recomienda continuar fortaleciendo la estrategia de socialización de la caja de herramientas, promoviendo su uso efectivo por parte de las dependencias y realizando seguimiento a su apropiación, con el fin de asegurar que estos recursos contribuyan de manera práctica a la implementación y comprensión del MOP en la entidad."
"No se tenia avance proyectado para el primer trimestre. Sin embargo, se evidencia un avance inicial en esta actividad a partir de la proyección de la ficha técnica para la adquisición de un software en la nube (SaaS), orientado a fortalecer la gestión integral de los documentos del MOP y la administración de riesgos. Este desarrollo contribuye para mejorar la trazabilidad, el control y la eficiencia de los procesos asociados al modelo.
Se recomienda continuar con la estructuración del proceso de adquisición e implementación de la herramienta."
No se tenia avance proyectado para el primer trimestre. Sin embargo, se evidencia avance en la identificación de los requisitos técnicos específicos de los sistemas que integran el SIG, lo cual aporta al cumplimiento normativo y a la alineación de la entidad con los estándares que se proyectan implementar en la UBPD.
No se tenía avance proyectado para el primer trimestre. Sin embargo, se observan avances en la caracterización de los grupos de valor, mediante la aplicación de la metodología del DAFP, lo que permitió identificar objetivos institucionales, responsables y fuentes clave para su desarrollo.</t>
  </si>
  <si>
    <t>Cumple</t>
  </si>
  <si>
    <t>No Cumple</t>
  </si>
  <si>
    <t>Etiquetas de fila</t>
  </si>
  <si>
    <t>Total general</t>
  </si>
  <si>
    <t>NÚMERO DE PRODUCTOS</t>
  </si>
  <si>
    <t>Observaciones y Recomendaciones de la OAP respecto al Estado de Cumplimiento ponderado del producto</t>
  </si>
  <si>
    <t>De acuerdo con la revisión adelantada por la Oficina Asesora de Planeación al reporte de avance del primer trimestre del producto Modelo operativo descentralizado de búsqueda humanitaria y extrajudicial fortalecido  (L1-P1-DPE-2026),  se obtiene el 100% en cumplimiento en las actividades reportadas respecto a lo programado para el periodo. En ese sentido, se observa consistencia entre la planeación del periodo, la ejecución reportada y los entregables establecidos sin que se identifiquen retrasos en las actividades previstas para este trimestre. Se presentaron los entregables Documento con Justificación técnica para la reorganización, fortalecimiento de la estructura de trabajo regional y territorial de la UBPD y se presentó la Resolución de creación, conformación y reglamentación de los Grupos Internos de Trabajo Regional y Territorial adscritos a la Subdirección General Técnica y Territorial de la UBPD. 
Se sugiere fortalecer la retroalimentación bidireccional entre nivel central y territorial, garantizando que los insumos recogidos en territorio se traduzcan en ajustes operativos y decisiones institucionales.</t>
  </si>
  <si>
    <t>De acuerdo con la revisión adelantada al reporte de avance del primer trimestre del producto "Estrategia para la planificación de la IHE Fortalecida  (L1-P1-IHE-2026)",  se evidencia que el avance en el logro del producto tiene un nivel de cumplimiento del 100%, toda vez que las acciones reportadas dan cuenta de las actividades clave y los entregables establecidos para el periodo. En ese sentido, se observa consistencia entre la planeación del periodo, la ejecución reportada y los entregables establecidos sin que se identifiquen retrasos en las actividades previstas para este trimestre. 
 No obstante, del análisis detallado realizado por la Oficina Asesora de Planeación, se identifican algunas pautas importantes a tener en cuenta para el fortalecimiento del seguimiento en los siguientes periodos:
* Varios entregables se encuentran aún en fase conceptual o de estructuración, especialmente en lo relacionado con modelos analíticos y herramientas de validación; en este sentido, se recomienda priorizar la formalización técnica de los requerimientos, avanzar en el desarrollo de pilotos funcionales, definir arquitecturas de solución y fortalecer la calidad de los datos, con el fin de garantizar la implementación efectiva y la generación de valor operativo a partir de los desarrollos realizados.
* Con respecto a la actividad "Implementar una reingeniería de la Fase de Planeación en los Planes Regionales de Búsqueda (PRB) que incluya procesos automatizados", sobre la cual se estableció como entregable para el primer trimestre avanzar en el Levantamiento de necesidades para garantizar la automatización de la actualización de los PRB, si bien se presentan las notas de la reunión, este soporte en sí mismo no es suficiente para el establecimiento de necesidades. Se recomienda formalizar el levantamiento de necesidades mediante un documento técnico estructurado, que trascienda las notas de reunión y consolide de manera clara y verificable los requerimientos para la automatización de los PRB. Por ejemplo, el documento podría incluir, la identificación de procesos a automatizar, flujos actuales y propuestos, requerimientos funcionales y técnicos, fuentes de información, actores involucrados, criterios de priorización y resultados esperados. Así mismo, sería valioso validar este levantamiento con los equipos técnicos y territoriales, garantizando su pertinencia operativa y su alineación con la reingeniería de la fase de planeación, de tal manera que se cuente con un insumo sólido que permita avanzar hacia el diseño e implementación efectiva de soluciones automatizadas.</t>
  </si>
  <si>
    <t>En el marco del proceso de seguimiento al Plan de Acción Institucional (PAI) para el primer trimestre de la vigencia, se realizó la revisión técnica de las ocho (8) actividades que conforman el reporte de avance del producto estratégico “Sistema de Información Misional SIM Busquemos versión 2.0 Implementado”.
Como resultado de la ponderación de los porcentajes de avance reportados para cada una de las actividades, se obtiene un avance consolidado del 93,57%, lo que, de acuerdo con la lógica de evaluación del estado de cumplimiento del producto (Cumple ≥ 90%, Cumple Parcialmente entre 70% y 89%, No Cumple &lt; 70%), permite clasificar el producto como CUMPLE para el primer trimestre.
No obstante, del análisis detallado realizado por la Oficina Asesora de Planeación, se identifican algunas observaciones relevantes que es importante considerar para el fortalecimiento del seguimiento en los siguientes periodos:
En algunas actividades, si bien el avance cuantitativo reportado es consistente con el entregable, el nivel de evidencia permite identificar que el desarrollo se encuentra en fases parciales (principalmente en implementación e integración), lo cual sugiere una brecha entre el cumplimiento técnico y el cierre funcional esperado.
En otros casos, el soporte documental evidencia desarrollos de mayor madurez técnica (especialmente en componentes de arquitectura, analítica y geoespacial), lo que incluso podría indicar un avance superior al porcentaje reportado.
Asimismo, se identifican actividades en las cuales el reporte cualitativo no permite inferir con claridad la trazabilidad entre el entregable, el resultado esperado y el porcentaje de avance alcanzado, lo que introduce un componente de subjetividad en la valoración.
En este sentido, si bien el producto será reportado en el PAI como cumplido para el primer trimestre, se recomienda para el segundo trimestre fortalecer el esquema de medición mediante la definición de indicadores que permitan identificar de manera objetiva y verificable el porcentaje de avance alcanzado en cada actividad, asegurando una relación directa entre entregables, resultados y medición cuantitativa, con el fin de reducir la subjetividad en el análisis y mejorar la trazabilidad del seguimiento.</t>
  </si>
  <si>
    <t>En el marco del proceso de seguimiento al Plan de Acción Institucional (PAI), se realizó la evaluación del avance correspondiente al primer trimestre del producto estratégico “Estrategia de Gestión Integral del Dato y Soporte de Analítica Avanzada para la Investigación Humanitaria”.
De acuerdo con la ponderación del avance de las ocho (8) actividades que componen el producto, se obtuvo un 63% de avance consolidado, lo cual, conforme a la lógica de medición del Estado de Cumplimiento (Cumple ≥90%, Cumple Parcialmente entre 70% y 89%, No Cumple &lt;70%), ubica el producto en estado de No Cumple para el periodo evaluado.
Si bien se evidencian avances relevantes en componentes técnicos asociados al desarrollo de modelos analíticos, estructuración de datos y ejercicios de visualización, el análisis integral permite identificar que aún existen brechas en actividades relacionadas con la consolidación metodológica, la integración de fuentes y, especialmente, en los componentes de apropiación institucional (manuales y formación), lo cual incide directamente en el resultado agregado del producto.
En este sentido, y teniendo en cuenta las observaciones técnicas realizadas a cada una de las actividades, se sugiere revisar la coherencia entre el avance reportado, los entregables definidos y los medios de verificación, así como valorar posibles ajustes en la forma en que se están estructurando los reportes, de manera que estos reflejen de forma más precisa el estado real de avance y reducen márgenes de interpretación.
Considerando que la publicación oficial del Plan de Acción está prevista para el próximo 15 de marzo, se recomienda, si lo estiman pertinente, realizar una revisión de las acciones reportadas y sus respectivos soportes, con el fin de determinar si es necesario efectuar algún ajuste o precisión antes del cierre del periodo.</t>
  </si>
  <si>
    <t>De acuerdo con la revisión realizada, el producto Estrategia Aportantes Consolidada (L1-P4-IHE-2026) cumplió con lo programado para el periodo, alcanzando un avance del 100% en las actividades reportadas.
A continuación, se comparten las recomendaciones identificadas:
- Fortalecer la actividad relacionada con la metodología de trabajo en cárceles mediante la incorporación de un cronograma de implementación que permita organizar fases, responsables, tiempos y productos, facilitando su seguimiento y puesta en marcha.
- Mejorar el acceso a los expedientes en el nivel territorial, de manera que los equipos puedan consultar la información de forma más ágil y oportuna, identificar las acciones que requiere cada caso y evitar retrasos en el desarrollo de la estrategia.
- Implementar un plan de mejora para el uso de KOBO, que permita identificar y solucionar las fallas de acceso de los GITT, brindar soporte oportuno y definir medidas de contingencia para evitar retrasos en el registro y estructuración de la información de aportantes.
Para el siguiente periodo se sugiere ajustar el esquema de medición, de manera que cada actividad cuente con indicadores claros y verificables que permitan sustentar de forma objetiva su nivel de avance. Esto contribuirá a una mejor articulación entre los entregables, los resultados esperados y su medición cuantitativa, fortaleciendo la consistencia del análisis y la trazabilidad del seguimiento.</t>
  </si>
  <si>
    <t>En el marco del proceso de seguimiento al Plan de Acción Institucional (PAI) para el primer trimestre de 2026, se ha realizado la revisión técnica del producto estratégico: "MOP 360: Radar de Gestión" (L6-P1-DPE-2026).
Al respecto, me permito informar que, tras validar los soportes y el reporte cualitativo, el producto alcanzó un avance final ponderado del 100%, clasificándose en estado CUMPLE para este periodo.
Los detalles del avance por actividades son los siguientes:
- Identificación de documentación a actualizar: 20% de avance.
- Actualización de la caja de herramientas para socialización: 10% de avance.
Lo anterior indica que se han cumplido satisfactoriamente las metas programadas para este trimestre. Según la descripción cualitativa, se ha realizado un diagnóstico exhaustivo de la documentación institucional, se han ajustado los listados maestros conforme a la nueva estructura organizacional y se ha implementado un tablero de control en Power BI para el monitoreo de los documentos.</t>
  </si>
  <si>
    <t>De acuerdo con la revisión adelantada por la Oficina Asesora de Planeación al reporte de avance del primer trimestre del producto "Modelo Integrado de Gestión Administrativa y Operativa para el Soporte a la Búsqueda  (L6-P1-GAF-2026)", se evidencia que el nivel de cumplimiento es del 100% , en relación con las actividades reportadas versus lo programado para el periodo. En ese sentido, se observa consistencia entre la planeación del periodo, la ejecución reportada y los entregables establecidos sin que se identifiquen retrasos en las actividades previstas para este trimestre. 
Se recomienda fortalecer la trazabilidad y el soporte técnico de las actividades clave, dado que los insumos y/o evidencias presentadas no resultan suficientes para sustentar el avance reportado a nivel cualitativo. En este sentido, es necesario complementar las evidencias con productos verificables y estructurados, tales como documentos técnicos, matrices de requerimientos, actas con compromisos definidos, cronogramas actualizados y entregables parciales que den cuenta de resultados concretos. Asimismo, se sugiere establecer criterios claros de evidencia, de manera que no solo se registre la gestión a través de citaciones a reuniones o espacios de coordinación, sino también los resultados derivados de estos, garantizando así una adecuada medición del avance y una mayor solidez en los procesos de seguimiento.</t>
  </si>
  <si>
    <t>De acuerdo con la revisión realizada por la Oficina Asesora de Planeación al reporte del primer trimestre del producto estratégico “Estrategia Misión Identificación”, nos permitimos informar que, al ponderar el porcentaje de avance de las once (11) actividades que lo componen, se obtiene un avance consolidado del 95%.
En ese sentido, y conforme a la lógica institucional de determinación del Estado de Cumplimiento ponderado del producto (Cumple ≥90%, Cumple Parcialmente entre 70% y 89%, No Cumple &lt;70%), el producto se clasifica como CUMPLE para el periodo evaluado.
No obstante lo anterior, es importante señalar algunas observaciones orientadas al fortalecimiento del reporte y su consistencia técnica:
Actividad 1.2 – Diseñar manuales de actividades y roles específicos para los equipos multidisciplinarios
Si bien cuantitativamente se reporta un cumplimiento del 100%, desde el análisis cualitativo y de soportes se evidencia que el avance se encuentra implícito dentro de otro documento (actividad 1.1), sin contar con un desarrollo específico ni un entregable autónomo que permita verificar su materialización.
En este sentido, para efectos del análisis OAP, se sugiere su reclasificación a un 70% (Cumple Parcialmente), en tanto el avance existe pero no es plenamente verificable ni independiente.
Actividad 3.2 – Sincronizar la información técnica con bases de datos de instituciones aliadas (Medicina Legal)
Aunque se reporta un cumplimiento del 100%, no se adjunta un medio de verificación tangible que permita evidenciar de manera directa la actualización o sincronización de las bases de datos señaladas.
Por lo anterior, se recomienda igualmente su reclasificación a un 70% (Cumple Parcialmente), dado que el avance descrito no cuenta con soporte verificable en el reporte.
De manera general, se resalta que el producto presenta un alto nivel de ejecución y resultados misionales concretos, especialmente en las actividades relacionadas con procesos de identificación, lo cual refleja un avance significativo frente a los objetivos estratégicos planteados.
Sin embargo, con el fin de fortalecer la trazabilidad, objetividad y auditabilidad del seguimiento, se recomienda que en los próximos reportes:
Se garantice que cada actividad cuente con medios de verificación específicos, independientes y directamente asociados al entregable definido, quizá agregando en el detalle del nombre del soporte el número de la actividad.
Se continúe avanzando hacia esquemas de medición que permitan cuantificar de manera más precisa el avance real, reduciendo posibles interpretaciones subjetivas.</t>
  </si>
  <si>
    <t xml:space="preserve">Seguimiento Primer Trimestre PAI </t>
  </si>
  <si>
    <t>El producto presenta avance conforme a lo programado, evidenciado en la estructuración del proceso de sistematización de prácticas priorizadas mediante un modelo de investigación con enfoque de gestión del conocimiento, así como en el inicio de dos investigaciones alineadas con las prioridades institucionales. En ese sentido, se observa consistencia entre la planeación del periodo, la ejecución reportada y los entregables establecidos sin que se identifiquen retrasos en las actividades previstas para este trimestre. Frente a los demás ejes, se precisa que no registran avance debido a que su desarrollo está programado para periodos posteriores de la vigencia. Los entregables reportados corresponden a los definidos en la hoja de ruta.</t>
  </si>
  <si>
    <t>Cuenta de Producto</t>
  </si>
  <si>
    <t>Se convalida el cumplimiento satisfactorio del producto al cierre del primer trimestre, registrando un avance ponderado del 9,25%, cifra que guarda total correspondencia con la programación de la Hoja de Ruta. Se destaca la producción de  (2) emisiones del informativo “Así Avanzamos”, la producción de 70 boletines ("Conexión UBPD" "Contigo UBPD" "Así nos vemos"  boletines diarios rotativos entre territoriales y regionales), el avance en el pilotaje pedagógico para la identificación en el CIAFI Bucaramanga, la producción del evento de conmemoración del Día de las manos rojas y la producción de de dos espacios de en sintonía.</t>
  </si>
  <si>
    <t xml:space="preserve">De acuerdo con lo definido en la hoja de ruta para el producto Macro-estrategia de participación diferencial y fortalecimiento del tejido comunitario para la garantía del derecho a la búsqueda, del total de actividades programadas para el año, el 5% corresponde a actividades programadas para el primer trimestre. Se valida un 100% de cumplimiento en la ejecución de las actividades programadas para el periodo.  Se destaca el avance en contacto con personas que buscan en el exterior (47 llamadas), 4 espacios de diálogo con comunidades étnicas  (100% de la meta anual), 2 misiones humanitarias de prospección/recuperación ejecutadas bajo planes étnicos, el avance en el proceso de contratación de la Ruta Buscadora  y la formalización contractual de 30 propuestas de la Red de Apoyo (60% de la meta anual). 
No obstante, y para contribuir en la mejora constante, se emite una observación técnica respecto de los espacios de diálogo con comunidades étnicas. Es importante ajustar la meta del indicador, dado que a la fecha se reporta el 100% de cumplimiento y en la hoja de ruta ,definen espacios de diálogo hasta el tercer trimestre. </t>
  </si>
  <si>
    <t xml:space="preserve">El producto presenta un avance optimo de implementación. Su estado de cumplimiento es evidencia de la ejecución de las actividades programadas en los tiempos definidos en la hoja de ruta.  Como avances, se cuenta con un  documento publicado  en el Sistema Integrado de Gestión el formato GTH-FT-014 V4 Plan anual de trabajo Sistema de Seguridad y Salud en el Trabajo, ademas se da cuenta de la implementación de 90 de 97 actividades programadas en el marco de la implementación del SIBICU.
Se recomienda revisar las actividades y tiempos definidos en la hoja de ruta para el entregable "Documento de Informe de Resultados de la aplicación de la encuesta de clima laboral". Su entrega esta definida para febrero del 2027, sin embargo, es importante contar con un documento que permita establecer el avance logrado en 2026 como punto de partida ara 2027. Por otra parte en la hoja de ruta, de manera pertinente, se relaciona la implementación de actividades del SIBICU como insumo para la identificación de riesgos y necesidades(Se realizan encuestas de percepción de la implementación de actividades), en el marco de la construcción del documento de clima laboral. 
En esa medida es fundamental armonizar las actividades registradas en la hoja de ruta y el PAI    </t>
  </si>
  <si>
    <t>En el marco del seguimiento al Plan de Acción Institucional – vigencia 2026, y una vez realizado el análisis técnico del reporte correspondiente al primer trimestre del producto estratégico “Plan de Consolidación de la Articulación Interinstitucional e Intersectorial para la respuesta integral en la búsqueda”, me permito compartir los resultados de la evaluación adelantada por la Oficina Asesora de Planeación.
1. Resultado de la evaluación cuantitativa
Dada la ausencia de información completa para la totalidad de actividades, la evaluación se realizó sobre las cuatro (4) actividades que cuentan con elementos mínimos de análisis, así:
Actividad 1.1: 0%
Actividad 1.2: 0%
Actividad 2.3: 100%
Actividad 3.1: 100%
Resultado ponderado del producto (T1): 50%
De acuerdo con la lógica de determinación del Estado de Cumplimiento: Cumple ≥ 90% Cumple parcialmente: 70% – 89% No cumple &lt; 70%
El producto estratégico se clasifica como: NO CUMPLE para el primer trimestre.
2. Consideraciones técnicas relevantes
Se identifican actividades sin hoja de ruta definida (1.1 y 1.2), lo cual impide su medición y seguimiento.
No se reportan avances ni medios de verificación en dichas actividades, pese a contar con entregables definidos.
Las actividades que sí presentan avances (2.3 y 3.1) evidencian un desarrollo adecuado y soportado.
La ausencia de trazabilidad en parte del producto genera un impacto directo en el resultado consolidado.
3. Recomendaciones para fortalecimiento del reporte
Con el fin de mejorar la consistencia del seguimiento en los próximos periodos, se sugiere considerar:
Definir programación trimestral, metas e hitos verificables que permitan medir avances de forma objetiva.
Precisar cómo se calcularán los avances (ej. número de convenios suscritos, barreras gestionadas, etc.), evitando ambigüedades en el reporte.
Asegurar que cada actividad cuente con soportes concretos (actas, matrices, informes), que permitan validar el avance reportado.
Incluso en actividades programadas para periodos posteriores, se recomienda documentar fases de alistamiento que den trazabilidad al proceso.
Revisión interna del reporte previo a su consolidación con el propósito de garantizar coherencia entre el avance cuantitativo, cualitativo y los soportes asociados.
Teniendo en cuenta que la publicación del Plan de Acción se realizará en los próximos días, se sugiere revisar la información reportada, en caso de considerarse pertinente, con el fin de asegurar que el avance refleje de manera adecuada las gestiones adelantadas.</t>
  </si>
  <si>
    <t>Estado de cumplimiento de los productos</t>
  </si>
  <si>
    <t>Aquí encontrará el balance del plan de acción 2026 de la Unidad de Búsqueda de Personas dadas por Desaparecidas. Por favor seleccione los filtros según la agrupación o área que desea consultar:</t>
  </si>
  <si>
    <r>
      <t xml:space="preserve">Informe periódico Plan de Acción 2026
</t>
    </r>
    <r>
      <rPr>
        <sz val="12"/>
        <color rgb="FFFFFFFF"/>
        <rFont val="Avenir Next LT Pro Light"/>
        <family val="2"/>
      </rPr>
      <t>Fecha de corte: 1 de enero a 31 de marzo de 2026 (I Trimestre)</t>
    </r>
  </si>
  <si>
    <t>% Avance anual del producto</t>
  </si>
  <si>
    <t>% Avance trimestral ponderado del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</si>
</sst>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font>
      <sz val="11"/>
      <color theme="1"/>
      <name val="Aptos Narrow"/>
      <scheme val="minor"/>
    </font>
    <font>
      <sz val="11"/>
      <color theme="1"/>
      <name val="Aptos Narrow"/>
      <family val="2"/>
      <scheme val="minor"/>
    </font>
    <font>
      <b/>
      <sz val="18"/>
      <color theme="1"/>
      <name val="Avenir"/>
    </font>
    <font>
      <sz val="9"/>
      <color theme="1"/>
      <name val="Avenir"/>
    </font>
    <font>
      <b/>
      <sz val="9"/>
      <color theme="1"/>
      <name val="Avenir"/>
    </font>
    <font>
      <sz val="11"/>
      <color theme="1"/>
      <name val="Avenir"/>
    </font>
    <font>
      <sz val="11"/>
      <name val="Aptos Narrow"/>
      <family val="2"/>
    </font>
    <font>
      <b/>
      <sz val="9"/>
      <color theme="0"/>
      <name val="Avenir"/>
    </font>
    <font>
      <b/>
      <sz val="9"/>
      <color rgb="FFFFFFFF"/>
      <name val="Avenir"/>
    </font>
    <font>
      <b/>
      <u/>
      <sz val="9"/>
      <color theme="1"/>
      <name val="Avenir"/>
    </font>
    <font>
      <sz val="9"/>
      <color rgb="FF000000"/>
      <name val="Avenir"/>
    </font>
    <font>
      <b/>
      <u/>
      <sz val="9"/>
      <color theme="1"/>
      <name val="Avenir"/>
    </font>
    <font>
      <b/>
      <u/>
      <sz val="9"/>
      <color theme="1"/>
      <name val="Avenir"/>
    </font>
    <font>
      <b/>
      <u/>
      <sz val="9"/>
      <color rgb="FF000000"/>
      <name val="Avenir"/>
    </font>
    <font>
      <b/>
      <u/>
      <sz val="9"/>
      <color theme="1"/>
      <name val="Avenir"/>
    </font>
    <font>
      <b/>
      <u/>
      <sz val="9"/>
      <color theme="1"/>
      <name val="Avenir"/>
    </font>
    <font>
      <b/>
      <u/>
      <sz val="9"/>
      <color theme="1"/>
      <name val="Avenir"/>
    </font>
    <font>
      <b/>
      <u/>
      <sz val="9"/>
      <color rgb="FF000000"/>
      <name val="Avenir"/>
    </font>
    <font>
      <b/>
      <u/>
      <sz val="9"/>
      <color rgb="FF000000"/>
      <name val="Avenir"/>
    </font>
    <font>
      <sz val="9"/>
      <color rgb="FF00B050"/>
      <name val="Avenir"/>
    </font>
    <font>
      <b/>
      <u/>
      <sz val="9"/>
      <color theme="1"/>
      <name val="Avenir"/>
    </font>
    <font>
      <b/>
      <u/>
      <sz val="9"/>
      <color theme="1"/>
      <name val="Avenir"/>
    </font>
    <font>
      <b/>
      <u/>
      <sz val="9"/>
      <color theme="1"/>
      <name val="Avenir"/>
    </font>
    <font>
      <u/>
      <sz val="9"/>
      <color theme="1"/>
      <name val="Avenir"/>
    </font>
    <font>
      <b/>
      <u/>
      <sz val="9"/>
      <color rgb="FF000000"/>
      <name val="Avenir"/>
    </font>
    <font>
      <b/>
      <u/>
      <sz val="9"/>
      <color theme="1"/>
      <name val="Avenir"/>
    </font>
    <font>
      <b/>
      <u/>
      <sz val="9"/>
      <color theme="1"/>
      <name val="Avenir"/>
    </font>
    <font>
      <sz val="9"/>
      <color rgb="FF1F1F1F"/>
      <name val="Avenir"/>
    </font>
    <font>
      <b/>
      <sz val="9"/>
      <color rgb="FF1F1F1F"/>
      <name val="Avenir"/>
    </font>
    <font>
      <b/>
      <u/>
      <sz val="9"/>
      <color theme="1"/>
      <name val="Avenir"/>
    </font>
    <font>
      <b/>
      <u/>
      <sz val="9"/>
      <color theme="1"/>
      <name val="Avenir"/>
    </font>
    <font>
      <sz val="9"/>
      <color theme="1"/>
      <name val="Avenir Next LT Pro Light"/>
      <family val="2"/>
    </font>
    <font>
      <u/>
      <sz val="9"/>
      <color rgb="FF000000"/>
      <name val="Avenir Next LT Pro Light"/>
      <family val="2"/>
    </font>
    <font>
      <sz val="9"/>
      <color rgb="FF000000"/>
      <name val="Avenir Next LT Pro Light"/>
      <family val="2"/>
    </font>
    <font>
      <u/>
      <sz val="9"/>
      <color theme="1"/>
      <name val="Avenir Next LT Pro Light"/>
      <family val="2"/>
    </font>
    <font>
      <b/>
      <u/>
      <sz val="9"/>
      <color theme="1"/>
      <name val="Avenir Next LT Pro Light"/>
      <family val="2"/>
    </font>
    <font>
      <sz val="9"/>
      <color rgb="FF1F1F1F"/>
      <name val="Avenir Next LT Pro Light"/>
      <family val="2"/>
    </font>
    <font>
      <sz val="9"/>
      <color rgb="FFFF0000"/>
      <name val="Avenir Next LT Pro Light"/>
      <family val="2"/>
    </font>
    <font>
      <strike/>
      <sz val="9"/>
      <color rgb="FF000000"/>
      <name val="Avenir Next LT Pro Light"/>
      <family val="2"/>
    </font>
    <font>
      <b/>
      <sz val="11"/>
      <color theme="1"/>
      <name val="Avenir Next LT Pro Light"/>
      <family val="2"/>
    </font>
    <font>
      <b/>
      <sz val="8"/>
      <color theme="1"/>
      <name val="Avenir Next LT Pro Light"/>
      <family val="2"/>
    </font>
    <font>
      <b/>
      <sz val="9"/>
      <color theme="1"/>
      <name val="Avenir Next LT Pro Light"/>
      <family val="2"/>
    </font>
    <font>
      <b/>
      <sz val="9"/>
      <color rgb="FF000000"/>
      <name val="Avenir Next LT Pro Light"/>
      <family val="2"/>
    </font>
    <font>
      <sz val="10"/>
      <color rgb="FF000000"/>
      <name val="Avenir Next LT Pro Light"/>
      <family val="2"/>
    </font>
    <font>
      <sz val="9"/>
      <name val="Avenir Next LT Pro Light"/>
      <family val="2"/>
    </font>
    <font>
      <sz val="10"/>
      <color theme="1"/>
      <name val="Avenir Next LT Pro Light"/>
      <family val="2"/>
    </font>
    <font>
      <sz val="10"/>
      <name val="Avenir Next LT Pro Light"/>
      <family val="2"/>
    </font>
    <font>
      <b/>
      <sz val="10"/>
      <color theme="1"/>
      <name val="Avenir Next LT Pro Light"/>
      <family val="2"/>
    </font>
    <font>
      <b/>
      <sz val="11"/>
      <name val="Avenir Next LT Pro Light"/>
      <family val="2"/>
    </font>
    <font>
      <sz val="14"/>
      <color theme="1"/>
      <name val="Avenir Next LT Pro Light"/>
      <family val="2"/>
    </font>
    <font>
      <sz val="11"/>
      <color theme="1"/>
      <name val="Avenir Next LT Pro Light"/>
      <family val="2"/>
    </font>
    <font>
      <sz val="14"/>
      <color theme="0"/>
      <name val="Avenir Next LT Pro Light"/>
      <family val="2"/>
    </font>
    <font>
      <b/>
      <sz val="18"/>
      <color rgb="FFFFFFFF"/>
      <name val="Avenir Next LT Pro Light"/>
      <family val="2"/>
    </font>
    <font>
      <sz val="12"/>
      <color rgb="FFFFFFFF"/>
      <name val="Avenir Next LT Pro Light"/>
      <family val="2"/>
    </font>
    <font>
      <sz val="12"/>
      <color theme="1"/>
      <name val="Avenir Next LT Pro Light"/>
      <family val="2"/>
    </font>
    <font>
      <sz val="12"/>
      <name val="Avenir Next LT Pro Light"/>
      <family val="2"/>
    </font>
    <font>
      <b/>
      <sz val="18"/>
      <color theme="0"/>
      <name val="Avenir Next LT Pro Light"/>
      <family val="2"/>
    </font>
    <font>
      <sz val="18"/>
      <name val="Avenir Next LT Pro Light"/>
      <family val="2"/>
    </font>
    <font>
      <b/>
      <sz val="14"/>
      <color theme="0"/>
      <name val="Avenir Next LT Pro Light"/>
      <family val="2"/>
    </font>
    <font>
      <sz val="18"/>
      <color theme="1"/>
      <name val="Avenir Next LT Pro Light"/>
      <family val="2"/>
    </font>
    <font>
      <b/>
      <sz val="14"/>
      <color theme="1"/>
      <name val="Avenir Next LT Pro Light"/>
      <family val="2"/>
    </font>
  </fonts>
  <fills count="14">
    <fill>
      <patternFill patternType="none"/>
    </fill>
    <fill>
      <patternFill patternType="gray125"/>
    </fill>
    <fill>
      <patternFill patternType="solid">
        <fgColor theme="0"/>
        <bgColor theme="0"/>
      </patternFill>
    </fill>
    <fill>
      <patternFill patternType="solid">
        <fgColor rgb="FFC2D5DE"/>
        <bgColor rgb="FFC2D5DE"/>
      </patternFill>
    </fill>
    <fill>
      <patternFill patternType="solid">
        <fgColor theme="8"/>
        <bgColor theme="8"/>
      </patternFill>
    </fill>
    <fill>
      <patternFill patternType="solid">
        <fgColor rgb="FFD9EAD3"/>
        <bgColor rgb="FFD9EAD3"/>
      </patternFill>
    </fill>
    <fill>
      <patternFill patternType="solid">
        <fgColor rgb="FFE6E6F3"/>
        <bgColor rgb="FFE6E6F3"/>
      </patternFill>
    </fill>
    <fill>
      <patternFill patternType="solid">
        <fgColor rgb="FFFFFFFF"/>
        <bgColor rgb="FFFFFFFF"/>
      </patternFill>
    </fill>
    <fill>
      <patternFill patternType="solid">
        <fgColor rgb="FFFFF2CC"/>
        <bgColor rgb="FFFFF2CC"/>
      </patternFill>
    </fill>
    <fill>
      <patternFill patternType="solid">
        <fgColor theme="0"/>
        <bgColor indexed="64"/>
      </patternFill>
    </fill>
    <fill>
      <patternFill patternType="solid">
        <fgColor theme="5" tint="0.79998168889431442"/>
        <bgColor theme="0"/>
      </patternFill>
    </fill>
    <fill>
      <patternFill patternType="solid">
        <fgColor theme="5" tint="0.79998168889431442"/>
        <bgColor indexed="64"/>
      </patternFill>
    </fill>
    <fill>
      <patternFill patternType="solid">
        <fgColor rgb="FF6AA4A9"/>
        <bgColor rgb="FF6AA4A9"/>
      </patternFill>
    </fill>
    <fill>
      <patternFill patternType="solid">
        <fgColor rgb="FF9579BC"/>
        <bgColor rgb="FF9579BC"/>
      </patternFill>
    </fill>
  </fills>
  <borders count="187">
    <border>
      <left/>
      <right/>
      <top/>
      <bottom/>
      <diagonal/>
    </border>
    <border>
      <left style="thin">
        <color rgb="FF000000"/>
      </left>
      <right/>
      <top style="thin">
        <color rgb="FF000000"/>
      </top>
      <bottom style="thin">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diagonal/>
    </border>
    <border>
      <left style="thin">
        <color rgb="FF000000"/>
      </left>
      <right/>
      <top/>
      <bottom/>
      <diagonal/>
    </border>
    <border>
      <left/>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top/>
      <bottom/>
      <diagonal/>
    </border>
    <border>
      <left style="medium">
        <color rgb="FF000000"/>
      </left>
      <right/>
      <top style="thin">
        <color rgb="FF000000"/>
      </top>
      <bottom/>
      <diagonal/>
    </border>
    <border>
      <left/>
      <right style="thin">
        <color rgb="FF000000"/>
      </right>
      <top/>
      <bottom/>
      <diagonal/>
    </border>
    <border>
      <left/>
      <right/>
      <top/>
      <bottom/>
      <diagonal/>
    </border>
    <border>
      <left style="medium">
        <color rgb="FF000000"/>
      </left>
      <right/>
      <top/>
      <bottom/>
      <diagonal/>
    </border>
    <border>
      <left style="thin">
        <color rgb="FF000000"/>
      </left>
      <right/>
      <top/>
      <bottom/>
      <diagonal/>
    </border>
    <border>
      <left/>
      <right/>
      <top/>
      <bottom/>
      <diagonal/>
    </border>
    <border>
      <left style="medium">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style="thin">
        <color rgb="FF000000"/>
      </top>
      <bottom/>
      <diagonal/>
    </border>
    <border>
      <left/>
      <right/>
      <top/>
      <bottom/>
      <diagonal/>
    </border>
    <border>
      <left style="medium">
        <color rgb="FF000000"/>
      </left>
      <right/>
      <top/>
      <bottom style="medium">
        <color rgb="FF000000"/>
      </bottom>
      <diagonal/>
    </border>
    <border>
      <left style="medium">
        <color rgb="FF1F1F1F"/>
      </left>
      <right style="medium">
        <color rgb="FF1F1F1F"/>
      </right>
      <top/>
      <bottom/>
      <diagonal/>
    </border>
    <border>
      <left style="medium">
        <color rgb="FF1F1F1F"/>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1F1F1F"/>
      </left>
      <right style="medium">
        <color rgb="FF1F1F1F"/>
      </right>
      <top/>
      <bottom style="medium">
        <color rgb="FF1F1F1F"/>
      </bottom>
      <diagonal/>
    </border>
    <border>
      <left style="medium">
        <color rgb="FF000000"/>
      </left>
      <right/>
      <top style="thin">
        <color rgb="FF000000"/>
      </top>
      <bottom style="thin">
        <color rgb="FF000000"/>
      </bottom>
      <diagonal/>
    </border>
    <border>
      <left/>
      <right/>
      <top/>
      <bottom style="thin">
        <color rgb="FF000000"/>
      </bottom>
      <diagonal/>
    </border>
    <border>
      <left style="medium">
        <color rgb="FF1F1F1F"/>
      </left>
      <right/>
      <top/>
      <bottom style="medium">
        <color rgb="FF1F1F1F"/>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medium">
        <color rgb="FF000000"/>
      </top>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style="thin">
        <color rgb="FF000000"/>
      </top>
      <bottom/>
      <diagonal/>
    </border>
    <border>
      <left style="thin">
        <color rgb="FF000000"/>
      </left>
      <right/>
      <top style="thin">
        <color rgb="FF000000"/>
      </top>
      <bottom/>
      <diagonal/>
    </border>
    <border>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diagonal/>
    </border>
    <border>
      <left style="medium">
        <color rgb="FF000000"/>
      </left>
      <right style="thin">
        <color rgb="FF000000"/>
      </right>
      <top/>
      <bottom/>
      <diagonal/>
    </border>
    <border>
      <left/>
      <right style="medium">
        <color rgb="FF000000"/>
      </right>
      <top style="thin">
        <color rgb="FF000000"/>
      </top>
      <bottom style="thin">
        <color rgb="FF000000"/>
      </bottom>
      <diagonal/>
    </border>
    <border>
      <left style="medium">
        <color rgb="FF000000"/>
      </left>
      <right/>
      <top/>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diagonal/>
    </border>
    <border>
      <left/>
      <right style="medium">
        <color rgb="FF1F1F1F"/>
      </right>
      <top style="medium">
        <color rgb="FF1F1F1F"/>
      </top>
      <bottom/>
      <diagonal/>
    </border>
    <border>
      <left/>
      <right/>
      <top style="medium">
        <color rgb="FF000000"/>
      </top>
      <bottom/>
      <diagonal/>
    </border>
    <border>
      <left style="medium">
        <color rgb="FF1F1F1F"/>
      </left>
      <right/>
      <top style="medium">
        <color rgb="FF1F1F1F"/>
      </top>
      <bottom/>
      <diagonal/>
    </border>
    <border>
      <left/>
      <right style="medium">
        <color rgb="FF1F1F1F"/>
      </right>
      <top/>
      <bottom style="thin">
        <color rgb="FF000000"/>
      </bottom>
      <diagonal/>
    </border>
    <border>
      <left style="medium">
        <color rgb="FF000000"/>
      </left>
      <right/>
      <top/>
      <bottom style="medium">
        <color rgb="FF000000"/>
      </bottom>
      <diagonal/>
    </border>
    <border>
      <left/>
      <right style="medium">
        <color rgb="FF1F1F1F"/>
      </right>
      <top/>
      <bottom/>
      <diagonal/>
    </border>
    <border>
      <left style="thin">
        <color rgb="FF000000"/>
      </left>
      <right style="thin">
        <color indexed="64"/>
      </right>
      <top style="medium">
        <color rgb="FF000000"/>
      </top>
      <bottom style="medium">
        <color rgb="FF000000"/>
      </bottom>
      <diagonal/>
    </border>
    <border>
      <left style="medium">
        <color rgb="FF1F1F1F"/>
      </left>
      <right style="medium">
        <color rgb="FF1F1F1F"/>
      </right>
      <top style="thin">
        <color indexed="64"/>
      </top>
      <bottom/>
      <diagonal/>
    </border>
    <border>
      <left style="medium">
        <color rgb="FF1F1F1F"/>
      </left>
      <right style="medium">
        <color rgb="FF1F1F1F"/>
      </right>
      <top/>
      <bottom style="thin">
        <color indexed="64"/>
      </bottom>
      <diagonal/>
    </border>
    <border>
      <left style="medium">
        <color indexed="64"/>
      </left>
      <right style="medium">
        <color rgb="FF1F1F1F"/>
      </right>
      <top style="medium">
        <color indexed="64"/>
      </top>
      <bottom/>
      <diagonal/>
    </border>
    <border>
      <left style="medium">
        <color rgb="FF1F1F1F"/>
      </left>
      <right style="medium">
        <color rgb="FF1F1F1F"/>
      </right>
      <top style="medium">
        <color indexed="64"/>
      </top>
      <bottom/>
      <diagonal/>
    </border>
    <border>
      <left style="medium">
        <color rgb="FF1F1F1F"/>
      </left>
      <right style="medium">
        <color indexed="64"/>
      </right>
      <top style="medium">
        <color indexed="64"/>
      </top>
      <bottom/>
      <diagonal/>
    </border>
    <border>
      <left style="medium">
        <color indexed="64"/>
      </left>
      <right style="medium">
        <color rgb="FF1F1F1F"/>
      </right>
      <top/>
      <bottom/>
      <diagonal/>
    </border>
    <border>
      <left style="medium">
        <color rgb="FF1F1F1F"/>
      </left>
      <right style="medium">
        <color indexed="64"/>
      </right>
      <top/>
      <bottom/>
      <diagonal/>
    </border>
    <border>
      <left style="medium">
        <color indexed="64"/>
      </left>
      <right style="medium">
        <color rgb="FF1F1F1F"/>
      </right>
      <top/>
      <bottom style="thin">
        <color indexed="64"/>
      </bottom>
      <diagonal/>
    </border>
    <border>
      <left style="medium">
        <color rgb="FF1F1F1F"/>
      </left>
      <right style="medium">
        <color indexed="64"/>
      </right>
      <top/>
      <bottom style="thin">
        <color indexed="64"/>
      </bottom>
      <diagonal/>
    </border>
    <border>
      <left style="medium">
        <color indexed="64"/>
      </left>
      <right style="medium">
        <color rgb="FF1F1F1F"/>
      </right>
      <top/>
      <bottom style="medium">
        <color indexed="64"/>
      </bottom>
      <diagonal/>
    </border>
    <border>
      <left style="medium">
        <color rgb="FF1F1F1F"/>
      </left>
      <right style="medium">
        <color rgb="FF1F1F1F"/>
      </right>
      <top/>
      <bottom style="medium">
        <color indexed="64"/>
      </bottom>
      <diagonal/>
    </border>
    <border>
      <left style="medium">
        <color rgb="FF1F1F1F"/>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rgb="FF1F1F1F"/>
      </right>
      <top style="thin">
        <color indexed="64"/>
      </top>
      <bottom/>
      <diagonal/>
    </border>
    <border>
      <left style="medium">
        <color rgb="FF1F1F1F"/>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rgb="FF000000"/>
      </left>
      <right/>
      <top style="thin">
        <color indexed="64"/>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000000"/>
      </top>
      <bottom/>
      <diagonal/>
    </border>
    <border>
      <left/>
      <right style="medium">
        <color indexed="64"/>
      </right>
      <top/>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right/>
      <top/>
      <bottom style="medium">
        <color rgb="FF1F1F1F"/>
      </bottom>
      <diagonal/>
    </border>
  </borders>
  <cellStyleXfs count="2">
    <xf numFmtId="0" fontId="0" fillId="0" borderId="0"/>
    <xf numFmtId="0" fontId="1" fillId="0" borderId="82"/>
  </cellStyleXfs>
  <cellXfs count="615">
    <xf numFmtId="0" fontId="0" fillId="0" borderId="0" xfId="0"/>
    <xf numFmtId="0" fontId="2" fillId="2" borderId="1" xfId="0" applyFont="1" applyFill="1" applyBorder="1" applyAlignment="1">
      <alignment vertical="center" wrapText="1"/>
    </xf>
    <xf numFmtId="0" fontId="3" fillId="2" borderId="2" xfId="0" applyFont="1" applyFill="1" applyBorder="1"/>
    <xf numFmtId="0" fontId="4" fillId="2" borderId="2" xfId="0" applyFont="1" applyFill="1" applyBorder="1" applyAlignment="1">
      <alignment horizontal="center"/>
    </xf>
    <xf numFmtId="0" fontId="3" fillId="2" borderId="2" xfId="0" applyFont="1" applyFill="1" applyBorder="1" applyAlignment="1">
      <alignmen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0" fontId="5" fillId="2" borderId="2" xfId="0" applyFont="1" applyFill="1" applyBorder="1"/>
    <xf numFmtId="0" fontId="5" fillId="0" borderId="0" xfId="0" applyFont="1"/>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9" fillId="2" borderId="12"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vertical="top" wrapText="1"/>
    </xf>
    <xf numFmtId="0" fontId="11" fillId="2" borderId="7" xfId="0" applyFont="1" applyFill="1" applyBorder="1" applyAlignment="1">
      <alignment vertical="top" wrapText="1"/>
    </xf>
    <xf numFmtId="0" fontId="10" fillId="2" borderId="7" xfId="0" applyFont="1" applyFill="1" applyBorder="1" applyAlignment="1">
      <alignment vertical="top" wrapText="1"/>
    </xf>
    <xf numFmtId="0" fontId="3" fillId="2" borderId="36" xfId="0" applyFont="1" applyFill="1" applyBorder="1" applyAlignment="1">
      <alignment vertical="top" wrapText="1"/>
    </xf>
    <xf numFmtId="0" fontId="12" fillId="6" borderId="43" xfId="0" applyFont="1" applyFill="1" applyBorder="1" applyAlignment="1">
      <alignment vertical="center" wrapText="1"/>
    </xf>
    <xf numFmtId="0" fontId="10" fillId="6" borderId="43" xfId="0" applyFont="1" applyFill="1" applyBorder="1" applyAlignment="1">
      <alignment vertical="center" wrapText="1"/>
    </xf>
    <xf numFmtId="0" fontId="13" fillId="6" borderId="43" xfId="0" applyFont="1" applyFill="1" applyBorder="1" applyAlignment="1">
      <alignment vertical="center" wrapText="1"/>
    </xf>
    <xf numFmtId="0" fontId="3" fillId="6" borderId="59" xfId="0" applyFont="1" applyFill="1" applyBorder="1" applyAlignment="1">
      <alignment vertical="center" wrapText="1"/>
    </xf>
    <xf numFmtId="0" fontId="14" fillId="7" borderId="62" xfId="0" applyFont="1" applyFill="1" applyBorder="1" applyAlignment="1">
      <alignment vertical="center" wrapText="1"/>
    </xf>
    <xf numFmtId="0" fontId="5" fillId="2" borderId="67" xfId="0" applyFont="1" applyFill="1" applyBorder="1"/>
    <xf numFmtId="0" fontId="10" fillId="7" borderId="43" xfId="0" applyFont="1" applyFill="1" applyBorder="1" applyAlignment="1">
      <alignment vertical="center" wrapText="1"/>
    </xf>
    <xf numFmtId="0" fontId="15" fillId="2" borderId="43" xfId="0" applyFont="1" applyFill="1" applyBorder="1" applyAlignment="1">
      <alignment vertical="center" wrapText="1"/>
    </xf>
    <xf numFmtId="0" fontId="10" fillId="2" borderId="43" xfId="0" applyFont="1" applyFill="1" applyBorder="1" applyAlignment="1">
      <alignment vertical="center" wrapText="1"/>
    </xf>
    <xf numFmtId="0" fontId="16" fillId="2" borderId="43"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74"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10" fillId="2" borderId="75"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7" fillId="6" borderId="62" xfId="0" applyFont="1" applyFill="1" applyBorder="1" applyAlignment="1">
      <alignment horizontal="left" vertical="center" wrapText="1"/>
    </xf>
    <xf numFmtId="0" fontId="10" fillId="6" borderId="43" xfId="0" applyFont="1" applyFill="1" applyBorder="1" applyAlignment="1">
      <alignment horizontal="left" vertical="center" wrapText="1"/>
    </xf>
    <xf numFmtId="0" fontId="18" fillId="6" borderId="43" xfId="0" applyFont="1" applyFill="1" applyBorder="1" applyAlignment="1">
      <alignment horizontal="left" vertical="center" wrapText="1"/>
    </xf>
    <xf numFmtId="0" fontId="10" fillId="6" borderId="81"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10" fillId="6" borderId="82" xfId="0" applyFont="1" applyFill="1" applyBorder="1" applyAlignment="1">
      <alignment horizontal="center" vertical="center" wrapText="1"/>
    </xf>
    <xf numFmtId="0" fontId="10" fillId="6" borderId="74" xfId="0" applyFont="1" applyFill="1" applyBorder="1" applyAlignment="1">
      <alignment horizontal="center" vertical="center" wrapText="1"/>
    </xf>
    <xf numFmtId="0" fontId="19" fillId="6" borderId="82" xfId="0" applyFont="1" applyFill="1" applyBorder="1" applyAlignment="1">
      <alignment horizontal="center" vertical="center" wrapText="1"/>
    </xf>
    <xf numFmtId="0" fontId="10" fillId="2" borderId="86" xfId="0" applyFont="1" applyFill="1" applyBorder="1" applyAlignment="1">
      <alignment vertical="center" wrapText="1"/>
    </xf>
    <xf numFmtId="0" fontId="3" fillId="7" borderId="86" xfId="0" applyFont="1" applyFill="1" applyBorder="1" applyAlignment="1">
      <alignment horizontal="center" vertical="center" wrapText="1"/>
    </xf>
    <xf numFmtId="9" fontId="3" fillId="7" borderId="87" xfId="0" applyNumberFormat="1" applyFont="1" applyFill="1" applyBorder="1" applyAlignment="1">
      <alignment horizontal="center" vertical="center" wrapText="1"/>
    </xf>
    <xf numFmtId="0" fontId="10" fillId="2" borderId="89" xfId="0" applyFont="1" applyFill="1" applyBorder="1" applyAlignment="1">
      <alignment vertical="center" wrapText="1"/>
    </xf>
    <xf numFmtId="0" fontId="3" fillId="7" borderId="51" xfId="0" applyFont="1" applyFill="1" applyBorder="1" applyAlignment="1">
      <alignment horizontal="center" vertical="center" wrapText="1"/>
    </xf>
    <xf numFmtId="0" fontId="3" fillId="7" borderId="90" xfId="0" applyFont="1" applyFill="1" applyBorder="1" applyAlignment="1">
      <alignment horizontal="center" vertical="center" wrapText="1"/>
    </xf>
    <xf numFmtId="0" fontId="10" fillId="2" borderId="92" xfId="0" applyFont="1" applyFill="1" applyBorder="1" applyAlignment="1">
      <alignment vertical="center" wrapText="1"/>
    </xf>
    <xf numFmtId="0" fontId="3" fillId="7" borderId="83" xfId="0" applyFont="1" applyFill="1" applyBorder="1" applyAlignment="1">
      <alignment horizontal="center" vertical="center" wrapText="1"/>
    </xf>
    <xf numFmtId="9" fontId="3" fillId="7" borderId="79" xfId="0" applyNumberFormat="1" applyFont="1" applyFill="1" applyBorder="1" applyAlignment="1">
      <alignment horizontal="center" vertical="center" wrapText="1"/>
    </xf>
    <xf numFmtId="0" fontId="20" fillId="6" borderId="49" xfId="0" applyFont="1" applyFill="1" applyBorder="1" applyAlignment="1">
      <alignment horizontal="left" vertical="center" wrapText="1"/>
    </xf>
    <xf numFmtId="0" fontId="3" fillId="6" borderId="43" xfId="0" applyFont="1" applyFill="1" applyBorder="1" applyAlignment="1">
      <alignment horizontal="left" vertical="center" wrapText="1"/>
    </xf>
    <xf numFmtId="0" fontId="3" fillId="6" borderId="43" xfId="0" applyFont="1" applyFill="1" applyBorder="1" applyAlignment="1">
      <alignment vertical="center" wrapText="1"/>
    </xf>
    <xf numFmtId="0" fontId="3" fillId="6" borderId="1" xfId="0" applyFont="1" applyFill="1" applyBorder="1" applyAlignment="1">
      <alignment horizontal="center" vertical="center" wrapText="1"/>
    </xf>
    <xf numFmtId="0" fontId="3" fillId="6" borderId="95" xfId="0" applyFont="1" applyFill="1" applyBorder="1" applyAlignment="1">
      <alignment horizontal="center" vertical="center" wrapText="1"/>
    </xf>
    <xf numFmtId="0" fontId="3" fillId="6" borderId="96" xfId="0" applyFont="1" applyFill="1" applyBorder="1" applyAlignment="1">
      <alignment horizontal="center" vertical="center" wrapText="1"/>
    </xf>
    <xf numFmtId="0" fontId="21" fillId="6" borderId="43" xfId="0" applyFont="1" applyFill="1" applyBorder="1" applyAlignment="1">
      <alignment horizontal="left" vertical="center" wrapText="1"/>
    </xf>
    <xf numFmtId="0" fontId="3" fillId="6" borderId="98" xfId="0" applyFont="1" applyFill="1" applyBorder="1" applyAlignment="1">
      <alignment horizontal="center" vertical="center" wrapText="1"/>
    </xf>
    <xf numFmtId="0" fontId="3" fillId="6" borderId="99" xfId="0" applyFont="1" applyFill="1" applyBorder="1" applyAlignment="1">
      <alignment horizontal="center" vertical="center" wrapText="1"/>
    </xf>
    <xf numFmtId="0" fontId="3" fillId="6" borderId="74"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82" xfId="0" applyFont="1" applyFill="1" applyBorder="1" applyAlignment="1">
      <alignment horizontal="center" vertical="center" wrapText="1"/>
    </xf>
    <xf numFmtId="0" fontId="5" fillId="6" borderId="98" xfId="0" applyFont="1" applyFill="1" applyBorder="1"/>
    <xf numFmtId="0" fontId="5" fillId="6" borderId="99" xfId="0" applyFont="1" applyFill="1" applyBorder="1"/>
    <xf numFmtId="0" fontId="5" fillId="6" borderId="74" xfId="0" applyFont="1" applyFill="1" applyBorder="1"/>
    <xf numFmtId="0" fontId="22" fillId="2" borderId="100" xfId="0" applyFont="1" applyFill="1" applyBorder="1" applyAlignment="1">
      <alignment vertical="center" wrapText="1"/>
    </xf>
    <xf numFmtId="0" fontId="3" fillId="2" borderId="43" xfId="0" applyFont="1" applyFill="1" applyBorder="1" applyAlignment="1">
      <alignment vertical="center" wrapText="1"/>
    </xf>
    <xf numFmtId="0" fontId="23" fillId="2" borderId="43" xfId="0" applyFont="1" applyFill="1" applyBorder="1" applyAlignment="1">
      <alignment vertical="center" wrapText="1"/>
    </xf>
    <xf numFmtId="0" fontId="24" fillId="2" borderId="43" xfId="0" applyFont="1" applyFill="1" applyBorder="1" applyAlignment="1">
      <alignment vertical="center" wrapText="1"/>
    </xf>
    <xf numFmtId="0" fontId="25" fillId="6" borderId="62" xfId="0" applyFont="1" applyFill="1" applyBorder="1" applyAlignment="1">
      <alignment horizontal="left" vertical="center" wrapText="1"/>
    </xf>
    <xf numFmtId="0" fontId="26" fillId="6" borderId="43" xfId="0" applyFont="1" applyFill="1" applyBorder="1" applyAlignment="1">
      <alignment horizontal="left" vertical="center"/>
    </xf>
    <xf numFmtId="0" fontId="3" fillId="2" borderId="107" xfId="0" applyFont="1" applyFill="1" applyBorder="1" applyAlignment="1">
      <alignment vertical="center" wrapText="1"/>
    </xf>
    <xf numFmtId="0" fontId="3" fillId="2" borderId="110" xfId="0" applyFont="1" applyFill="1" applyBorder="1" applyAlignment="1">
      <alignment horizontal="center" vertical="center" wrapText="1"/>
    </xf>
    <xf numFmtId="0" fontId="3" fillId="2" borderId="112" xfId="0" applyFont="1" applyFill="1" applyBorder="1" applyAlignment="1">
      <alignment horizontal="center" vertical="center" wrapText="1"/>
    </xf>
    <xf numFmtId="0" fontId="3" fillId="2" borderId="114" xfId="0" applyFont="1" applyFill="1" applyBorder="1" applyAlignment="1">
      <alignment horizontal="center" vertical="center" wrapText="1"/>
    </xf>
    <xf numFmtId="0" fontId="3" fillId="2" borderId="115" xfId="0" applyFont="1" applyFill="1" applyBorder="1" applyAlignment="1">
      <alignment horizontal="center" vertical="center" wrapText="1"/>
    </xf>
    <xf numFmtId="0" fontId="3" fillId="2" borderId="99" xfId="0" applyFont="1" applyFill="1" applyBorder="1" applyAlignment="1">
      <alignment horizontal="center" vertical="center" wrapText="1"/>
    </xf>
    <xf numFmtId="0" fontId="10" fillId="2" borderId="110" xfId="0" applyFont="1" applyFill="1" applyBorder="1" applyAlignment="1">
      <alignment horizontal="center" vertical="center" wrapText="1"/>
    </xf>
    <xf numFmtId="0" fontId="27" fillId="2" borderId="98" xfId="0" applyFont="1" applyFill="1" applyBorder="1" applyAlignment="1">
      <alignment horizontal="center" vertical="center" wrapText="1" readingOrder="1"/>
    </xf>
    <xf numFmtId="0" fontId="28" fillId="2" borderId="95" xfId="0" applyFont="1" applyFill="1" applyBorder="1" applyAlignment="1">
      <alignment horizontal="center" vertical="center" wrapText="1" readingOrder="1"/>
    </xf>
    <xf numFmtId="0" fontId="27" fillId="2" borderId="96" xfId="0" applyFont="1" applyFill="1" applyBorder="1" applyAlignment="1">
      <alignment horizontal="center" vertical="center" wrapText="1" readingOrder="1"/>
    </xf>
    <xf numFmtId="0" fontId="27" fillId="2" borderId="99" xfId="0" applyFont="1" applyFill="1" applyBorder="1" applyAlignment="1">
      <alignment horizontal="center" vertical="center" wrapText="1" readingOrder="1"/>
    </xf>
    <xf numFmtId="0" fontId="27" fillId="2" borderId="82" xfId="0" applyFont="1" applyFill="1" applyBorder="1" applyAlignment="1">
      <alignment horizontal="center" vertical="center" wrapText="1" readingOrder="1"/>
    </xf>
    <xf numFmtId="0" fontId="10" fillId="6" borderId="1" xfId="0" applyFont="1" applyFill="1" applyBorder="1" applyAlignment="1">
      <alignment horizontal="center" vertical="center" wrapText="1"/>
    </xf>
    <xf numFmtId="0" fontId="10" fillId="6" borderId="95" xfId="0" applyFont="1" applyFill="1" applyBorder="1" applyAlignment="1">
      <alignment horizontal="center" vertical="center" wrapText="1"/>
    </xf>
    <xf numFmtId="0" fontId="3" fillId="6" borderId="2" xfId="0" applyFont="1" applyFill="1" applyBorder="1"/>
    <xf numFmtId="0" fontId="10" fillId="6" borderId="96" xfId="0" applyFont="1" applyFill="1" applyBorder="1" applyAlignment="1">
      <alignment horizontal="center" vertical="center" wrapText="1"/>
    </xf>
    <xf numFmtId="0" fontId="10" fillId="6" borderId="115"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10" fillId="6" borderId="121" xfId="0" applyFont="1" applyFill="1" applyBorder="1" applyAlignment="1">
      <alignment horizontal="center" vertical="center" wrapText="1"/>
    </xf>
    <xf numFmtId="0" fontId="29" fillId="2" borderId="62" xfId="0" applyFont="1" applyFill="1" applyBorder="1" applyAlignment="1">
      <alignment vertical="center" wrapText="1"/>
    </xf>
    <xf numFmtId="0" fontId="10" fillId="2" borderId="100" xfId="0" applyFont="1" applyFill="1" applyBorder="1" applyAlignment="1">
      <alignment horizontal="center" vertical="center" wrapText="1"/>
    </xf>
    <xf numFmtId="0" fontId="10" fillId="2" borderId="115" xfId="0" applyFont="1" applyFill="1" applyBorder="1" applyAlignment="1">
      <alignment horizontal="center" vertical="center" wrapText="1"/>
    </xf>
    <xf numFmtId="0" fontId="10" fillId="2" borderId="59" xfId="0" applyFont="1" applyFill="1" applyBorder="1" applyAlignment="1">
      <alignment horizontal="left" vertical="center" wrapText="1"/>
    </xf>
    <xf numFmtId="0" fontId="10" fillId="2" borderId="123" xfId="0" applyFont="1" applyFill="1" applyBorder="1" applyAlignment="1">
      <alignment horizontal="center" vertical="center" wrapText="1"/>
    </xf>
    <xf numFmtId="0" fontId="3" fillId="6" borderId="62" xfId="0" applyFont="1" applyFill="1" applyBorder="1" applyAlignment="1">
      <alignment vertical="top" wrapText="1"/>
    </xf>
    <xf numFmtId="0" fontId="3" fillId="6" borderId="62" xfId="0" applyFont="1" applyFill="1" applyBorder="1" applyAlignment="1">
      <alignment horizontal="center" vertical="center" wrapText="1"/>
    </xf>
    <xf numFmtId="0" fontId="3" fillId="6" borderId="107" xfId="0" applyFont="1" applyFill="1" applyBorder="1" applyAlignment="1">
      <alignment horizontal="left" vertical="center" wrapText="1"/>
    </xf>
    <xf numFmtId="0" fontId="3" fillId="6" borderId="124" xfId="0" applyFont="1" applyFill="1" applyBorder="1" applyAlignment="1">
      <alignment horizontal="left" vertical="center" wrapText="1"/>
    </xf>
    <xf numFmtId="0" fontId="3" fillId="6" borderId="43" xfId="0" applyFont="1" applyFill="1" applyBorder="1" applyAlignment="1">
      <alignment vertical="top" wrapText="1"/>
    </xf>
    <xf numFmtId="0" fontId="3" fillId="6" borderId="100" xfId="0" applyFont="1" applyFill="1" applyBorder="1" applyAlignment="1">
      <alignment horizontal="center" vertical="center" wrapText="1"/>
    </xf>
    <xf numFmtId="0" fontId="3" fillId="6" borderId="115" xfId="0" applyFont="1" applyFill="1" applyBorder="1" applyAlignment="1">
      <alignment horizontal="left" vertical="center" wrapText="1"/>
    </xf>
    <xf numFmtId="0" fontId="3" fillId="6" borderId="110" xfId="0" applyFont="1" applyFill="1" applyBorder="1" applyAlignment="1">
      <alignment horizontal="left" vertical="center" wrapText="1"/>
    </xf>
    <xf numFmtId="0" fontId="3" fillId="6" borderId="59" xfId="0" applyFont="1" applyFill="1" applyBorder="1" applyAlignment="1">
      <alignment vertical="top" wrapText="1"/>
    </xf>
    <xf numFmtId="0" fontId="3" fillId="6" borderId="7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5" xfId="0" applyFont="1" applyFill="1" applyBorder="1" applyAlignment="1">
      <alignment horizontal="center" vertical="center" wrapText="1"/>
    </xf>
    <xf numFmtId="0" fontId="3" fillId="2" borderId="9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59" xfId="0" applyFont="1" applyFill="1" applyBorder="1" applyAlignment="1">
      <alignment vertical="center" wrapText="1"/>
    </xf>
    <xf numFmtId="0" fontId="3" fillId="2" borderId="59" xfId="0" applyFont="1" applyFill="1" applyBorder="1" applyAlignment="1">
      <alignment horizontal="center" vertical="center" wrapText="1"/>
    </xf>
    <xf numFmtId="0" fontId="3" fillId="2" borderId="121" xfId="0" applyFont="1" applyFill="1" applyBorder="1" applyAlignment="1">
      <alignment horizontal="center" vertical="center" wrapText="1"/>
    </xf>
    <xf numFmtId="0" fontId="3" fillId="2" borderId="77" xfId="0" applyFont="1" applyFill="1" applyBorder="1" applyAlignment="1">
      <alignment horizontal="center" vertical="center" wrapText="1"/>
    </xf>
    <xf numFmtId="0" fontId="30" fillId="6" borderId="62" xfId="0" applyFont="1" applyFill="1" applyBorder="1" applyAlignment="1">
      <alignment vertical="center" wrapText="1"/>
    </xf>
    <xf numFmtId="0" fontId="3" fillId="6" borderId="119" xfId="0" applyFont="1" applyFill="1" applyBorder="1" applyAlignment="1">
      <alignment horizontal="center" vertical="center" wrapText="1"/>
    </xf>
    <xf numFmtId="0" fontId="3" fillId="6" borderId="115" xfId="0" applyFont="1" applyFill="1" applyBorder="1" applyAlignment="1">
      <alignment horizontal="center" vertical="center" wrapText="1"/>
    </xf>
    <xf numFmtId="0" fontId="3" fillId="6" borderId="59" xfId="0" applyFont="1" applyFill="1" applyBorder="1" applyAlignment="1">
      <alignment horizontal="center" vertical="center" wrapText="1"/>
    </xf>
    <xf numFmtId="0" fontId="3" fillId="6" borderId="121" xfId="0" applyFont="1" applyFill="1" applyBorder="1" applyAlignment="1">
      <alignment horizontal="center" vertical="center" wrapText="1"/>
    </xf>
    <xf numFmtId="0" fontId="3" fillId="6" borderId="122" xfId="0" applyFont="1" applyFill="1" applyBorder="1" applyAlignment="1">
      <alignment horizontal="center" vertical="center" wrapText="1"/>
    </xf>
    <xf numFmtId="0" fontId="8" fillId="4" borderId="131" xfId="0" applyFont="1" applyFill="1" applyBorder="1" applyAlignment="1">
      <alignment horizontal="center" vertical="center" wrapText="1"/>
    </xf>
    <xf numFmtId="9" fontId="45" fillId="2" borderId="16" xfId="0" applyNumberFormat="1" applyFont="1" applyFill="1" applyBorder="1" applyAlignment="1">
      <alignment horizontal="center" vertical="center"/>
    </xf>
    <xf numFmtId="0" fontId="45" fillId="5" borderId="17" xfId="0" applyFont="1" applyFill="1" applyBorder="1" applyAlignment="1">
      <alignment horizontal="center" vertical="center"/>
    </xf>
    <xf numFmtId="9" fontId="45" fillId="2" borderId="26" xfId="0" applyNumberFormat="1" applyFont="1" applyFill="1" applyBorder="1" applyAlignment="1">
      <alignment horizontal="center" vertical="center"/>
    </xf>
    <xf numFmtId="10" fontId="45" fillId="0" borderId="71" xfId="0" applyNumberFormat="1" applyFont="1" applyBorder="1" applyAlignment="1">
      <alignment horizontal="center" vertical="center" wrapText="1"/>
    </xf>
    <xf numFmtId="10" fontId="45" fillId="0" borderId="71" xfId="0" applyNumberFormat="1" applyFont="1" applyBorder="1" applyAlignment="1">
      <alignment horizontal="center" vertical="center"/>
    </xf>
    <xf numFmtId="9" fontId="45" fillId="2" borderId="71" xfId="0" applyNumberFormat="1" applyFont="1" applyFill="1" applyBorder="1" applyAlignment="1">
      <alignment horizontal="center" vertical="center"/>
    </xf>
    <xf numFmtId="0" fontId="45" fillId="5" borderId="71" xfId="0" applyFont="1" applyFill="1" applyBorder="1" applyAlignment="1">
      <alignment horizontal="center" vertical="center"/>
    </xf>
    <xf numFmtId="10" fontId="45" fillId="2" borderId="71" xfId="0" applyNumberFormat="1" applyFont="1" applyFill="1" applyBorder="1" applyAlignment="1">
      <alignment horizontal="center" vertical="center"/>
    </xf>
    <xf numFmtId="10" fontId="45" fillId="2" borderId="78" xfId="0" applyNumberFormat="1" applyFont="1" applyFill="1" applyBorder="1" applyAlignment="1">
      <alignment horizontal="center" vertical="center"/>
    </xf>
    <xf numFmtId="9" fontId="45" fillId="2" borderId="78" xfId="0" applyNumberFormat="1" applyFont="1" applyFill="1" applyBorder="1" applyAlignment="1">
      <alignment horizontal="center" vertical="center"/>
    </xf>
    <xf numFmtId="0" fontId="45" fillId="5" borderId="78" xfId="0" applyFont="1" applyFill="1" applyBorder="1" applyAlignment="1">
      <alignment horizontal="center" vertical="center"/>
    </xf>
    <xf numFmtId="0" fontId="45" fillId="2" borderId="69" xfId="0" applyFont="1" applyFill="1" applyBorder="1" applyAlignment="1">
      <alignment horizontal="center" vertical="center"/>
    </xf>
    <xf numFmtId="9" fontId="45" fillId="2" borderId="86" xfId="0" applyNumberFormat="1" applyFont="1" applyFill="1" applyBorder="1" applyAlignment="1">
      <alignment horizontal="center" vertical="center"/>
    </xf>
    <xf numFmtId="0" fontId="45" fillId="5" borderId="68" xfId="0" applyFont="1" applyFill="1" applyBorder="1" applyAlignment="1">
      <alignment horizontal="center" vertical="center"/>
    </xf>
    <xf numFmtId="9" fontId="45" fillId="2" borderId="51" xfId="0" applyNumberFormat="1" applyFont="1" applyFill="1" applyBorder="1" applyAlignment="1">
      <alignment horizontal="center" vertical="center"/>
    </xf>
    <xf numFmtId="9" fontId="45" fillId="2" borderId="30" xfId="0" applyNumberFormat="1" applyFont="1" applyFill="1" applyBorder="1" applyAlignment="1">
      <alignment horizontal="center" vertical="center"/>
    </xf>
    <xf numFmtId="0" fontId="45" fillId="5" borderId="72" xfId="0" applyFont="1" applyFill="1" applyBorder="1" applyAlignment="1">
      <alignment horizontal="center" vertical="center"/>
    </xf>
    <xf numFmtId="9" fontId="45" fillId="2" borderId="83" xfId="0" applyNumberFormat="1" applyFont="1" applyFill="1" applyBorder="1" applyAlignment="1">
      <alignment horizontal="center" vertical="center"/>
    </xf>
    <xf numFmtId="9" fontId="45" fillId="2" borderId="40" xfId="0" applyNumberFormat="1" applyFont="1" applyFill="1" applyBorder="1" applyAlignment="1">
      <alignment horizontal="center" vertical="center"/>
    </xf>
    <xf numFmtId="0" fontId="45" fillId="5" borderId="69" xfId="0" applyFont="1" applyFill="1" applyBorder="1" applyAlignment="1">
      <alignment horizontal="center" vertical="center"/>
    </xf>
    <xf numFmtId="0" fontId="45" fillId="2" borderId="26" xfId="0" applyFont="1" applyFill="1" applyBorder="1" applyAlignment="1">
      <alignment horizontal="center" vertical="center"/>
    </xf>
    <xf numFmtId="0" fontId="45" fillId="2" borderId="78" xfId="0" applyFont="1" applyFill="1" applyBorder="1" applyAlignment="1">
      <alignment horizontal="center" vertical="center"/>
    </xf>
    <xf numFmtId="9" fontId="45" fillId="2" borderId="97" xfId="0" applyNumberFormat="1" applyFont="1" applyFill="1" applyBorder="1" applyAlignment="1">
      <alignment horizontal="center" vertical="center"/>
    </xf>
    <xf numFmtId="164" fontId="45" fillId="2" borderId="71" xfId="0" applyNumberFormat="1" applyFont="1" applyFill="1" applyBorder="1" applyAlignment="1">
      <alignment horizontal="center" vertical="center"/>
    </xf>
    <xf numFmtId="9" fontId="45" fillId="2" borderId="17" xfId="0" applyNumberFormat="1" applyFont="1" applyFill="1" applyBorder="1" applyAlignment="1">
      <alignment horizontal="center" vertical="center"/>
    </xf>
    <xf numFmtId="9" fontId="45" fillId="2" borderId="149" xfId="0" applyNumberFormat="1" applyFont="1" applyFill="1" applyBorder="1" applyAlignment="1">
      <alignment horizontal="center" vertical="center"/>
    </xf>
    <xf numFmtId="9" fontId="45" fillId="2" borderId="150" xfId="0" applyNumberFormat="1" applyFont="1" applyFill="1" applyBorder="1" applyAlignment="1">
      <alignment horizontal="center" vertical="center"/>
    </xf>
    <xf numFmtId="9" fontId="45" fillId="2" borderId="151" xfId="0" applyNumberFormat="1" applyFont="1" applyFill="1" applyBorder="1" applyAlignment="1">
      <alignment horizontal="center" vertical="center"/>
    </xf>
    <xf numFmtId="0" fontId="10" fillId="2" borderId="99" xfId="0" applyFont="1" applyFill="1" applyBorder="1" applyAlignment="1">
      <alignment horizontal="center" vertical="center" wrapText="1"/>
    </xf>
    <xf numFmtId="9" fontId="45" fillId="2" borderId="154" xfId="0" applyNumberFormat="1" applyFont="1" applyFill="1" applyBorder="1" applyAlignment="1">
      <alignment horizontal="center" vertical="center"/>
    </xf>
    <xf numFmtId="9" fontId="45" fillId="2" borderId="144" xfId="0" applyNumberFormat="1" applyFont="1" applyFill="1" applyBorder="1" applyAlignment="1">
      <alignment horizontal="center" vertical="center"/>
    </xf>
    <xf numFmtId="0" fontId="45" fillId="2" borderId="147" xfId="0" applyFont="1" applyFill="1" applyBorder="1" applyAlignment="1">
      <alignment horizontal="center" vertical="center"/>
    </xf>
    <xf numFmtId="0" fontId="45" fillId="2" borderId="150" xfId="0" applyFont="1" applyFill="1" applyBorder="1" applyAlignment="1">
      <alignment horizontal="center" vertical="center"/>
    </xf>
    <xf numFmtId="0" fontId="10" fillId="6" borderId="99" xfId="0" applyFont="1" applyFill="1" applyBorder="1" applyAlignment="1">
      <alignment horizontal="center" vertical="center" wrapText="1"/>
    </xf>
    <xf numFmtId="10" fontId="45" fillId="2" borderId="150" xfId="0" applyNumberFormat="1" applyFont="1" applyFill="1" applyBorder="1" applyAlignment="1">
      <alignment horizontal="center" vertical="center"/>
    </xf>
    <xf numFmtId="164" fontId="45" fillId="2" borderId="150" xfId="0" applyNumberFormat="1" applyFont="1" applyFill="1" applyBorder="1" applyAlignment="1">
      <alignment horizontal="center" vertical="center"/>
    </xf>
    <xf numFmtId="0" fontId="45" fillId="2" borderId="151" xfId="0" applyFont="1" applyFill="1" applyBorder="1" applyAlignment="1">
      <alignment horizontal="center" vertical="center"/>
    </xf>
    <xf numFmtId="9" fontId="45" fillId="2" borderId="108" xfId="0" applyNumberFormat="1" applyFont="1" applyFill="1" applyBorder="1" applyAlignment="1">
      <alignment horizontal="center" vertical="center"/>
    </xf>
    <xf numFmtId="164" fontId="45" fillId="2" borderId="45" xfId="0" applyNumberFormat="1" applyFont="1" applyFill="1" applyBorder="1" applyAlignment="1">
      <alignment horizontal="center" vertical="center"/>
    </xf>
    <xf numFmtId="9" fontId="45" fillId="2" borderId="165" xfId="0" applyNumberFormat="1" applyFont="1" applyFill="1" applyBorder="1" applyAlignment="1">
      <alignment horizontal="center" vertical="center"/>
    </xf>
    <xf numFmtId="0" fontId="45" fillId="0" borderId="149" xfId="0" applyFont="1" applyBorder="1" applyAlignment="1">
      <alignment horizontal="center" vertical="center"/>
    </xf>
    <xf numFmtId="0" fontId="31" fillId="2" borderId="166" xfId="0" applyFont="1" applyFill="1" applyBorder="1" applyAlignment="1">
      <alignment wrapText="1"/>
    </xf>
    <xf numFmtId="0" fontId="31" fillId="2" borderId="152" xfId="0" applyFont="1" applyFill="1" applyBorder="1" applyAlignment="1">
      <alignment vertical="top" wrapText="1"/>
    </xf>
    <xf numFmtId="0" fontId="31" fillId="2" borderId="159" xfId="0" applyFont="1" applyFill="1" applyBorder="1" applyAlignment="1">
      <alignment vertical="top" wrapText="1"/>
    </xf>
    <xf numFmtId="0" fontId="31" fillId="2" borderId="147" xfId="0" applyFont="1" applyFill="1" applyBorder="1" applyAlignment="1">
      <alignment vertical="center" wrapText="1"/>
    </xf>
    <xf numFmtId="0" fontId="31" fillId="2" borderId="152" xfId="0" applyFont="1" applyFill="1" applyBorder="1" applyAlignment="1">
      <alignment horizontal="left" vertical="top" wrapText="1"/>
    </xf>
    <xf numFmtId="0" fontId="31" fillId="2" borderId="152" xfId="0" applyFont="1" applyFill="1" applyBorder="1" applyAlignment="1">
      <alignment vertical="center" wrapText="1"/>
    </xf>
    <xf numFmtId="0" fontId="31" fillId="2" borderId="167" xfId="0" applyFont="1" applyFill="1" applyBorder="1" applyAlignment="1">
      <alignment vertical="top" wrapText="1"/>
    </xf>
    <xf numFmtId="0" fontId="31" fillId="2" borderId="167" xfId="0" applyFont="1" applyFill="1" applyBorder="1" applyAlignment="1">
      <alignment vertical="center" wrapText="1"/>
    </xf>
    <xf numFmtId="0" fontId="31" fillId="2" borderId="152" xfId="0" applyFont="1" applyFill="1" applyBorder="1" applyAlignment="1">
      <alignment wrapText="1"/>
    </xf>
    <xf numFmtId="0" fontId="31" fillId="2" borderId="167" xfId="0" applyFont="1" applyFill="1" applyBorder="1" applyAlignment="1">
      <alignment wrapText="1"/>
    </xf>
    <xf numFmtId="0" fontId="31" fillId="2" borderId="166" xfId="0" applyFont="1" applyFill="1" applyBorder="1" applyAlignment="1">
      <alignment vertical="top" wrapText="1"/>
    </xf>
    <xf numFmtId="0" fontId="31" fillId="2" borderId="147" xfId="0" applyFont="1" applyFill="1" applyBorder="1" applyAlignment="1">
      <alignment horizontal="left" vertical="center" wrapText="1"/>
    </xf>
    <xf numFmtId="0" fontId="33" fillId="9" borderId="167" xfId="0" applyFont="1" applyFill="1" applyBorder="1" applyAlignment="1">
      <alignment horizontal="left" vertical="center" wrapText="1"/>
    </xf>
    <xf numFmtId="0" fontId="33" fillId="9" borderId="152" xfId="0" applyFont="1" applyFill="1" applyBorder="1" applyAlignment="1">
      <alignment horizontal="left" vertical="center" wrapText="1"/>
    </xf>
    <xf numFmtId="0" fontId="31" fillId="2" borderId="167" xfId="0" applyFont="1" applyFill="1" applyBorder="1" applyAlignment="1">
      <alignment horizontal="center" vertical="center"/>
    </xf>
    <xf numFmtId="0" fontId="31" fillId="2" borderId="152" xfId="0" applyFont="1" applyFill="1" applyBorder="1" applyAlignment="1">
      <alignment horizontal="left" vertical="center" wrapText="1"/>
    </xf>
    <xf numFmtId="0" fontId="31" fillId="2" borderId="167" xfId="0" applyFont="1" applyFill="1" applyBorder="1" applyAlignment="1">
      <alignment horizontal="left" vertical="center" wrapText="1"/>
    </xf>
    <xf numFmtId="0" fontId="31" fillId="2" borderId="153" xfId="0" applyFont="1" applyFill="1" applyBorder="1" applyAlignment="1">
      <alignment horizontal="left" vertical="center" wrapText="1"/>
    </xf>
    <xf numFmtId="0" fontId="31" fillId="2" borderId="168" xfId="0" applyFont="1" applyFill="1" applyBorder="1" applyAlignment="1">
      <alignment horizontal="left" vertical="center" wrapText="1"/>
    </xf>
    <xf numFmtId="0" fontId="0" fillId="0" borderId="0" xfId="0" pivotButton="1"/>
    <xf numFmtId="0" fontId="0" fillId="0" borderId="0" xfId="0" applyAlignment="1">
      <alignment horizontal="left"/>
    </xf>
    <xf numFmtId="0" fontId="3" fillId="2" borderId="82" xfId="0" applyFont="1" applyFill="1" applyBorder="1"/>
    <xf numFmtId="0" fontId="3" fillId="0" borderId="154" xfId="0" applyFont="1" applyBorder="1" applyAlignment="1">
      <alignment vertical="center" wrapText="1"/>
    </xf>
    <xf numFmtId="0" fontId="3" fillId="0" borderId="154" xfId="0" applyFont="1" applyBorder="1" applyAlignment="1">
      <alignment horizontal="center" vertical="center" wrapText="1"/>
    </xf>
    <xf numFmtId="0" fontId="3" fillId="6" borderId="154" xfId="0" applyFont="1" applyFill="1" applyBorder="1" applyAlignment="1">
      <alignment vertical="center" wrapText="1"/>
    </xf>
    <xf numFmtId="0" fontId="3" fillId="6" borderId="154" xfId="0" applyFont="1" applyFill="1" applyBorder="1" applyAlignment="1">
      <alignment horizontal="center" vertical="center" wrapText="1"/>
    </xf>
    <xf numFmtId="0" fontId="3" fillId="7" borderId="154" xfId="0" applyFont="1" applyFill="1" applyBorder="1" applyAlignment="1">
      <alignment vertical="center" wrapText="1"/>
    </xf>
    <xf numFmtId="0" fontId="3" fillId="7" borderId="154" xfId="0" applyFont="1" applyFill="1" applyBorder="1" applyAlignment="1">
      <alignment horizontal="center" vertical="center" wrapText="1"/>
    </xf>
    <xf numFmtId="0" fontId="3" fillId="2" borderId="154" xfId="0" applyFont="1" applyFill="1" applyBorder="1" applyAlignment="1">
      <alignment vertical="center" wrapText="1"/>
    </xf>
    <xf numFmtId="0" fontId="3" fillId="2" borderId="154" xfId="0" applyFont="1" applyFill="1" applyBorder="1" applyAlignment="1">
      <alignment horizontal="center" vertical="center" wrapText="1"/>
    </xf>
    <xf numFmtId="0" fontId="3" fillId="0" borderId="155" xfId="0" applyFont="1" applyBorder="1" applyAlignment="1">
      <alignment vertical="center" wrapText="1"/>
    </xf>
    <xf numFmtId="0" fontId="3" fillId="0" borderId="156" xfId="0" applyFont="1" applyBorder="1" applyAlignment="1">
      <alignment vertical="center" wrapText="1"/>
    </xf>
    <xf numFmtId="0" fontId="3" fillId="0" borderId="156" xfId="0" applyFont="1" applyBorder="1" applyAlignment="1">
      <alignment horizontal="center" vertical="center" wrapText="1"/>
    </xf>
    <xf numFmtId="0" fontId="31" fillId="2" borderId="157" xfId="0" applyFont="1" applyFill="1" applyBorder="1" applyAlignment="1">
      <alignment horizontal="left" vertical="top" wrapText="1"/>
    </xf>
    <xf numFmtId="0" fontId="3" fillId="6" borderId="158" xfId="0" applyFont="1" applyFill="1" applyBorder="1" applyAlignment="1">
      <alignment vertical="center" wrapText="1"/>
    </xf>
    <xf numFmtId="0" fontId="3" fillId="7" borderId="158" xfId="0" applyFont="1" applyFill="1" applyBorder="1" applyAlignment="1">
      <alignment vertical="center" wrapText="1"/>
    </xf>
    <xf numFmtId="0" fontId="33" fillId="7" borderId="159" xfId="0" applyFont="1" applyFill="1" applyBorder="1" applyAlignment="1">
      <alignment horizontal="left" vertical="top" wrapText="1"/>
    </xf>
    <xf numFmtId="0" fontId="3" fillId="0" borderId="158" xfId="0" applyFont="1" applyBorder="1" applyAlignment="1">
      <alignment vertical="center" wrapText="1"/>
    </xf>
    <xf numFmtId="0" fontId="3" fillId="2" borderId="158" xfId="0" applyFont="1" applyFill="1" applyBorder="1" applyAlignment="1">
      <alignment vertical="center" wrapText="1"/>
    </xf>
    <xf numFmtId="0" fontId="3" fillId="6" borderId="160" xfId="0" applyFont="1" applyFill="1" applyBorder="1" applyAlignment="1">
      <alignment vertical="center" wrapText="1"/>
    </xf>
    <xf numFmtId="0" fontId="3" fillId="6" borderId="161" xfId="0" applyFont="1" applyFill="1" applyBorder="1" applyAlignment="1">
      <alignment vertical="center" wrapText="1"/>
    </xf>
    <xf numFmtId="0" fontId="3" fillId="6" borderId="161" xfId="0" applyFont="1" applyFill="1" applyBorder="1" applyAlignment="1">
      <alignment horizontal="center" vertical="center" wrapText="1"/>
    </xf>
    <xf numFmtId="0" fontId="7" fillId="4" borderId="172" xfId="0" applyFont="1" applyFill="1" applyBorder="1" applyAlignment="1">
      <alignment horizontal="center" vertical="center" wrapText="1"/>
    </xf>
    <xf numFmtId="0" fontId="7" fillId="4" borderId="173" xfId="0" applyFont="1" applyFill="1" applyBorder="1" applyAlignment="1">
      <alignment horizontal="center" vertical="center" wrapText="1"/>
    </xf>
    <xf numFmtId="0" fontId="8" fillId="4" borderId="174" xfId="0" applyFont="1" applyFill="1" applyBorder="1" applyAlignment="1">
      <alignment horizontal="center" vertical="center" wrapText="1"/>
    </xf>
    <xf numFmtId="0" fontId="47" fillId="3" borderId="173" xfId="0" applyFont="1" applyFill="1" applyBorder="1" applyAlignment="1">
      <alignment horizontal="center" vertical="center" wrapText="1"/>
    </xf>
    <xf numFmtId="0" fontId="39" fillId="3" borderId="175" xfId="0" applyFont="1" applyFill="1" applyBorder="1" applyAlignment="1">
      <alignment horizontal="center" vertical="center" wrapText="1"/>
    </xf>
    <xf numFmtId="0" fontId="4" fillId="0" borderId="156" xfId="0" applyFont="1" applyBorder="1" applyAlignment="1">
      <alignment horizontal="center" vertical="center" wrapText="1"/>
    </xf>
    <xf numFmtId="0" fontId="4" fillId="6" borderId="154" xfId="0" applyFont="1" applyFill="1" applyBorder="1" applyAlignment="1">
      <alignment horizontal="center" vertical="center" wrapText="1"/>
    </xf>
    <xf numFmtId="0" fontId="4" fillId="7" borderId="154" xfId="0" applyFont="1" applyFill="1" applyBorder="1" applyAlignment="1">
      <alignment horizontal="center" vertical="center" wrapText="1"/>
    </xf>
    <xf numFmtId="0" fontId="4" fillId="0" borderId="154" xfId="0" applyFont="1" applyBorder="1" applyAlignment="1">
      <alignment horizontal="center" vertical="center" wrapText="1"/>
    </xf>
    <xf numFmtId="0" fontId="4" fillId="2" borderId="154" xfId="0" applyFont="1" applyFill="1" applyBorder="1" applyAlignment="1">
      <alignment horizontal="center" vertical="center" wrapText="1"/>
    </xf>
    <xf numFmtId="0" fontId="4" fillId="6" borderId="161"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9" fontId="45" fillId="2" borderId="156" xfId="0" applyNumberFormat="1" applyFont="1" applyFill="1" applyBorder="1" applyAlignment="1">
      <alignment horizontal="center" vertical="center"/>
    </xf>
    <xf numFmtId="0" fontId="43" fillId="5" borderId="156" xfId="0" applyFont="1" applyFill="1" applyBorder="1" applyAlignment="1">
      <alignment horizontal="center" vertical="center" wrapText="1"/>
    </xf>
    <xf numFmtId="0" fontId="43" fillId="5" borderId="154" xfId="0" applyFont="1" applyFill="1" applyBorder="1" applyAlignment="1">
      <alignment horizontal="center" vertical="center" wrapText="1"/>
    </xf>
    <xf numFmtId="10" fontId="43" fillId="7" borderId="154" xfId="0" applyNumberFormat="1" applyFont="1" applyFill="1" applyBorder="1" applyAlignment="1">
      <alignment horizontal="center" vertical="center" wrapText="1"/>
    </xf>
    <xf numFmtId="0" fontId="45" fillId="2" borderId="154" xfId="0" applyFont="1" applyFill="1" applyBorder="1" applyAlignment="1">
      <alignment horizontal="center" vertical="center"/>
    </xf>
    <xf numFmtId="9" fontId="45" fillId="2" borderId="154" xfId="0" applyNumberFormat="1" applyFont="1" applyFill="1" applyBorder="1" applyAlignment="1">
      <alignment horizontal="center" vertical="center" wrapText="1"/>
    </xf>
    <xf numFmtId="0" fontId="45" fillId="5" borderId="154" xfId="0" applyFont="1" applyFill="1" applyBorder="1" applyAlignment="1">
      <alignment horizontal="center" vertical="center"/>
    </xf>
    <xf numFmtId="164" fontId="45" fillId="2" borderId="154" xfId="0" applyNumberFormat="1" applyFont="1" applyFill="1" applyBorder="1" applyAlignment="1">
      <alignment horizontal="center" vertical="center"/>
    </xf>
    <xf numFmtId="9" fontId="45" fillId="2" borderId="161" xfId="0" applyNumberFormat="1" applyFont="1" applyFill="1" applyBorder="1" applyAlignment="1">
      <alignment horizontal="center" vertical="center"/>
    </xf>
    <xf numFmtId="0" fontId="45" fillId="5" borderId="161" xfId="0" applyFont="1" applyFill="1" applyBorder="1" applyAlignment="1">
      <alignment horizontal="center" vertical="center"/>
    </xf>
    <xf numFmtId="0" fontId="33" fillId="9" borderId="159" xfId="0" applyFont="1" applyFill="1" applyBorder="1" applyAlignment="1">
      <alignment horizontal="left" vertical="center" wrapText="1"/>
    </xf>
    <xf numFmtId="0" fontId="31" fillId="10" borderId="159" xfId="0" applyFont="1" applyFill="1" applyBorder="1" applyAlignment="1">
      <alignment vertical="top" wrapText="1"/>
    </xf>
    <xf numFmtId="0" fontId="31" fillId="10" borderId="159" xfId="0" applyFont="1" applyFill="1" applyBorder="1" applyAlignment="1">
      <alignment horizontal="left" vertical="top" wrapText="1"/>
    </xf>
    <xf numFmtId="0" fontId="33" fillId="11" borderId="159" xfId="0" applyFont="1" applyFill="1" applyBorder="1" applyAlignment="1">
      <alignment horizontal="left" vertical="center" wrapText="1"/>
    </xf>
    <xf numFmtId="0" fontId="31" fillId="10" borderId="159" xfId="0" applyFont="1" applyFill="1" applyBorder="1" applyAlignment="1">
      <alignment horizontal="left" vertical="center" wrapText="1"/>
    </xf>
    <xf numFmtId="0" fontId="31" fillId="10" borderId="162" xfId="0" applyFont="1" applyFill="1" applyBorder="1" applyAlignment="1">
      <alignment vertical="top" wrapText="1"/>
    </xf>
    <xf numFmtId="0" fontId="49" fillId="9" borderId="166" xfId="0" applyFont="1" applyFill="1" applyBorder="1"/>
    <xf numFmtId="0" fontId="49" fillId="9" borderId="176" xfId="0" applyFont="1" applyFill="1" applyBorder="1"/>
    <xf numFmtId="0" fontId="49" fillId="9" borderId="177" xfId="0" applyFont="1" applyFill="1" applyBorder="1"/>
    <xf numFmtId="0" fontId="50" fillId="9" borderId="0" xfId="0" applyFont="1" applyFill="1"/>
    <xf numFmtId="0" fontId="49" fillId="9" borderId="167" xfId="0" applyFont="1" applyFill="1" applyBorder="1"/>
    <xf numFmtId="0" fontId="51" fillId="12" borderId="108" xfId="0" applyFont="1" applyFill="1" applyBorder="1"/>
    <xf numFmtId="0" fontId="51" fillId="12" borderId="126" xfId="0" applyFont="1" applyFill="1" applyBorder="1" applyAlignment="1">
      <alignment horizontal="left"/>
    </xf>
    <xf numFmtId="0" fontId="51" fillId="12" borderId="120" xfId="0" applyFont="1" applyFill="1" applyBorder="1"/>
    <xf numFmtId="0" fontId="51" fillId="12" borderId="82" xfId="0" applyFont="1" applyFill="1" applyBorder="1" applyAlignment="1">
      <alignment horizontal="left"/>
    </xf>
    <xf numFmtId="0" fontId="51" fillId="12" borderId="129" xfId="0" applyFont="1" applyFill="1" applyBorder="1"/>
    <xf numFmtId="0" fontId="51" fillId="12" borderId="121" xfId="0" applyFont="1" applyFill="1" applyBorder="1" applyAlignment="1">
      <alignment horizontal="left"/>
    </xf>
    <xf numFmtId="0" fontId="49" fillId="9" borderId="82" xfId="0" applyFont="1" applyFill="1" applyBorder="1"/>
    <xf numFmtId="0" fontId="49" fillId="9" borderId="181" xfId="0" applyFont="1" applyFill="1" applyBorder="1"/>
    <xf numFmtId="0" fontId="50" fillId="9" borderId="82" xfId="0" applyFont="1" applyFill="1" applyBorder="1"/>
    <xf numFmtId="0" fontId="50" fillId="9" borderId="167" xfId="0" applyFont="1" applyFill="1" applyBorder="1"/>
    <xf numFmtId="0" fontId="50" fillId="9" borderId="181" xfId="0" applyFont="1" applyFill="1" applyBorder="1"/>
    <xf numFmtId="0" fontId="50" fillId="9" borderId="168" xfId="0" applyFont="1" applyFill="1" applyBorder="1"/>
    <xf numFmtId="0" fontId="50" fillId="9" borderId="178" xfId="0" applyFont="1" applyFill="1" applyBorder="1"/>
    <xf numFmtId="0" fontId="50" fillId="9" borderId="179" xfId="0" applyFont="1" applyFill="1" applyBorder="1"/>
    <xf numFmtId="0" fontId="39" fillId="3" borderId="57" xfId="0" applyFont="1" applyFill="1" applyBorder="1" applyAlignment="1">
      <alignment horizontal="center" vertical="center" wrapText="1"/>
    </xf>
    <xf numFmtId="0" fontId="39" fillId="3" borderId="36" xfId="0" applyFont="1" applyFill="1" applyBorder="1" applyAlignment="1">
      <alignment horizontal="center" vertical="center" wrapText="1"/>
    </xf>
    <xf numFmtId="0" fontId="39" fillId="3" borderId="184" xfId="0" applyFont="1" applyFill="1" applyBorder="1" applyAlignment="1">
      <alignment horizontal="center" vertical="center" wrapText="1"/>
    </xf>
    <xf numFmtId="0" fontId="39" fillId="3" borderId="185" xfId="0" applyFont="1" applyFill="1" applyBorder="1" applyAlignment="1">
      <alignment horizontal="center" vertical="center" wrapText="1"/>
    </xf>
    <xf numFmtId="0" fontId="3" fillId="2" borderId="147" xfId="0" applyFont="1" applyFill="1" applyBorder="1" applyAlignment="1">
      <alignment horizontal="left" vertical="top" wrapText="1"/>
    </xf>
    <xf numFmtId="0" fontId="3" fillId="2" borderId="152" xfId="0" applyFont="1" applyFill="1" applyBorder="1" applyAlignment="1">
      <alignment horizontal="left" vertical="top" wrapText="1"/>
    </xf>
    <xf numFmtId="0" fontId="3" fillId="2" borderId="153" xfId="0" applyFont="1" applyFill="1" applyBorder="1" applyAlignment="1">
      <alignment horizontal="left" vertical="top" wrapText="1"/>
    </xf>
    <xf numFmtId="0" fontId="3" fillId="2" borderId="152" xfId="0" applyFont="1" applyFill="1" applyBorder="1" applyAlignment="1">
      <alignment horizontal="left" vertical="top"/>
    </xf>
    <xf numFmtId="0" fontId="3" fillId="2" borderId="153" xfId="0" applyFont="1" applyFill="1" applyBorder="1" applyAlignment="1">
      <alignment horizontal="left" vertical="top"/>
    </xf>
    <xf numFmtId="0" fontId="39" fillId="3" borderId="169" xfId="0" applyFont="1" applyFill="1" applyBorder="1" applyAlignment="1">
      <alignment horizontal="center" vertical="center"/>
    </xf>
    <xf numFmtId="0" fontId="39" fillId="3" borderId="170" xfId="0" applyFont="1" applyFill="1" applyBorder="1" applyAlignment="1">
      <alignment horizontal="center" vertical="center"/>
    </xf>
    <xf numFmtId="0" fontId="39" fillId="3" borderId="171" xfId="0" applyFont="1" applyFill="1" applyBorder="1" applyAlignment="1">
      <alignment horizontal="center" vertical="center"/>
    </xf>
    <xf numFmtId="0" fontId="3" fillId="2" borderId="147" xfId="0" applyFont="1" applyFill="1" applyBorder="1" applyAlignment="1">
      <alignment horizontal="left" wrapText="1"/>
    </xf>
    <xf numFmtId="0" fontId="3" fillId="2" borderId="152" xfId="0" applyFont="1" applyFill="1" applyBorder="1" applyAlignment="1">
      <alignment horizontal="left"/>
    </xf>
    <xf numFmtId="0" fontId="3" fillId="2" borderId="153" xfId="0" applyFont="1" applyFill="1" applyBorder="1" applyAlignment="1">
      <alignment horizontal="left"/>
    </xf>
    <xf numFmtId="0" fontId="3" fillId="6" borderId="22" xfId="0" applyFont="1" applyFill="1" applyBorder="1" applyAlignment="1">
      <alignment horizontal="left" vertical="center" wrapText="1"/>
    </xf>
    <xf numFmtId="0" fontId="6" fillId="0" borderId="49" xfId="0" applyFont="1" applyBorder="1"/>
    <xf numFmtId="9" fontId="45" fillId="2" borderId="26" xfId="0" applyNumberFormat="1" applyFont="1" applyFill="1" applyBorder="1" applyAlignment="1">
      <alignment horizontal="center" vertical="center"/>
    </xf>
    <xf numFmtId="0" fontId="46" fillId="0" borderId="25" xfId="0" applyFont="1" applyBorder="1"/>
    <xf numFmtId="0" fontId="46" fillId="0" borderId="61" xfId="0" applyFont="1" applyBorder="1"/>
    <xf numFmtId="0" fontId="10" fillId="6" borderId="52" xfId="0" applyFont="1" applyFill="1" applyBorder="1" applyAlignment="1">
      <alignment horizontal="center" vertical="center" wrapText="1"/>
    </xf>
    <xf numFmtId="0" fontId="6" fillId="0" borderId="27" xfId="0" applyFont="1" applyBorder="1"/>
    <xf numFmtId="0" fontId="10" fillId="6" borderId="22"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6" fillId="0" borderId="28" xfId="0" applyFont="1" applyBorder="1"/>
    <xf numFmtId="0" fontId="10" fillId="6" borderId="115" xfId="0" applyFont="1" applyFill="1" applyBorder="1" applyAlignment="1">
      <alignment horizontal="center" vertical="center" wrapText="1"/>
    </xf>
    <xf numFmtId="0" fontId="6" fillId="0" borderId="99" xfId="0" applyFont="1" applyBorder="1"/>
    <xf numFmtId="0" fontId="46" fillId="0" borderId="40" xfId="0" applyFont="1" applyBorder="1"/>
    <xf numFmtId="164" fontId="45" fillId="2" borderId="26" xfId="0" applyNumberFormat="1" applyFont="1" applyFill="1" applyBorder="1" applyAlignment="1">
      <alignment horizontal="center" vertical="center"/>
    </xf>
    <xf numFmtId="0" fontId="46" fillId="0" borderId="30" xfId="0" applyFont="1" applyBorder="1"/>
    <xf numFmtId="9" fontId="45" fillId="2" borderId="18" xfId="0" applyNumberFormat="1" applyFont="1" applyFill="1" applyBorder="1" applyAlignment="1">
      <alignment horizontal="center" vertical="center"/>
    </xf>
    <xf numFmtId="0" fontId="10" fillId="2" borderId="53" xfId="0" applyFont="1" applyFill="1" applyBorder="1" applyAlignment="1">
      <alignment horizontal="center" vertical="center" wrapText="1"/>
    </xf>
    <xf numFmtId="0" fontId="6" fillId="0" borderId="73" xfId="0" applyFont="1" applyBorder="1"/>
    <xf numFmtId="0" fontId="10" fillId="2" borderId="116" xfId="0" applyFont="1" applyFill="1" applyBorder="1" applyAlignment="1">
      <alignment horizontal="center" vertical="center" wrapText="1"/>
    </xf>
    <xf numFmtId="0" fontId="6" fillId="0" borderId="117" xfId="0" applyFont="1" applyBorder="1"/>
    <xf numFmtId="0" fontId="6" fillId="0" borderId="33" xfId="0" applyFont="1" applyBorder="1"/>
    <xf numFmtId="0" fontId="6" fillId="0" borderId="24" xfId="0" applyFont="1" applyBorder="1"/>
    <xf numFmtId="0" fontId="3" fillId="2" borderId="52" xfId="0" applyFont="1" applyFill="1" applyBorder="1" applyAlignment="1">
      <alignment horizontal="center" vertical="center" wrapText="1"/>
    </xf>
    <xf numFmtId="0" fontId="31" fillId="2" borderId="167" xfId="0" applyFont="1" applyFill="1" applyBorder="1" applyAlignment="1">
      <alignment vertical="top" wrapText="1"/>
    </xf>
    <xf numFmtId="0" fontId="44" fillId="0" borderId="167" xfId="0" applyFont="1" applyBorder="1"/>
    <xf numFmtId="0" fontId="31" fillId="2" borderId="166" xfId="0" applyFont="1" applyFill="1" applyBorder="1" applyAlignment="1">
      <alignment vertical="top" wrapText="1"/>
    </xf>
    <xf numFmtId="0" fontId="31" fillId="2" borderId="152" xfId="0" applyFont="1" applyFill="1" applyBorder="1" applyAlignment="1">
      <alignment vertical="top" wrapText="1"/>
    </xf>
    <xf numFmtId="0" fontId="44" fillId="0" borderId="152" xfId="0" applyFont="1" applyBorder="1"/>
    <xf numFmtId="0" fontId="3" fillId="6" borderId="52" xfId="0" applyFont="1" applyFill="1" applyBorder="1" applyAlignment="1">
      <alignment horizontal="center" vertical="center" wrapText="1"/>
    </xf>
    <xf numFmtId="0" fontId="6" fillId="0" borderId="32" xfId="0" applyFont="1" applyBorder="1"/>
    <xf numFmtId="0" fontId="3" fillId="6" borderId="53" xfId="0" applyFont="1" applyFill="1" applyBorder="1" applyAlignment="1">
      <alignment horizontal="center" vertical="center" wrapText="1"/>
    </xf>
    <xf numFmtId="0" fontId="3" fillId="6" borderId="116" xfId="0" applyFont="1" applyFill="1" applyBorder="1" applyAlignment="1">
      <alignment horizontal="center" vertical="center" wrapText="1"/>
    </xf>
    <xf numFmtId="0" fontId="6" fillId="0" borderId="29" xfId="0" applyFont="1" applyBorder="1"/>
    <xf numFmtId="0" fontId="3" fillId="6" borderId="63" xfId="0" applyFont="1" applyFill="1" applyBorder="1" applyAlignment="1">
      <alignment horizontal="center" vertical="center" wrapText="1"/>
    </xf>
    <xf numFmtId="0" fontId="3" fillId="6" borderId="6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6" fillId="0" borderId="37" xfId="0" applyFont="1" applyBorder="1"/>
    <xf numFmtId="0" fontId="3" fillId="2" borderId="53" xfId="0" applyFont="1" applyFill="1" applyBorder="1" applyAlignment="1">
      <alignment horizontal="center" vertical="center" wrapText="1"/>
    </xf>
    <xf numFmtId="0" fontId="6" fillId="0" borderId="38" xfId="0" applyFont="1" applyBorder="1"/>
    <xf numFmtId="0" fontId="10" fillId="6" borderId="63"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82" xfId="0" applyFont="1" applyFill="1" applyBorder="1" applyAlignment="1">
      <alignment horizontal="center" vertical="center" wrapText="1"/>
    </xf>
    <xf numFmtId="0" fontId="31" fillId="2" borderId="147" xfId="0" applyFont="1" applyFill="1" applyBorder="1" applyAlignment="1">
      <alignment horizontal="left" vertical="top" wrapText="1"/>
    </xf>
    <xf numFmtId="0" fontId="31" fillId="2" borderId="152" xfId="0" applyFont="1" applyFill="1" applyBorder="1" applyAlignment="1">
      <alignment horizontal="left" vertical="top" wrapText="1"/>
    </xf>
    <xf numFmtId="0" fontId="31" fillId="2" borderId="153" xfId="0" applyFont="1" applyFill="1" applyBorder="1" applyAlignment="1">
      <alignment horizontal="left" vertical="top" wrapText="1"/>
    </xf>
    <xf numFmtId="0" fontId="3" fillId="2" borderId="115" xfId="0" applyFont="1" applyFill="1" applyBorder="1" applyAlignment="1">
      <alignment horizontal="center" vertical="center" wrapText="1"/>
    </xf>
    <xf numFmtId="0" fontId="3" fillId="2" borderId="63" xfId="0" applyFont="1" applyFill="1" applyBorder="1" applyAlignment="1">
      <alignment horizontal="center" vertical="center" wrapText="1"/>
    </xf>
    <xf numFmtId="9" fontId="45" fillId="2" borderId="102" xfId="0" applyNumberFormat="1" applyFont="1" applyFill="1" applyBorder="1" applyAlignment="1">
      <alignment horizontal="center" vertical="center"/>
    </xf>
    <xf numFmtId="0" fontId="46" fillId="0" borderId="102" xfId="0" applyFont="1" applyBorder="1"/>
    <xf numFmtId="0" fontId="46" fillId="0" borderId="106" xfId="0" applyFont="1" applyBorder="1"/>
    <xf numFmtId="0" fontId="45" fillId="5" borderId="49" xfId="0" applyFont="1" applyFill="1" applyBorder="1" applyAlignment="1">
      <alignment horizontal="center" vertical="center"/>
    </xf>
    <xf numFmtId="0" fontId="46" fillId="0" borderId="49" xfId="0" applyFont="1" applyBorder="1"/>
    <xf numFmtId="0" fontId="46" fillId="0" borderId="113" xfId="0" applyFont="1" applyBorder="1"/>
    <xf numFmtId="0" fontId="6" fillId="0" borderId="121" xfId="0" applyFont="1" applyBorder="1"/>
    <xf numFmtId="0" fontId="3" fillId="6" borderId="41" xfId="0" applyFont="1" applyFill="1" applyBorder="1" applyAlignment="1">
      <alignment horizontal="center" vertical="center" wrapText="1"/>
    </xf>
    <xf numFmtId="0" fontId="6" fillId="0" borderId="20" xfId="0" applyFont="1" applyBorder="1"/>
    <xf numFmtId="0" fontId="6" fillId="0" borderId="34" xfId="0" applyFont="1" applyBorder="1"/>
    <xf numFmtId="0" fontId="3" fillId="6" borderId="42" xfId="0" applyFont="1" applyFill="1" applyBorder="1" applyAlignment="1">
      <alignment horizontal="center" vertical="center" wrapText="1"/>
    </xf>
    <xf numFmtId="0" fontId="6" fillId="0" borderId="46" xfId="0" applyFont="1" applyBorder="1"/>
    <xf numFmtId="0" fontId="6" fillId="0" borderId="58" xfId="0" applyFont="1" applyBorder="1"/>
    <xf numFmtId="0" fontId="3" fillId="2" borderId="23"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115" xfId="0" applyFont="1" applyFill="1" applyBorder="1" applyAlignment="1">
      <alignment horizontal="left" vertical="center" wrapText="1"/>
    </xf>
    <xf numFmtId="0" fontId="6" fillId="0" borderId="82" xfId="0" applyFont="1" applyBorder="1"/>
    <xf numFmtId="0" fontId="10" fillId="2" borderId="2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 fillId="0" borderId="19" xfId="0" applyFont="1" applyBorder="1"/>
    <xf numFmtId="0" fontId="6" fillId="0" borderId="57" xfId="0" applyFont="1" applyBorder="1"/>
    <xf numFmtId="0" fontId="3" fillId="2" borderId="10" xfId="0" applyFont="1" applyFill="1" applyBorder="1" applyAlignment="1">
      <alignment horizontal="center" vertical="center" wrapText="1"/>
    </xf>
    <xf numFmtId="0" fontId="3" fillId="2" borderId="101"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3" fillId="2" borderId="23" xfId="0" applyFont="1" applyFill="1" applyBorder="1" applyAlignment="1">
      <alignment vertical="center" wrapText="1"/>
    </xf>
    <xf numFmtId="0" fontId="3" fillId="6" borderId="18" xfId="0" applyFont="1" applyFill="1" applyBorder="1" applyAlignment="1">
      <alignment horizontal="center" vertical="center" wrapText="1"/>
    </xf>
    <xf numFmtId="0" fontId="6" fillId="0" borderId="25" xfId="0" applyFont="1" applyBorder="1"/>
    <xf numFmtId="0" fontId="6" fillId="0" borderId="61" xfId="0" applyFont="1" applyBorder="1"/>
    <xf numFmtId="0" fontId="3" fillId="2" borderId="108" xfId="0" applyFont="1" applyFill="1" applyBorder="1" applyAlignment="1">
      <alignment horizontal="center" vertical="center" wrapText="1"/>
    </xf>
    <xf numFmtId="0" fontId="6" fillId="0" borderId="109" xfId="0" applyFont="1" applyBorder="1"/>
    <xf numFmtId="0" fontId="6" fillId="0" borderId="129" xfId="0" applyFont="1" applyBorder="1"/>
    <xf numFmtId="0" fontId="4" fillId="2" borderId="63"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6" fillId="0" borderId="103" xfId="0" applyFont="1" applyBorder="1"/>
    <xf numFmtId="0" fontId="3" fillId="6" borderId="10" xfId="0" applyFont="1" applyFill="1" applyBorder="1" applyAlignment="1">
      <alignment horizontal="center" vertical="center" wrapText="1"/>
    </xf>
    <xf numFmtId="0" fontId="6" fillId="0" borderId="104" xfId="0" applyFont="1" applyBorder="1"/>
    <xf numFmtId="0" fontId="4" fillId="6" borderId="10" xfId="0" applyFont="1" applyFill="1" applyBorder="1" applyAlignment="1">
      <alignment horizontal="center" vertical="center" wrapText="1"/>
    </xf>
    <xf numFmtId="0" fontId="3" fillId="6" borderId="101" xfId="0" applyFont="1" applyFill="1" applyBorder="1" applyAlignment="1">
      <alignment horizontal="center" vertical="center" wrapText="1"/>
    </xf>
    <xf numFmtId="0" fontId="6" fillId="0" borderId="105" xfId="0" applyFont="1" applyBorder="1"/>
    <xf numFmtId="0" fontId="4" fillId="2" borderId="10" xfId="0" applyFont="1" applyFill="1" applyBorder="1" applyAlignment="1">
      <alignment horizontal="center" vertical="center" wrapText="1"/>
    </xf>
    <xf numFmtId="0" fontId="3" fillId="6" borderId="118"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3" fillId="6" borderId="10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70" xfId="0" applyFont="1" applyBorder="1" applyAlignment="1">
      <alignment horizontal="center" vertical="center" wrapText="1"/>
    </xf>
    <xf numFmtId="0" fontId="6" fillId="0" borderId="70" xfId="0" applyFont="1" applyBorder="1"/>
    <xf numFmtId="0" fontId="3"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3" fillId="6" borderId="54" xfId="0" applyFont="1" applyFill="1" applyBorder="1" applyAlignment="1">
      <alignment horizontal="center" vertical="center" wrapText="1"/>
    </xf>
    <xf numFmtId="0" fontId="6" fillId="0" borderId="55" xfId="0" applyFont="1" applyBorder="1"/>
    <xf numFmtId="9" fontId="45" fillId="2" borderId="93" xfId="0" applyNumberFormat="1" applyFont="1" applyFill="1" applyBorder="1" applyAlignment="1">
      <alignment horizontal="center" vertical="center"/>
    </xf>
    <xf numFmtId="0" fontId="46" fillId="0" borderId="94" xfId="0" applyFont="1" applyBorder="1"/>
    <xf numFmtId="9" fontId="45" fillId="2" borderId="111" xfId="0" applyNumberFormat="1" applyFont="1" applyFill="1" applyBorder="1" applyAlignment="1">
      <alignment horizontal="center" vertical="center"/>
    </xf>
    <xf numFmtId="9" fontId="45" fillId="2" borderId="150" xfId="0" applyNumberFormat="1" applyFont="1" applyFill="1" applyBorder="1" applyAlignment="1">
      <alignment horizontal="center" vertical="center"/>
    </xf>
    <xf numFmtId="0" fontId="46" fillId="0" borderId="148" xfId="0" applyFont="1" applyBorder="1"/>
    <xf numFmtId="0" fontId="33" fillId="9" borderId="147" xfId="0" applyFont="1" applyFill="1" applyBorder="1" applyAlignment="1">
      <alignment horizontal="left" vertical="top" wrapText="1"/>
    </xf>
    <xf numFmtId="0" fontId="33" fillId="9" borderId="152" xfId="0" applyFont="1" applyFill="1" applyBorder="1" applyAlignment="1">
      <alignment horizontal="left" vertical="top" wrapText="1"/>
    </xf>
    <xf numFmtId="0" fontId="10" fillId="2" borderId="22" xfId="0" applyFont="1" applyFill="1" applyBorder="1" applyAlignment="1">
      <alignment vertical="center" wrapText="1"/>
    </xf>
    <xf numFmtId="0" fontId="3" fillId="2" borderId="2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6" fillId="0" borderId="47" xfId="0" applyFont="1" applyBorder="1"/>
    <xf numFmtId="9" fontId="45" fillId="2" borderId="134" xfId="0" applyNumberFormat="1" applyFont="1" applyFill="1" applyBorder="1" applyAlignment="1">
      <alignment horizontal="center" vertical="center" wrapText="1"/>
    </xf>
    <xf numFmtId="0" fontId="46" fillId="0" borderId="137" xfId="0" applyFont="1" applyBorder="1"/>
    <xf numFmtId="0" fontId="46" fillId="0" borderId="139" xfId="0" applyFont="1" applyBorder="1"/>
    <xf numFmtId="9" fontId="45" fillId="2" borderId="135" xfId="0" applyNumberFormat="1" applyFont="1" applyFill="1" applyBorder="1" applyAlignment="1">
      <alignment horizontal="center" vertical="center" wrapText="1"/>
    </xf>
    <xf numFmtId="0" fontId="46" fillId="0" borderId="84" xfId="0" applyFont="1" applyBorder="1"/>
    <xf numFmtId="0" fontId="46" fillId="0" borderId="133" xfId="0" applyFont="1" applyBorder="1"/>
    <xf numFmtId="9" fontId="45" fillId="2" borderId="136" xfId="0" applyNumberFormat="1" applyFont="1" applyFill="1" applyBorder="1" applyAlignment="1">
      <alignment horizontal="center" vertical="center" wrapText="1"/>
    </xf>
    <xf numFmtId="0" fontId="46" fillId="0" borderId="138" xfId="0" applyFont="1" applyBorder="1"/>
    <xf numFmtId="0" fontId="46" fillId="0" borderId="140" xfId="0" applyFont="1" applyBorder="1"/>
    <xf numFmtId="9" fontId="45" fillId="2" borderId="146" xfId="0" applyNumberFormat="1" applyFont="1" applyFill="1" applyBorder="1" applyAlignment="1">
      <alignment horizontal="center" vertical="center" wrapText="1"/>
    </xf>
    <xf numFmtId="9" fontId="45" fillId="2" borderId="138" xfId="0" applyNumberFormat="1" applyFont="1" applyFill="1" applyBorder="1" applyAlignment="1">
      <alignment horizontal="center" vertical="center" wrapText="1"/>
    </xf>
    <xf numFmtId="0" fontId="3" fillId="2" borderId="54" xfId="0" applyFont="1" applyFill="1" applyBorder="1" applyAlignment="1">
      <alignment horizontal="center" vertical="center" wrapText="1"/>
    </xf>
    <xf numFmtId="9" fontId="45" fillId="2" borderId="145" xfId="0" applyNumberFormat="1" applyFont="1" applyFill="1" applyBorder="1" applyAlignment="1">
      <alignment horizontal="center" vertical="center" wrapText="1"/>
    </xf>
    <xf numFmtId="9" fontId="45" fillId="2" borderId="132" xfId="0" applyNumberFormat="1" applyFont="1" applyFill="1" applyBorder="1" applyAlignment="1">
      <alignment horizontal="center" vertical="center" wrapText="1"/>
    </xf>
    <xf numFmtId="0" fontId="3" fillId="2" borderId="22" xfId="0" applyFont="1" applyFill="1" applyBorder="1" applyAlignment="1">
      <alignment horizontal="center" vertical="center" wrapText="1"/>
    </xf>
    <xf numFmtId="0" fontId="6" fillId="0" borderId="50" xfId="0" applyFont="1" applyBorder="1"/>
    <xf numFmtId="0" fontId="31" fillId="2" borderId="82" xfId="0" applyFont="1" applyFill="1" applyBorder="1" applyAlignment="1">
      <alignment vertical="top" wrapText="1"/>
    </xf>
    <xf numFmtId="0" fontId="44" fillId="0" borderId="82" xfId="0" applyFont="1" applyBorder="1"/>
    <xf numFmtId="9" fontId="45" fillId="5" borderId="25" xfId="0" applyNumberFormat="1" applyFont="1" applyFill="1" applyBorder="1" applyAlignment="1">
      <alignment horizontal="center" vertical="center" wrapText="1"/>
    </xf>
    <xf numFmtId="9" fontId="45" fillId="2" borderId="144" xfId="0" applyNumberFormat="1" applyFont="1" applyFill="1" applyBorder="1" applyAlignment="1">
      <alignment horizontal="center" vertical="center"/>
    </xf>
    <xf numFmtId="0" fontId="46" fillId="0" borderId="144" xfId="0" applyFont="1" applyBorder="1"/>
    <xf numFmtId="9" fontId="45" fillId="7" borderId="144" xfId="0" applyNumberFormat="1" applyFont="1" applyFill="1" applyBorder="1" applyAlignment="1">
      <alignment horizontal="center" vertical="center"/>
    </xf>
    <xf numFmtId="0" fontId="45" fillId="2" borderId="150" xfId="0" applyFont="1" applyFill="1" applyBorder="1" applyAlignment="1">
      <alignment horizontal="center" vertical="center"/>
    </xf>
    <xf numFmtId="0" fontId="46" fillId="0" borderId="153" xfId="0" applyFont="1" applyBorder="1"/>
    <xf numFmtId="10" fontId="45" fillId="2" borderId="144" xfId="0" applyNumberFormat="1" applyFont="1" applyFill="1" applyBorder="1" applyAlignment="1">
      <alignment horizontal="center" vertical="center"/>
    </xf>
    <xf numFmtId="0" fontId="46" fillId="0" borderId="163" xfId="0" applyFont="1" applyBorder="1"/>
    <xf numFmtId="0" fontId="31" fillId="2" borderId="167" xfId="0" applyFont="1" applyFill="1" applyBorder="1" applyAlignment="1">
      <alignment horizontal="left" vertical="center" wrapText="1"/>
    </xf>
    <xf numFmtId="0" fontId="31" fillId="2" borderId="152" xfId="0" applyFont="1" applyFill="1" applyBorder="1" applyAlignment="1">
      <alignment horizontal="left" vertical="center" wrapText="1"/>
    </xf>
    <xf numFmtId="0" fontId="31" fillId="2" borderId="166" xfId="0" applyFont="1" applyFill="1" applyBorder="1" applyAlignment="1">
      <alignment wrapText="1"/>
    </xf>
    <xf numFmtId="0" fontId="31" fillId="2" borderId="147" xfId="0" applyFont="1" applyFill="1" applyBorder="1" applyAlignment="1">
      <alignment vertical="center" wrapText="1"/>
    </xf>
    <xf numFmtId="0" fontId="31" fillId="2" borderId="167" xfId="0" applyFont="1" applyFill="1" applyBorder="1" applyAlignment="1">
      <alignment wrapText="1"/>
    </xf>
    <xf numFmtId="9" fontId="45" fillId="2" borderId="147" xfId="0" applyNumberFormat="1" applyFont="1" applyFill="1" applyBorder="1" applyAlignment="1">
      <alignment horizontal="center" vertical="center"/>
    </xf>
    <xf numFmtId="0" fontId="46" fillId="0" borderId="152" xfId="0" applyFont="1" applyBorder="1"/>
    <xf numFmtId="0" fontId="45" fillId="5" borderId="166" xfId="0" applyFont="1" applyFill="1" applyBorder="1" applyAlignment="1">
      <alignment horizontal="center" vertical="center"/>
    </xf>
    <xf numFmtId="0" fontId="46" fillId="0" borderId="167" xfId="0" applyFont="1" applyBorder="1"/>
    <xf numFmtId="0" fontId="46" fillId="0" borderId="168" xfId="0" applyFont="1" applyBorder="1"/>
    <xf numFmtId="0" fontId="44" fillId="0" borderId="167" xfId="0" applyFont="1" applyBorder="1" applyAlignment="1">
      <alignment vertical="top"/>
    </xf>
    <xf numFmtId="0" fontId="31" fillId="2" borderId="152" xfId="0" applyFont="1" applyFill="1" applyBorder="1" applyAlignment="1">
      <alignment vertical="center" wrapText="1"/>
    </xf>
    <xf numFmtId="9" fontId="45" fillId="2" borderId="25" xfId="0" applyNumberFormat="1" applyFont="1" applyFill="1" applyBorder="1" applyAlignment="1">
      <alignment horizontal="center" vertical="center"/>
    </xf>
    <xf numFmtId="0" fontId="45" fillId="2" borderId="61" xfId="0" applyFont="1" applyFill="1" applyBorder="1" applyAlignment="1">
      <alignment horizontal="center" vertical="center" wrapText="1"/>
    </xf>
    <xf numFmtId="0" fontId="45" fillId="7" borderId="61" xfId="0" applyFont="1" applyFill="1" applyBorder="1" applyAlignment="1">
      <alignment horizontal="center" vertical="center" wrapText="1"/>
    </xf>
    <xf numFmtId="9" fontId="45" fillId="2" borderId="61" xfId="0" applyNumberFormat="1" applyFont="1" applyFill="1" applyBorder="1" applyAlignment="1">
      <alignment horizontal="center" vertical="center" wrapText="1"/>
    </xf>
    <xf numFmtId="0" fontId="31" fillId="2" borderId="166" xfId="0" applyFont="1" applyFill="1" applyBorder="1" applyAlignment="1">
      <alignment horizontal="left" vertical="center" wrapText="1"/>
    </xf>
    <xf numFmtId="0" fontId="31" fillId="2" borderId="147" xfId="0" applyFont="1" applyFill="1" applyBorder="1" applyAlignment="1">
      <alignment horizontal="left" vertical="center" wrapText="1"/>
    </xf>
    <xf numFmtId="0" fontId="45" fillId="2" borderId="147" xfId="0" applyFont="1" applyFill="1" applyBorder="1" applyAlignment="1">
      <alignment horizontal="center" vertical="center"/>
    </xf>
    <xf numFmtId="0" fontId="44" fillId="0" borderId="168" xfId="0" applyFont="1" applyBorder="1"/>
    <xf numFmtId="164" fontId="45" fillId="2" borderId="25" xfId="0" applyNumberFormat="1" applyFont="1" applyFill="1" applyBorder="1" applyAlignment="1">
      <alignment horizontal="center" vertical="center"/>
    </xf>
    <xf numFmtId="10" fontId="45" fillId="2" borderId="26" xfId="0" applyNumberFormat="1" applyFont="1" applyFill="1" applyBorder="1" applyAlignment="1">
      <alignment horizontal="center" vertical="center"/>
    </xf>
    <xf numFmtId="164" fontId="45" fillId="2" borderId="25" xfId="0" applyNumberFormat="1" applyFont="1" applyFill="1" applyBorder="1" applyAlignment="1">
      <alignment horizontal="center" vertical="center" wrapText="1"/>
    </xf>
    <xf numFmtId="0" fontId="45" fillId="5" borderId="130" xfId="0" applyFont="1" applyFill="1" applyBorder="1" applyAlignment="1">
      <alignment horizontal="center" vertical="center"/>
    </xf>
    <xf numFmtId="0" fontId="46" fillId="0" borderId="130" xfId="0" applyFont="1" applyBorder="1"/>
    <xf numFmtId="0" fontId="46" fillId="0" borderId="128" xfId="0" applyFont="1" applyBorder="1"/>
    <xf numFmtId="0" fontId="45" fillId="8" borderId="125" xfId="0" applyFont="1" applyFill="1" applyBorder="1" applyAlignment="1">
      <alignment horizontal="center" vertical="center"/>
    </xf>
    <xf numFmtId="0" fontId="45" fillId="5" borderId="127" xfId="0" applyFont="1" applyFill="1" applyBorder="1" applyAlignment="1">
      <alignment horizontal="center" vertical="center"/>
    </xf>
    <xf numFmtId="0" fontId="46" fillId="0" borderId="85" xfId="0" applyFont="1" applyBorder="1"/>
    <xf numFmtId="0" fontId="46" fillId="0" borderId="91" xfId="0" applyFont="1" applyBorder="1"/>
    <xf numFmtId="0" fontId="44" fillId="0" borderId="153" xfId="0" applyFont="1" applyBorder="1"/>
    <xf numFmtId="0" fontId="44" fillId="0" borderId="121" xfId="0" applyFont="1" applyBorder="1"/>
    <xf numFmtId="0" fontId="43" fillId="5" borderId="63" xfId="0" applyFont="1" applyFill="1" applyBorder="1" applyAlignment="1">
      <alignment horizontal="center" vertical="center" wrapText="1"/>
    </xf>
    <xf numFmtId="0" fontId="31" fillId="2" borderId="167" xfId="0" applyFont="1" applyFill="1" applyBorder="1" applyAlignment="1">
      <alignment horizontal="left" vertical="top" wrapText="1"/>
    </xf>
    <xf numFmtId="164" fontId="45" fillId="2" borderId="116" xfId="0" applyNumberFormat="1" applyFont="1" applyFill="1" applyBorder="1" applyAlignment="1">
      <alignment horizontal="center" vertical="center"/>
    </xf>
    <xf numFmtId="0" fontId="46" fillId="0" borderId="117" xfId="0" applyFont="1" applyBorder="1"/>
    <xf numFmtId="10" fontId="45" fillId="2" borderId="108" xfId="0" applyNumberFormat="1" applyFont="1" applyFill="1" applyBorder="1" applyAlignment="1">
      <alignment horizontal="center" vertical="center"/>
    </xf>
    <xf numFmtId="0" fontId="46" fillId="0" borderId="120" xfId="0" applyFont="1" applyBorder="1"/>
    <xf numFmtId="9" fontId="45" fillId="7" borderId="150" xfId="0" applyNumberFormat="1" applyFont="1" applyFill="1" applyBorder="1" applyAlignment="1">
      <alignment horizontal="center" vertical="center"/>
    </xf>
    <xf numFmtId="10" fontId="45" fillId="2" borderId="147" xfId="0" applyNumberFormat="1" applyFont="1" applyFill="1" applyBorder="1" applyAlignment="1">
      <alignment horizontal="center" vertical="center"/>
    </xf>
    <xf numFmtId="0" fontId="45" fillId="2" borderId="120" xfId="0" applyFont="1" applyFill="1" applyBorder="1" applyAlignment="1">
      <alignment horizontal="center" vertical="center"/>
    </xf>
    <xf numFmtId="0" fontId="31" fillId="2" borderId="166" xfId="0" applyFont="1" applyFill="1" applyBorder="1" applyAlignment="1">
      <alignment horizontal="center" vertical="center"/>
    </xf>
    <xf numFmtId="0" fontId="31" fillId="2" borderId="147" xfId="0" applyFont="1" applyFill="1" applyBorder="1" applyAlignment="1">
      <alignment vertical="top" wrapText="1"/>
    </xf>
    <xf numFmtId="0" fontId="3" fillId="2" borderId="15" xfId="0" applyFont="1" applyFill="1" applyBorder="1" applyAlignment="1">
      <alignment horizontal="center" vertical="center" wrapText="1"/>
    </xf>
    <xf numFmtId="10" fontId="45" fillId="2" borderId="93" xfId="0" applyNumberFormat="1" applyFont="1" applyFill="1" applyBorder="1" applyAlignment="1">
      <alignment horizontal="center" vertical="center"/>
    </xf>
    <xf numFmtId="10" fontId="45" fillId="2" borderId="111" xfId="0" applyNumberFormat="1" applyFont="1" applyFill="1" applyBorder="1" applyAlignment="1">
      <alignment horizontal="center" vertical="center"/>
    </xf>
    <xf numFmtId="9" fontId="45" fillId="2" borderId="82" xfId="0" applyNumberFormat="1" applyFont="1" applyFill="1" applyBorder="1" applyAlignment="1">
      <alignment horizontal="center" vertical="center"/>
    </xf>
    <xf numFmtId="0" fontId="46" fillId="0" borderId="82" xfId="0" applyFont="1" applyBorder="1"/>
    <xf numFmtId="0" fontId="45" fillId="2" borderId="164" xfId="0" applyFont="1" applyFill="1" applyBorder="1" applyAlignment="1">
      <alignment horizontal="center" vertical="center"/>
    </xf>
    <xf numFmtId="10" fontId="45" fillId="2" borderId="150" xfId="0" applyNumberFormat="1" applyFont="1" applyFill="1" applyBorder="1" applyAlignment="1">
      <alignment horizontal="center" vertical="center"/>
    </xf>
    <xf numFmtId="164" fontId="45" fillId="2" borderId="150" xfId="0" applyNumberFormat="1" applyFont="1" applyFill="1" applyBorder="1" applyAlignment="1">
      <alignment horizontal="center" vertical="center"/>
    </xf>
    <xf numFmtId="0" fontId="3" fillId="2" borderId="65" xfId="0" applyFont="1" applyFill="1" applyBorder="1" applyAlignment="1">
      <alignment horizontal="center" vertical="center" wrapText="1"/>
    </xf>
    <xf numFmtId="0" fontId="3" fillId="6" borderId="65" xfId="0" applyFont="1" applyFill="1" applyBorder="1" applyAlignment="1">
      <alignment horizontal="center" vertical="center" wrapText="1"/>
    </xf>
    <xf numFmtId="9" fontId="45" fillId="2" borderId="104" xfId="0" applyNumberFormat="1" applyFont="1" applyFill="1" applyBorder="1" applyAlignment="1">
      <alignment horizontal="center" vertical="center"/>
    </xf>
    <xf numFmtId="9" fontId="45" fillId="2" borderId="49" xfId="0" applyNumberFormat="1" applyFont="1" applyFill="1" applyBorder="1" applyAlignment="1">
      <alignment horizontal="center" vertical="center"/>
    </xf>
    <xf numFmtId="0" fontId="45" fillId="5" borderId="105" xfId="0" applyFont="1" applyFill="1" applyBorder="1" applyAlignment="1">
      <alignment horizontal="center" vertical="center"/>
    </xf>
    <xf numFmtId="0" fontId="46" fillId="0" borderId="105" xfId="0" applyFont="1" applyBorder="1"/>
    <xf numFmtId="0" fontId="46" fillId="0" borderId="68" xfId="0" applyFont="1" applyBorder="1"/>
    <xf numFmtId="9" fontId="45" fillId="2" borderId="127" xfId="0" applyNumberFormat="1" applyFont="1" applyFill="1" applyBorder="1" applyAlignment="1">
      <alignment horizontal="center" vertical="center" wrapText="1"/>
    </xf>
    <xf numFmtId="0" fontId="33" fillId="9" borderId="166" xfId="0" applyFont="1" applyFill="1" applyBorder="1" applyAlignment="1">
      <alignment horizontal="left" vertical="center" wrapText="1"/>
    </xf>
    <xf numFmtId="0" fontId="44" fillId="9" borderId="167" xfId="0" applyFont="1" applyFill="1" applyBorder="1"/>
    <xf numFmtId="9" fontId="45" fillId="2" borderId="137" xfId="0" applyNumberFormat="1" applyFont="1" applyFill="1" applyBorder="1" applyAlignment="1">
      <alignment horizontal="center" vertical="center" wrapText="1"/>
    </xf>
    <xf numFmtId="0" fontId="46" fillId="0" borderId="141" xfId="0" applyFont="1" applyBorder="1"/>
    <xf numFmtId="9" fontId="45" fillId="2" borderId="84" xfId="0" applyNumberFormat="1" applyFont="1" applyFill="1" applyBorder="1" applyAlignment="1">
      <alignment horizontal="center" vertical="center" wrapText="1"/>
    </xf>
    <xf numFmtId="0" fontId="46" fillId="0" borderId="142" xfId="0" applyFont="1" applyBorder="1"/>
    <xf numFmtId="0" fontId="46" fillId="0" borderId="143" xfId="0" applyFont="1" applyBorder="1"/>
    <xf numFmtId="0" fontId="45" fillId="5" borderId="69" xfId="0" applyFont="1" applyFill="1" applyBorder="1" applyAlignment="1">
      <alignment horizontal="center" vertical="center"/>
    </xf>
    <xf numFmtId="0" fontId="33" fillId="9" borderId="167" xfId="0" applyFont="1" applyFill="1" applyBorder="1" applyAlignment="1">
      <alignment horizontal="left" vertical="center" wrapText="1"/>
    </xf>
    <xf numFmtId="0" fontId="44" fillId="9" borderId="152" xfId="0" applyFont="1" applyFill="1" applyBorder="1"/>
    <xf numFmtId="0" fontId="3" fillId="6" borderId="20" xfId="0" applyFont="1" applyFill="1" applyBorder="1" applyAlignment="1">
      <alignment horizontal="center" vertical="center" wrapText="1"/>
    </xf>
    <xf numFmtId="0" fontId="6" fillId="0" borderId="94" xfId="0" applyFont="1" applyBorder="1"/>
    <xf numFmtId="9" fontId="3" fillId="6" borderId="53" xfId="0" applyNumberFormat="1" applyFont="1" applyFill="1" applyBorder="1" applyAlignment="1">
      <alignment horizontal="center" vertical="center" wrapText="1"/>
    </xf>
    <xf numFmtId="9" fontId="3" fillId="6" borderId="54" xfId="0" applyNumberFormat="1" applyFont="1" applyFill="1" applyBorder="1" applyAlignment="1">
      <alignment horizontal="center" vertical="center" wrapText="1"/>
    </xf>
    <xf numFmtId="0" fontId="45" fillId="2" borderId="26" xfId="0" applyFont="1" applyFill="1" applyBorder="1" applyAlignment="1">
      <alignment horizontal="center" vertical="center"/>
    </xf>
    <xf numFmtId="0" fontId="46" fillId="0" borderId="59" xfId="0" applyFont="1" applyBorder="1"/>
    <xf numFmtId="0" fontId="3" fillId="6" borderId="33"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45" fillId="2" borderId="18" xfId="0" applyFont="1" applyFill="1" applyBorder="1" applyAlignment="1">
      <alignment horizontal="center" vertical="center"/>
    </xf>
    <xf numFmtId="0" fontId="3" fillId="7" borderId="84" xfId="0" applyFont="1" applyFill="1" applyBorder="1" applyAlignment="1">
      <alignment horizontal="center" vertical="center" wrapText="1"/>
    </xf>
    <xf numFmtId="0" fontId="6" fillId="0" borderId="84" xfId="0" applyFont="1" applyBorder="1"/>
    <xf numFmtId="0" fontId="6" fillId="0" borderId="88" xfId="0" applyFont="1" applyBorder="1"/>
    <xf numFmtId="0" fontId="4" fillId="7" borderId="84" xfId="0" applyFont="1" applyFill="1" applyBorder="1" applyAlignment="1">
      <alignment horizontal="center" vertical="center" wrapText="1"/>
    </xf>
    <xf numFmtId="0" fontId="3" fillId="7" borderId="85" xfId="0" applyFont="1" applyFill="1" applyBorder="1" applyAlignment="1">
      <alignment horizontal="center" vertical="center" wrapText="1"/>
    </xf>
    <xf numFmtId="0" fontId="6" fillId="0" borderId="85" xfId="0" applyFont="1" applyBorder="1"/>
    <xf numFmtId="0" fontId="6" fillId="0" borderId="91" xfId="0" applyFont="1" applyBorder="1"/>
    <xf numFmtId="0" fontId="4" fillId="6" borderId="2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46" fillId="0" borderId="88" xfId="0" applyFont="1" applyBorder="1"/>
    <xf numFmtId="0" fontId="45" fillId="2" borderId="69" xfId="0" applyFont="1" applyFill="1" applyBorder="1" applyAlignment="1">
      <alignment horizontal="center" vertical="center"/>
    </xf>
    <xf numFmtId="0" fontId="46" fillId="0" borderId="70" xfId="0" applyFont="1" applyBorder="1"/>
    <xf numFmtId="0" fontId="46" fillId="0" borderId="80" xfId="0" applyFont="1" applyBorder="1"/>
    <xf numFmtId="0" fontId="10" fillId="6" borderId="65"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10" fillId="7" borderId="22" xfId="0" applyFont="1" applyFill="1" applyBorder="1" applyAlignment="1">
      <alignment vertical="center" wrapText="1"/>
    </xf>
    <xf numFmtId="0" fontId="10" fillId="7" borderId="53" xfId="0" applyFont="1" applyFill="1" applyBorder="1" applyAlignment="1">
      <alignment horizontal="center" vertical="center" wrapText="1"/>
    </xf>
    <xf numFmtId="0" fontId="10" fillId="7" borderId="54" xfId="0" applyFont="1" applyFill="1" applyBorder="1" applyAlignment="1">
      <alignment horizontal="center" vertical="center" wrapText="1"/>
    </xf>
    <xf numFmtId="0" fontId="10" fillId="6" borderId="22" xfId="0" applyFont="1" applyFill="1" applyBorder="1" applyAlignment="1">
      <alignment horizontal="left" vertical="center" wrapText="1"/>
    </xf>
    <xf numFmtId="0" fontId="10" fillId="7" borderId="52" xfId="0" applyFont="1" applyFill="1" applyBorder="1" applyAlignment="1">
      <alignment horizontal="center" vertical="center" wrapText="1"/>
    </xf>
    <xf numFmtId="0" fontId="10" fillId="6" borderId="64"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45" fillId="2" borderId="108" xfId="0" applyFont="1" applyFill="1" applyBorder="1" applyAlignment="1">
      <alignment horizontal="center" vertical="center"/>
    </xf>
    <xf numFmtId="0" fontId="46" fillId="0" borderId="129" xfId="0" applyFont="1" applyBorder="1"/>
    <xf numFmtId="10" fontId="43" fillId="7" borderId="26" xfId="0" applyNumberFormat="1" applyFont="1" applyFill="1" applyBorder="1" applyAlignment="1">
      <alignment horizontal="center" vertical="center" wrapText="1"/>
    </xf>
    <xf numFmtId="0" fontId="43" fillId="8" borderId="26" xfId="0" applyFont="1" applyFill="1" applyBorder="1" applyAlignment="1">
      <alignment horizontal="center" vertical="center" wrapText="1"/>
    </xf>
    <xf numFmtId="0" fontId="45" fillId="5" borderId="26" xfId="0" applyFont="1" applyFill="1" applyBorder="1" applyAlignment="1">
      <alignment horizontal="center" vertical="center"/>
    </xf>
    <xf numFmtId="0" fontId="45" fillId="8" borderId="26" xfId="0" applyFont="1" applyFill="1" applyBorder="1" applyAlignment="1">
      <alignment horizontal="center" vertical="center"/>
    </xf>
    <xf numFmtId="0" fontId="10" fillId="2" borderId="54" xfId="0" applyFont="1" applyFill="1" applyBorder="1" applyAlignment="1">
      <alignment horizontal="center" vertical="center" wrapText="1"/>
    </xf>
    <xf numFmtId="0" fontId="10" fillId="7" borderId="63" xfId="0" applyFont="1" applyFill="1" applyBorder="1" applyAlignment="1">
      <alignment horizontal="center" vertical="center" wrapText="1"/>
    </xf>
    <xf numFmtId="0" fontId="10" fillId="7" borderId="64" xfId="0" applyFont="1" applyFill="1" applyBorder="1" applyAlignment="1">
      <alignment horizontal="center" vertical="center" wrapText="1"/>
    </xf>
    <xf numFmtId="0" fontId="10" fillId="7" borderId="65" xfId="0" applyFont="1" applyFill="1" applyBorder="1" applyAlignment="1">
      <alignment horizontal="center" vertical="center" wrapText="1"/>
    </xf>
    <xf numFmtId="10" fontId="43" fillId="7" borderId="18" xfId="0" applyNumberFormat="1" applyFont="1" applyFill="1" applyBorder="1" applyAlignment="1">
      <alignment horizontal="center" vertical="center" wrapText="1"/>
    </xf>
    <xf numFmtId="0" fontId="3"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0" borderId="4" xfId="0" applyFont="1" applyBorder="1"/>
    <xf numFmtId="0" fontId="6" fillId="0" borderId="5" xfId="0" applyFont="1" applyBorder="1"/>
    <xf numFmtId="0" fontId="4" fillId="2" borderId="3" xfId="0" applyFont="1" applyFill="1" applyBorder="1" applyAlignment="1">
      <alignment horizontal="center" vertical="center"/>
    </xf>
    <xf numFmtId="0" fontId="6" fillId="0" borderId="6" xfId="0" applyFont="1"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1" fillId="2" borderId="108" xfId="0" applyFont="1" applyFill="1" applyBorder="1" applyAlignment="1">
      <alignment horizontal="left" vertical="top" wrapText="1"/>
    </xf>
    <xf numFmtId="0" fontId="44" fillId="0" borderId="120" xfId="0" applyFont="1" applyBorder="1"/>
    <xf numFmtId="0" fontId="44" fillId="0" borderId="129" xfId="0" applyFont="1" applyBorder="1"/>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10" fontId="45" fillId="0" borderId="45" xfId="0" applyNumberFormat="1" applyFont="1" applyBorder="1" applyAlignment="1">
      <alignment horizontal="center" vertical="center" wrapText="1"/>
    </xf>
    <xf numFmtId="0" fontId="46" fillId="0" borderId="48" xfId="0" applyFont="1" applyBorder="1"/>
    <xf numFmtId="0" fontId="46" fillId="0" borderId="51" xfId="0" applyFont="1" applyBorder="1"/>
    <xf numFmtId="9" fontId="45" fillId="0" borderId="18" xfId="0" applyNumberFormat="1" applyFont="1" applyBorder="1" applyAlignment="1">
      <alignment horizontal="center" vertical="center" wrapText="1"/>
    </xf>
    <xf numFmtId="0" fontId="45" fillId="5" borderId="18" xfId="0" applyFont="1" applyFill="1" applyBorder="1" applyAlignment="1">
      <alignment horizontal="center" vertical="center"/>
    </xf>
    <xf numFmtId="0" fontId="4" fillId="0" borderId="10" xfId="0" applyFont="1" applyBorder="1" applyAlignment="1">
      <alignment horizontal="center" vertical="center" wrapText="1"/>
    </xf>
    <xf numFmtId="10" fontId="45" fillId="2" borderId="18" xfId="0" applyNumberFormat="1" applyFont="1" applyFill="1" applyBorder="1" applyAlignment="1">
      <alignment horizontal="center" vertical="center"/>
    </xf>
    <xf numFmtId="0" fontId="45" fillId="2" borderId="66" xfId="0" applyFont="1" applyFill="1" applyBorder="1" applyAlignment="1">
      <alignment horizontal="center" vertical="center"/>
    </xf>
    <xf numFmtId="0" fontId="46" fillId="0" borderId="83" xfId="0" applyFont="1" applyBorder="1"/>
    <xf numFmtId="0" fontId="31" fillId="2" borderId="167" xfId="0" applyFont="1" applyFill="1" applyBorder="1" applyAlignment="1">
      <alignment vertical="center" wrapText="1"/>
    </xf>
    <xf numFmtId="0" fontId="31" fillId="2" borderId="166" xfId="0" applyFont="1" applyFill="1" applyBorder="1" applyAlignment="1">
      <alignment horizontal="left" vertical="top" wrapText="1"/>
    </xf>
    <xf numFmtId="0" fontId="33" fillId="7" borderId="166" xfId="0" applyFont="1" applyFill="1" applyBorder="1" applyAlignment="1">
      <alignment horizontal="left" vertical="top" wrapText="1"/>
    </xf>
    <xf numFmtId="9" fontId="45" fillId="2" borderId="45" xfId="0" applyNumberFormat="1" applyFont="1" applyFill="1" applyBorder="1" applyAlignment="1">
      <alignment horizontal="center" vertical="center"/>
    </xf>
    <xf numFmtId="0" fontId="43" fillId="5" borderId="18" xfId="0" applyFont="1" applyFill="1" applyBorder="1" applyAlignment="1">
      <alignment horizontal="center" vertical="center" wrapText="1"/>
    </xf>
    <xf numFmtId="0" fontId="31" fillId="2" borderId="18" xfId="0" applyFont="1" applyFill="1" applyBorder="1" applyAlignment="1">
      <alignment vertical="top" wrapText="1"/>
    </xf>
    <xf numFmtId="0" fontId="44" fillId="0" borderId="25" xfId="0" applyFont="1" applyBorder="1"/>
    <xf numFmtId="0" fontId="44" fillId="0" borderId="61" xfId="0" applyFont="1" applyBorder="1"/>
    <xf numFmtId="0" fontId="33" fillId="7" borderId="147" xfId="0" applyFont="1" applyFill="1" applyBorder="1" applyAlignment="1">
      <alignment horizontal="left" vertical="top" wrapText="1"/>
    </xf>
    <xf numFmtId="0" fontId="43" fillId="8" borderId="18" xfId="0" applyFont="1" applyFill="1" applyBorder="1" applyAlignment="1">
      <alignment horizontal="center" vertical="center" wrapText="1"/>
    </xf>
    <xf numFmtId="0" fontId="6" fillId="0" borderId="60" xfId="0" applyFont="1" applyBorder="1"/>
    <xf numFmtId="9" fontId="45" fillId="0" borderId="48" xfId="0" applyNumberFormat="1" applyFont="1" applyBorder="1" applyAlignment="1">
      <alignment horizontal="center" vertical="center" wrapText="1"/>
    </xf>
    <xf numFmtId="9" fontId="45" fillId="2" borderId="56" xfId="0" applyNumberFormat="1" applyFont="1" applyFill="1" applyBorder="1" applyAlignment="1">
      <alignment horizontal="center" vertical="center"/>
    </xf>
    <xf numFmtId="0" fontId="3" fillId="0" borderId="11" xfId="0" applyFont="1" applyBorder="1" applyAlignment="1">
      <alignment horizontal="center" vertical="center" wrapText="1"/>
    </xf>
    <xf numFmtId="0" fontId="6" fillId="0" borderId="21" xfId="0" applyFont="1" applyBorder="1"/>
    <xf numFmtId="0" fontId="6" fillId="0" borderId="35" xfId="0" applyFont="1" applyBorder="1"/>
    <xf numFmtId="0" fontId="43" fillId="5" borderId="10" xfId="0" applyFont="1" applyFill="1" applyBorder="1" applyAlignment="1">
      <alignment horizontal="center" vertical="center" wrapText="1"/>
    </xf>
    <xf numFmtId="0" fontId="46" fillId="0" borderId="20" xfId="0" applyFont="1" applyBorder="1"/>
    <xf numFmtId="0" fontId="46" fillId="0" borderId="34" xfId="0" applyFont="1" applyBorder="1"/>
    <xf numFmtId="0" fontId="31" fillId="2" borderId="18" xfId="0" applyFont="1" applyFill="1" applyBorder="1" applyAlignment="1">
      <alignment horizontal="left" vertical="top" wrapText="1"/>
    </xf>
    <xf numFmtId="0" fontId="44" fillId="0" borderId="40" xfId="0" applyFont="1" applyBorder="1"/>
    <xf numFmtId="9" fontId="45" fillId="2" borderId="25" xfId="0" applyNumberFormat="1"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6" fillId="0" borderId="39" xfId="0" applyFont="1" applyBorder="1"/>
    <xf numFmtId="0" fontId="58" fillId="13" borderId="169" xfId="0" applyFont="1" applyFill="1" applyBorder="1" applyAlignment="1">
      <alignment horizontal="center" vertical="center"/>
    </xf>
    <xf numFmtId="0" fontId="58" fillId="13" borderId="170" xfId="0" applyFont="1" applyFill="1" applyBorder="1" applyAlignment="1">
      <alignment horizontal="center" vertical="center"/>
    </xf>
    <xf numFmtId="0" fontId="58" fillId="13" borderId="171" xfId="0" applyFont="1" applyFill="1" applyBorder="1" applyAlignment="1">
      <alignment horizontal="center" vertical="center"/>
    </xf>
    <xf numFmtId="0" fontId="60" fillId="9" borderId="168" xfId="0" applyFont="1" applyFill="1" applyBorder="1" applyAlignment="1">
      <alignment horizontal="center" vertical="center"/>
    </xf>
    <xf numFmtId="0" fontId="60" fillId="9" borderId="178" xfId="0" applyFont="1" applyFill="1" applyBorder="1" applyAlignment="1">
      <alignment horizontal="center" vertical="center"/>
    </xf>
    <xf numFmtId="0" fontId="60" fillId="9" borderId="179" xfId="0" applyFont="1" applyFill="1" applyBorder="1" applyAlignment="1">
      <alignment horizontal="center" vertical="center"/>
    </xf>
    <xf numFmtId="0" fontId="52" fillId="12" borderId="126" xfId="0" applyFont="1" applyFill="1" applyBorder="1" applyAlignment="1">
      <alignment horizontal="center" vertical="center" wrapText="1"/>
    </xf>
    <xf numFmtId="0" fontId="57" fillId="0" borderId="126" xfId="0" applyFont="1" applyBorder="1" applyAlignment="1">
      <alignment horizontal="center"/>
    </xf>
    <xf numFmtId="0" fontId="57" fillId="0" borderId="180" xfId="0" applyFont="1" applyBorder="1" applyAlignment="1">
      <alignment horizontal="center"/>
    </xf>
    <xf numFmtId="0" fontId="57" fillId="0" borderId="82" xfId="0" applyFont="1" applyBorder="1" applyAlignment="1">
      <alignment horizontal="center"/>
    </xf>
    <xf numFmtId="0" fontId="59" fillId="0" borderId="82" xfId="0" applyFont="1" applyBorder="1" applyAlignment="1">
      <alignment horizontal="center"/>
    </xf>
    <xf numFmtId="0" fontId="57" fillId="0" borderId="181" xfId="0" applyFont="1" applyBorder="1" applyAlignment="1">
      <alignment horizontal="center"/>
    </xf>
    <xf numFmtId="0" fontId="57" fillId="0" borderId="121" xfId="0" applyFont="1" applyBorder="1" applyAlignment="1">
      <alignment horizontal="center"/>
    </xf>
    <xf numFmtId="0" fontId="57" fillId="0" borderId="182" xfId="0" applyFont="1" applyBorder="1" applyAlignment="1">
      <alignment horizontal="center"/>
    </xf>
    <xf numFmtId="0" fontId="54" fillId="2" borderId="120" xfId="0" applyFont="1" applyFill="1" applyBorder="1" applyAlignment="1">
      <alignment horizontal="center" vertical="top" wrapText="1"/>
    </xf>
    <xf numFmtId="0" fontId="55" fillId="0" borderId="82" xfId="0" applyFont="1" applyBorder="1"/>
    <xf numFmtId="0" fontId="55" fillId="0" borderId="181" xfId="0" applyFont="1" applyBorder="1"/>
    <xf numFmtId="0" fontId="56" fillId="12" borderId="3" xfId="0" applyFont="1" applyFill="1" applyBorder="1" applyAlignment="1">
      <alignment horizontal="center" vertical="center"/>
    </xf>
    <xf numFmtId="0" fontId="57" fillId="0" borderId="6" xfId="0" applyFont="1" applyBorder="1"/>
    <xf numFmtId="0" fontId="57" fillId="0" borderId="183" xfId="0" applyFont="1" applyBorder="1"/>
    <xf numFmtId="0" fontId="60" fillId="9" borderId="169" xfId="0" applyFont="1" applyFill="1" applyBorder="1" applyAlignment="1">
      <alignment horizontal="center" vertical="center"/>
    </xf>
    <xf numFmtId="0" fontId="60" fillId="9" borderId="170" xfId="0" applyFont="1" applyFill="1" applyBorder="1" applyAlignment="1">
      <alignment horizontal="center" vertical="center"/>
    </xf>
    <xf numFmtId="0" fontId="60" fillId="9" borderId="171" xfId="0" applyFont="1" applyFill="1" applyBorder="1" applyAlignment="1">
      <alignment horizontal="center" vertical="center"/>
    </xf>
    <xf numFmtId="0" fontId="4" fillId="2" borderId="169" xfId="0" applyFont="1" applyFill="1" applyBorder="1" applyAlignment="1">
      <alignment horizontal="center" vertical="center"/>
    </xf>
    <xf numFmtId="0" fontId="4" fillId="2" borderId="170" xfId="0" applyFont="1" applyFill="1" applyBorder="1" applyAlignment="1">
      <alignment horizontal="center" vertical="center"/>
    </xf>
    <xf numFmtId="0" fontId="4" fillId="2" borderId="171" xfId="0" applyFont="1" applyFill="1" applyBorder="1" applyAlignment="1">
      <alignment horizontal="center" vertical="center"/>
    </xf>
    <xf numFmtId="0" fontId="4" fillId="2" borderId="108" xfId="0" applyFont="1" applyFill="1" applyBorder="1" applyAlignment="1">
      <alignment horizontal="center" vertical="center" wrapText="1"/>
    </xf>
    <xf numFmtId="0" fontId="6" fillId="0" borderId="126" xfId="0" applyFont="1" applyBorder="1"/>
    <xf numFmtId="0" fontId="48" fillId="0" borderId="169" xfId="0" applyFont="1" applyBorder="1" applyAlignment="1">
      <alignment horizontal="center" vertical="center"/>
    </xf>
    <xf numFmtId="0" fontId="48" fillId="0" borderId="170" xfId="0" applyFont="1" applyBorder="1" applyAlignment="1">
      <alignment horizontal="center" vertical="center"/>
    </xf>
    <xf numFmtId="0" fontId="48" fillId="0" borderId="171" xfId="0" applyFont="1" applyBorder="1" applyAlignment="1">
      <alignment horizontal="center" vertical="center"/>
    </xf>
    <xf numFmtId="9" fontId="45" fillId="2" borderId="120" xfId="0" applyNumberFormat="1" applyFont="1" applyFill="1" applyBorder="1" applyAlignment="1">
      <alignment horizontal="center" vertical="center"/>
    </xf>
    <xf numFmtId="0" fontId="43" fillId="5" borderId="126" xfId="0" applyFont="1" applyFill="1" applyBorder="1" applyAlignment="1">
      <alignment horizontal="center" vertical="center" wrapText="1"/>
    </xf>
    <xf numFmtId="0" fontId="46" fillId="0" borderId="121" xfId="0" applyFont="1" applyBorder="1"/>
    <xf numFmtId="10" fontId="43" fillId="7" borderId="147" xfId="0" applyNumberFormat="1" applyFont="1" applyFill="1" applyBorder="1" applyAlignment="1">
      <alignment horizontal="center" vertical="center" wrapText="1"/>
    </xf>
    <xf numFmtId="0" fontId="45" fillId="0" borderId="152" xfId="0" applyFont="1" applyBorder="1"/>
    <xf numFmtId="0" fontId="45" fillId="5" borderId="82" xfId="0" applyFont="1" applyFill="1" applyBorder="1" applyAlignment="1">
      <alignment horizontal="center" vertical="center"/>
    </xf>
    <xf numFmtId="0" fontId="46" fillId="0" borderId="99" xfId="0" applyFont="1" applyBorder="1"/>
    <xf numFmtId="0" fontId="45" fillId="5" borderId="96" xfId="0" applyFont="1" applyFill="1" applyBorder="1" applyAlignment="1">
      <alignment horizontal="center" vertical="center"/>
    </xf>
    <xf numFmtId="0" fontId="45" fillId="5" borderId="115" xfId="0" applyFont="1" applyFill="1" applyBorder="1" applyAlignment="1">
      <alignment horizontal="center" vertical="center"/>
    </xf>
    <xf numFmtId="0" fontId="46" fillId="0" borderId="186" xfId="0" applyFont="1" applyBorder="1"/>
    <xf numFmtId="10" fontId="46" fillId="0" borderId="152" xfId="0" applyNumberFormat="1" applyFont="1" applyBorder="1"/>
    <xf numFmtId="10" fontId="46" fillId="0" borderId="153" xfId="0" applyNumberFormat="1" applyFont="1" applyBorder="1"/>
    <xf numFmtId="164" fontId="45" fillId="2" borderId="147" xfId="0" applyNumberFormat="1" applyFont="1" applyFill="1" applyBorder="1" applyAlignment="1">
      <alignment horizontal="center" vertical="center"/>
    </xf>
    <xf numFmtId="164" fontId="46" fillId="0" borderId="152" xfId="0" applyNumberFormat="1" applyFont="1" applyBorder="1"/>
    <xf numFmtId="164" fontId="46" fillId="0" borderId="153" xfId="0" applyNumberFormat="1" applyFont="1" applyBorder="1"/>
  </cellXfs>
  <cellStyles count="2">
    <cellStyle name="Normal" xfId="0" builtinId="0"/>
    <cellStyle name="Normal 2" xfId="1" xr:uid="{C0A40CD9-1B7D-41B8-A948-002C21E5EFF3}"/>
  </cellStyles>
  <dxfs count="22">
    <dxf>
      <fill>
        <patternFill patternType="solid">
          <fgColor rgb="FFFFF2CC"/>
          <bgColor rgb="FFFFF2CC"/>
        </patternFill>
      </fill>
    </dxf>
    <dxf>
      <fill>
        <patternFill patternType="solid">
          <fgColor rgb="FFF4CCCC"/>
          <bgColor rgb="FFF4CCCC"/>
        </patternFill>
      </fill>
    </dxf>
    <dxf>
      <fill>
        <patternFill patternType="solid">
          <fgColor rgb="FFFFF2CC"/>
          <bgColor rgb="FFFFF2CC"/>
        </patternFill>
      </fill>
    </dxf>
    <dxf>
      <fill>
        <patternFill patternType="solid">
          <fgColor rgb="FFF4CCCC"/>
          <bgColor rgb="FFF4CCCC"/>
        </patternFill>
      </fill>
    </dxf>
    <dxf>
      <fill>
        <patternFill patternType="solid">
          <fgColor rgb="FFD9EAD3"/>
          <bgColor rgb="FFD9EAD3"/>
        </patternFill>
      </fill>
    </dxf>
    <dxf>
      <font>
        <color rgb="FF000000"/>
      </font>
      <fill>
        <patternFill patternType="solid">
          <fgColor rgb="FFFFF2CC"/>
          <bgColor rgb="FFFFF2CC"/>
        </patternFill>
      </fill>
    </dxf>
    <dxf>
      <font>
        <color rgb="FF000000"/>
      </font>
      <fill>
        <patternFill patternType="solid">
          <fgColor rgb="FFB7E1CD"/>
          <bgColor rgb="FFB7E1CD"/>
        </patternFill>
      </fill>
    </dxf>
    <dxf>
      <fill>
        <patternFill patternType="solid">
          <fgColor rgb="FFF4CCCC"/>
          <bgColor rgb="FFF4CCCC"/>
        </patternFill>
      </fill>
    </dxf>
    <dxf>
      <fill>
        <patternFill patternType="solid">
          <fgColor rgb="FFD9EAD3"/>
          <bgColor rgb="FFD9EAD3"/>
        </patternFill>
      </fill>
    </dxf>
    <dxf>
      <fill>
        <patternFill patternType="solid">
          <fgColor rgb="FFFFF2CC"/>
          <bgColor rgb="FFFFF2CC"/>
        </patternFill>
      </fill>
    </dxf>
    <dxf>
      <fill>
        <patternFill patternType="solid">
          <fgColor rgb="FFF4CCCC"/>
          <bgColor rgb="FFF4CCCC"/>
        </patternFill>
      </fill>
    </dxf>
    <dxf>
      <fill>
        <patternFill patternType="solid">
          <fgColor rgb="FFFFF2CC"/>
          <bgColor rgb="FFFFF2CC"/>
        </patternFill>
      </fill>
    </dxf>
    <dxf>
      <fill>
        <patternFill patternType="solid">
          <fgColor rgb="FFF4CCCC"/>
          <bgColor rgb="FFF4CCCC"/>
        </patternFill>
      </fill>
    </dxf>
    <dxf>
      <fill>
        <patternFill patternType="solid">
          <fgColor rgb="FFD9EAD3"/>
          <bgColor rgb="FFD9EAD3"/>
        </patternFill>
      </fill>
    </dxf>
    <dxf>
      <fill>
        <patternFill patternType="solid">
          <fgColor rgb="FFFFF2CC"/>
          <bgColor rgb="FFFFF2CC"/>
        </patternFill>
      </fill>
    </dxf>
    <dxf>
      <fill>
        <patternFill patternType="solid">
          <fgColor rgb="FFF4CCCC"/>
          <bgColor rgb="FFF4CCCC"/>
        </patternFill>
      </fill>
    </dxf>
    <dxf>
      <fill>
        <patternFill patternType="solid">
          <fgColor rgb="FFFFF2CC"/>
          <bgColor rgb="FFFFF2CC"/>
        </patternFill>
      </fill>
    </dxf>
    <dxf>
      <fill>
        <patternFill patternType="solid">
          <fgColor rgb="FFF4CCCC"/>
          <bgColor rgb="FFF4CCCC"/>
        </patternFill>
      </fill>
    </dxf>
    <dxf>
      <fill>
        <patternFill patternType="solid">
          <fgColor rgb="FFD9EAD3"/>
          <bgColor rgb="FFD9EAD3"/>
        </patternFill>
      </fill>
    </dxf>
    <dxf>
      <font>
        <color rgb="FF000000"/>
      </font>
      <fill>
        <patternFill patternType="solid">
          <fgColor rgb="FFFFF2CC"/>
          <bgColor rgb="FFFFF2CC"/>
        </patternFill>
      </fill>
    </dxf>
    <dxf>
      <font>
        <color rgb="FF000000"/>
      </font>
      <fill>
        <patternFill patternType="solid">
          <fgColor rgb="FFB7E1CD"/>
          <bgColor rgb="FFB7E1CD"/>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customschemas.google.com/relationships/workbookmetadata" Target="metadata"/><Relationship Id="rId5" Type="http://schemas.openxmlformats.org/officeDocument/2006/relationships/pivotCacheDefinition" Target="pivotCache/pivotCacheDefinition1.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PAI -  1er Trimestre.2026 Consolidado VF.xlsx]Dinamicas!TablaDinámica28</c:name>
    <c:fmtId val="7"/>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0B05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rgbClr val="00B050"/>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0B05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rgbClr val="00B050"/>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0B05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9"/>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pieChart>
        <c:varyColors val="1"/>
        <c:ser>
          <c:idx val="0"/>
          <c:order val="0"/>
          <c:tx>
            <c:strRef>
              <c:f>Dinamicas!$B$4</c:f>
              <c:strCache>
                <c:ptCount val="1"/>
                <c:pt idx="0">
                  <c:v>Total</c:v>
                </c:pt>
              </c:strCache>
            </c:strRef>
          </c:tx>
          <c:spPr>
            <a:solidFill>
              <a:srgbClr val="00B050"/>
            </a:solidFill>
          </c:spPr>
          <c:dPt>
            <c:idx val="0"/>
            <c:bubble3D val="0"/>
            <c:spPr>
              <a:solidFill>
                <a:srgbClr val="00B050"/>
              </a:solidFill>
              <a:ln w="19050">
                <a:solidFill>
                  <a:schemeClr val="lt1"/>
                </a:solidFill>
              </a:ln>
              <a:effectLst/>
            </c:spPr>
            <c:extLst>
              <c:ext xmlns:c16="http://schemas.microsoft.com/office/drawing/2014/chart" uri="{C3380CC4-5D6E-409C-BE32-E72D297353CC}">
                <c16:uniqueId val="{00000001-4175-412D-A53C-8D3600D70C50}"/>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175-412D-A53C-8D3600D70C5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75-412D-A53C-8D3600D70C50}"/>
                </c:ext>
              </c:extLst>
            </c:dLbl>
            <c:dLbl>
              <c:idx val="1"/>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175-412D-A53C-8D3600D70C50}"/>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Dinamicas!$A$5:$A$7</c:f>
              <c:strCache>
                <c:ptCount val="2"/>
                <c:pt idx="0">
                  <c:v>Cumple</c:v>
                </c:pt>
                <c:pt idx="1">
                  <c:v>No Cumple</c:v>
                </c:pt>
              </c:strCache>
            </c:strRef>
          </c:cat>
          <c:val>
            <c:numRef>
              <c:f>Dinamicas!$B$5:$B$7</c:f>
              <c:numCache>
                <c:formatCode>General</c:formatCode>
                <c:ptCount val="2"/>
                <c:pt idx="0">
                  <c:v>2</c:v>
                </c:pt>
                <c:pt idx="1">
                  <c:v>1</c:v>
                </c:pt>
              </c:numCache>
            </c:numRef>
          </c:val>
          <c:extLst>
            <c:ext xmlns:c16="http://schemas.microsoft.com/office/drawing/2014/chart" uri="{C3380CC4-5D6E-409C-BE32-E72D297353CC}">
              <c16:uniqueId val="{00000004-4175-412D-A53C-8D3600D70C5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PAI -  1er Trimestre.2026 Consolidado VF.xlsx]Dinamicas!TablaDinámica1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pivotFmt>
      <c:pivotFmt>
        <c:idx val="2"/>
        <c:spPr>
          <a:solidFill>
            <a:srgbClr val="FF0000"/>
          </a:solidFill>
          <a:ln w="19050">
            <a:solidFill>
              <a:schemeClr val="lt1"/>
            </a:solidFill>
          </a:ln>
          <a:effectLst/>
        </c:spPr>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rgbClr val="00B050"/>
          </a:solidFill>
          <a:ln w="19050">
            <a:solidFill>
              <a:schemeClr val="lt1"/>
            </a:solidFill>
          </a:ln>
          <a:effectLst/>
        </c:spPr>
      </c:pivotFmt>
      <c:pivotFmt>
        <c:idx val="5"/>
        <c:spPr>
          <a:solidFill>
            <a:srgbClr val="FF0000"/>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rgbClr val="00B050"/>
          </a:solidFill>
          <a:ln w="19050">
            <a:solidFill>
              <a:schemeClr val="lt1"/>
            </a:solidFill>
          </a:ln>
          <a:effectLst/>
        </c:spPr>
      </c:pivotFmt>
      <c:pivotFmt>
        <c:idx val="8"/>
        <c:spPr>
          <a:solidFill>
            <a:srgbClr val="FF0000"/>
          </a:solidFill>
          <a:ln w="19050">
            <a:solidFill>
              <a:schemeClr val="lt1"/>
            </a:solidFill>
          </a:ln>
          <a:effectLst/>
        </c:spPr>
      </c:pivotFmt>
    </c:pivotFmts>
    <c:plotArea>
      <c:layout/>
      <c:pieChart>
        <c:varyColors val="1"/>
        <c:ser>
          <c:idx val="0"/>
          <c:order val="0"/>
          <c:tx>
            <c:strRef>
              <c:f>Dinamicas!$B$12</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D690-43DF-876B-1D6B5036D70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D690-43DF-876B-1D6B5036D706}"/>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Dinamicas!$A$13:$A$15</c:f>
              <c:strCache>
                <c:ptCount val="2"/>
                <c:pt idx="0">
                  <c:v>Cumple</c:v>
                </c:pt>
                <c:pt idx="1">
                  <c:v>No Cumple</c:v>
                </c:pt>
              </c:strCache>
            </c:strRef>
          </c:cat>
          <c:val>
            <c:numRef>
              <c:f>Dinamicas!$B$13:$B$15</c:f>
              <c:numCache>
                <c:formatCode>General</c:formatCode>
                <c:ptCount val="2"/>
                <c:pt idx="0">
                  <c:v>12</c:v>
                </c:pt>
                <c:pt idx="1">
                  <c:v>2</c:v>
                </c:pt>
              </c:numCache>
            </c:numRef>
          </c:val>
          <c:extLst>
            <c:ext xmlns:c16="http://schemas.microsoft.com/office/drawing/2014/chart" uri="{C3380CC4-5D6E-409C-BE32-E72D297353CC}">
              <c16:uniqueId val="{00000004-D690-43DF-876B-1D6B5036D70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415925</xdr:colOff>
      <xdr:row>37</xdr:row>
      <xdr:rowOff>0</xdr:rowOff>
    </xdr:from>
    <xdr:to>
      <xdr:col>12</xdr:col>
      <xdr:colOff>95250</xdr:colOff>
      <xdr:row>59</xdr:row>
      <xdr:rowOff>95249</xdr:rowOff>
    </xdr:to>
    <xdr:graphicFrame macro="">
      <xdr:nvGraphicFramePr>
        <xdr:cNvPr id="3" name="Gráfico 2">
          <a:extLst>
            <a:ext uri="{FF2B5EF4-FFF2-40B4-BE49-F238E27FC236}">
              <a16:creationId xmlns:a16="http://schemas.microsoft.com/office/drawing/2014/main" id="{27AAC6DA-812B-4A1F-B1D7-916526ED5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381000</xdr:colOff>
      <xdr:row>25</xdr:row>
      <xdr:rowOff>107948</xdr:rowOff>
    </xdr:from>
    <xdr:to>
      <xdr:col>12</xdr:col>
      <xdr:colOff>34925</xdr:colOff>
      <xdr:row>33</xdr:row>
      <xdr:rowOff>79374</xdr:rowOff>
    </xdr:to>
    <mc:AlternateContent xmlns:mc="http://schemas.openxmlformats.org/markup-compatibility/2006" xmlns:a14="http://schemas.microsoft.com/office/drawing/2010/main">
      <mc:Choice Requires="a14">
        <xdr:graphicFrame macro="">
          <xdr:nvGraphicFramePr>
            <xdr:cNvPr id="4" name="Área Responsable 1">
              <a:extLst>
                <a:ext uri="{FF2B5EF4-FFF2-40B4-BE49-F238E27FC236}">
                  <a16:creationId xmlns:a16="http://schemas.microsoft.com/office/drawing/2014/main" id="{E7F1959F-6914-4F51-9F95-53DE9D62C0F5}"/>
                </a:ext>
              </a:extLst>
            </xdr:cNvPr>
            <xdr:cNvGraphicFramePr/>
          </xdr:nvGraphicFramePr>
          <xdr:xfrm>
            <a:off x="0" y="0"/>
            <a:ext cx="0" cy="0"/>
          </xdr:xfrm>
          <a:graphic>
            <a:graphicData uri="http://schemas.microsoft.com/office/drawing/2010/slicer">
              <sle:slicer xmlns:sle="http://schemas.microsoft.com/office/drawing/2010/slicer" name="Área Responsable 1"/>
            </a:graphicData>
          </a:graphic>
        </xdr:graphicFrame>
      </mc:Choice>
      <mc:Fallback xmlns="">
        <xdr:sp macro="" textlink="">
          <xdr:nvSpPr>
            <xdr:cNvPr id="0" name=""/>
            <xdr:cNvSpPr>
              <a:spLocks noTextEdit="1"/>
            </xdr:cNvSpPr>
          </xdr:nvSpPr>
          <xdr:spPr>
            <a:xfrm>
              <a:off x="381000" y="5943598"/>
              <a:ext cx="7245350" cy="1422401"/>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4</xdr:col>
      <xdr:colOff>196851</xdr:colOff>
      <xdr:row>8</xdr:row>
      <xdr:rowOff>95251</xdr:rowOff>
    </xdr:from>
    <xdr:to>
      <xdr:col>12</xdr:col>
      <xdr:colOff>209550</xdr:colOff>
      <xdr:row>24</xdr:row>
      <xdr:rowOff>161925</xdr:rowOff>
    </xdr:to>
    <xdr:graphicFrame macro="">
      <xdr:nvGraphicFramePr>
        <xdr:cNvPr id="5" name="Gráfico 4">
          <a:extLst>
            <a:ext uri="{FF2B5EF4-FFF2-40B4-BE49-F238E27FC236}">
              <a16:creationId xmlns:a16="http://schemas.microsoft.com/office/drawing/2014/main" id="{BAED8E1D-4145-4681-8BA9-21CD55C44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28575</xdr:colOff>
      <xdr:row>1</xdr:row>
      <xdr:rowOff>66675</xdr:rowOff>
    </xdr:from>
    <xdr:ext cx="2162175" cy="695325"/>
    <xdr:pic>
      <xdr:nvPicPr>
        <xdr:cNvPr id="7" name="image1.jpg">
          <a:extLst>
            <a:ext uri="{FF2B5EF4-FFF2-40B4-BE49-F238E27FC236}">
              <a16:creationId xmlns:a16="http://schemas.microsoft.com/office/drawing/2014/main" id="{D12E12DD-4AA0-4716-BC92-9B7BFCA42AFE}"/>
            </a:ext>
          </a:extLst>
        </xdr:cNvPr>
        <xdr:cNvPicPr preferRelativeResize="0"/>
      </xdr:nvPicPr>
      <xdr:blipFill>
        <a:blip xmlns:r="http://schemas.openxmlformats.org/officeDocument/2006/relationships" r:embed="rId3" cstate="print"/>
        <a:stretch>
          <a:fillRect/>
        </a:stretch>
      </xdr:blipFill>
      <xdr:spPr>
        <a:xfrm>
          <a:off x="28575" y="301625"/>
          <a:ext cx="2162175" cy="695325"/>
        </a:xfrm>
        <a:prstGeom prst="rect">
          <a:avLst/>
        </a:prstGeom>
        <a:noFill/>
      </xdr:spPr>
    </xdr:pic>
    <xdr:clientData fLocksWithSheet="0"/>
  </xdr:oneCellAnchor>
</xdr:wsDr>
</file>

<file path=xl/drawings/drawing2.xml><?xml version="1.0" encoding="utf-8"?>
<c:userShapes xmlns:c="http://schemas.openxmlformats.org/drawingml/2006/chart">
  <cdr:relSizeAnchor xmlns:cdr="http://schemas.openxmlformats.org/drawingml/2006/chartDrawing">
    <cdr:from>
      <cdr:x>0.01299</cdr:x>
      <cdr:y>0.0052</cdr:y>
    </cdr:from>
    <cdr:to>
      <cdr:x>0.37435</cdr:x>
      <cdr:y>0.17753</cdr:y>
    </cdr:to>
    <cdr:pic>
      <cdr:nvPicPr>
        <cdr:cNvPr id="2" name="chart">
          <a:extLst xmlns:a="http://schemas.openxmlformats.org/drawingml/2006/main">
            <a:ext uri="{FF2B5EF4-FFF2-40B4-BE49-F238E27FC236}">
              <a16:creationId xmlns:a16="http://schemas.microsoft.com/office/drawing/2014/main" id="{2486F71C-1C3C-4236-B551-940C372E678F}"/>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b="22585"/>
        <a:stretch xmlns:a="http://schemas.openxmlformats.org/drawingml/2006/main">
          <a:fillRect/>
        </a:stretch>
      </cdr:blipFill>
      <cdr:spPr>
        <a:xfrm xmlns:a="http://schemas.openxmlformats.org/drawingml/2006/main">
          <a:off x="95537" y="22033"/>
          <a:ext cx="2657188" cy="730442"/>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0.00787</cdr:x>
      <cdr:y>0.00463</cdr:y>
    </cdr:from>
    <cdr:to>
      <cdr:x>0.43084</cdr:x>
      <cdr:y>0.16631</cdr:y>
    </cdr:to>
    <cdr:pic>
      <cdr:nvPicPr>
        <cdr:cNvPr id="2" name="chart">
          <a:extLst xmlns:a="http://schemas.openxmlformats.org/drawingml/2006/main">
            <a:ext uri="{FF2B5EF4-FFF2-40B4-BE49-F238E27FC236}">
              <a16:creationId xmlns:a16="http://schemas.microsoft.com/office/drawing/2014/main" id="{AF1242C7-6D72-13F0-46DF-3A8F5ACD3EE8}"/>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b="22585"/>
        <a:stretch xmlns:a="http://schemas.openxmlformats.org/drawingml/2006/main">
          <a:fillRect/>
        </a:stretch>
      </cdr:blipFill>
      <cdr:spPr>
        <a:xfrm xmlns:a="http://schemas.openxmlformats.org/drawingml/2006/main">
          <a:off x="38050" y="19050"/>
          <a:ext cx="2045291" cy="665272"/>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410075" cy="1304925"/>
    <xdr:pic>
      <xdr:nvPicPr>
        <xdr:cNvPr id="2" name="image1.png">
          <a:extLst>
            <a:ext uri="{FF2B5EF4-FFF2-40B4-BE49-F238E27FC236}">
              <a16:creationId xmlns:a16="http://schemas.microsoft.com/office/drawing/2014/main" id="{323F436B-5736-4A93-BE2B-4D50D19D935E}"/>
            </a:ext>
          </a:extLst>
        </xdr:cNvPr>
        <xdr:cNvPicPr preferRelativeResize="0"/>
      </xdr:nvPicPr>
      <xdr:blipFill>
        <a:blip xmlns:r="http://schemas.openxmlformats.org/officeDocument/2006/relationships" r:embed="rId1" cstate="print"/>
        <a:stretch>
          <a:fillRect/>
        </a:stretch>
      </xdr:blipFill>
      <xdr:spPr>
        <a:xfrm>
          <a:off x="0" y="0"/>
          <a:ext cx="4410075" cy="13049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4410075" cy="1304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hoan Fernando Valenzuela Gomez" refreshedDate="46127.587049421294" createdVersion="8" refreshedVersion="8" minRefreshableVersion="3" recordCount="14" xr:uid="{E44129DD-1995-4B82-A8DB-CC0F6E4730A4}">
  <cacheSource type="worksheet">
    <worksheetSource ref="E3:K17" sheet="2. Productos"/>
  </cacheSource>
  <cacheFields count="7">
    <cacheField name="Código del Producto" numFmtId="0">
      <sharedItems/>
    </cacheField>
    <cacheField name="Producto" numFmtId="0">
      <sharedItems/>
    </cacheField>
    <cacheField name="Objetivo del Producto" numFmtId="0">
      <sharedItems longText="1"/>
    </cacheField>
    <cacheField name="Área Responsable" numFmtId="0">
      <sharedItems containsBlank="1" count="11">
        <s v="Subdirección General Técnica y Territorial (Líder)_x000a_"/>
        <s v="Subdirección Técnica de Investigación Humanitaria"/>
        <s v="Subdirección Técnica Forense"/>
        <s v="Oficina Asesora de Comunicaciones y Pedagogía"/>
        <s v="Oficina Asesora de Planeación"/>
        <s v="Subdirección Técnica de Participación y Enfoques Diferenciales "/>
        <s v="Secretaría General "/>
        <s v="Subdirección de Gestión Humana"/>
        <m u="1"/>
        <s v="Oficina Asesora de Comunicación y Pedagogía" u="1"/>
        <s v="• Oficina Asesora de Planeación" u="1"/>
      </sharedItems>
    </cacheField>
    <cacheField name="Área implementadora o corresponsable" numFmtId="0">
      <sharedItems containsBlank="1"/>
    </cacheField>
    <cacheField name="% Avance final ponderado de las actividades del producto del periodo" numFmtId="0">
      <sharedItems containsSemiMixedTypes="0" containsString="0" containsNumber="1" minValue="0.5" maxValue="1"/>
    </cacheField>
    <cacheField name="Estado de Cumplimiento ponderado del producto_x000a_(Cumple &gt;=90%, Cumple Parcialmente entre 70% y 89%, No Cumple &lt;70%)" numFmtId="0">
      <sharedItems containsBlank="1" count="3">
        <s v="Cumple"/>
        <s v="No Cumple"/>
        <m u="1"/>
      </sharedItems>
    </cacheField>
  </cacheFields>
  <extLst>
    <ext xmlns:x14="http://schemas.microsoft.com/office/spreadsheetml/2009/9/main" uri="{725AE2AE-9491-48be-B2B4-4EB974FC3084}">
      <x14:pivotCacheDefinition pivotCacheId="1025720520"/>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hoan Fernando Valenzuela Gomez" refreshedDate="46127.588750115741" createdVersion="8" refreshedVersion="8" minRefreshableVersion="3" recordCount="14" xr:uid="{12D45C7D-B441-4B8C-B781-9843D48B7B48}">
  <cacheSource type="worksheet">
    <worksheetSource ref="A3:L17" sheet="2. Productos"/>
  </cacheSource>
  <cacheFields count="12">
    <cacheField name="Línea estratégica" numFmtId="0">
      <sharedItems/>
    </cacheField>
    <cacheField name="Resultados Estratégico 2024 - 2028" numFmtId="0">
      <sharedItems longText="1"/>
    </cacheField>
    <cacheField name="Resultado 2026" numFmtId="0">
      <sharedItems containsBlank="1" longText="1"/>
    </cacheField>
    <cacheField name="Código del Producto" numFmtId="0">
      <sharedItems containsSemiMixedTypes="0" containsString="0" containsNumber="1" containsInteger="1" minValue="1" maxValue="14"/>
    </cacheField>
    <cacheField name="Código del Producto2" numFmtId="0">
      <sharedItems/>
    </cacheField>
    <cacheField name="Producto" numFmtId="0">
      <sharedItems/>
    </cacheField>
    <cacheField name="Objetivo del Producto" numFmtId="0">
      <sharedItems longText="1"/>
    </cacheField>
    <cacheField name="Área Responsable" numFmtId="0">
      <sharedItems/>
    </cacheField>
    <cacheField name="Área implementadora o corresponsable" numFmtId="0">
      <sharedItems containsBlank="1"/>
    </cacheField>
    <cacheField name="% Avance final ponderado de las actividades del producto del periodo" numFmtId="0">
      <sharedItems containsSemiMixedTypes="0" containsString="0" containsNumber="1" minValue="0.5" maxValue="1"/>
    </cacheField>
    <cacheField name="Estado de Cumplimiento ponderado del producto_x000a_(Cumple &gt;=90%, Cumple Parcialmente entre 70% y 89%, No Cumple &lt;70%)" numFmtId="0">
      <sharedItems count="2">
        <s v="Cumple"/>
        <s v="No Cumple"/>
      </sharedItems>
    </cacheField>
    <cacheField name="Observaciones y Recomendaciones de la OAP respecto al Estado de Cumplimiento ponderado del producto"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L1-P1-DPE-2026"/>
    <s v="Modelo operativo descentralizado de búsqueda humanitaria y extrajudicial fortalecido_x000a_"/>
    <s v="Consolidar la coherencia operativa del despliegue nacional mediante la integración de las capacidades regionales y territoriales, incorporando las particularidades del territorio; de modo que la planeación diferenciada asegure el cumplimiento armonizado de la estrategia institucional."/>
    <x v="0"/>
    <s v="Grupos Internos de Trabajo Regional_x000a_Grupos Internos de Trabajo Territorial_x000a__x000a_Oficina Asesora de Planeación (Corresponsable)"/>
    <n v="1"/>
    <x v="0"/>
  </r>
  <r>
    <s v="L1-P1-IHE-2026"/>
    <s v="Estrategia para la planificación de la IHE Fortalecida"/>
    <s v="Sistematizar el ciclo de diseño y planificación investigativa mediante la implementación de modelos de investigación dinámicos (esquemas procedimentales flexibles) y modelos de análisis retrospectivo con enfoque predictivo (modelado de escenarios de búsqueda), que permitan la validación técnica de nuevas hipótesis y aseguren la rigurosidad científica, la trazabilidad de la información y la interoperabilidad de los procesos en escenarios de alta complejidad."/>
    <x v="1"/>
    <s v="• GIT Metodología e Innovación para la búsqueda (Líder)_x000a__x000a_• GITT Ciencia de  Datos para la Búsqueda (Corresponsable)"/>
    <n v="1"/>
    <x v="0"/>
  </r>
  <r>
    <s v="L1-P2-IHE-2026"/>
    <s v="Sistema de Información Misional SIM Busquemos versión 2.0 Implementado_x000a_"/>
    <s v="_x000a_Potenciar la investigación humanitaria y extrajudicial de búsqueda mediante la implementación del SIM 2.0, consolidando un ecosistema de información unificado que garantice la trazabilidad, integridad y análisis de datos (ciclo de vida de la información) sobre personas dadas por desaparecidas, personas buscadoras,  sitios de interés forense, acciones de recuperación de cuerpos con fines de identificación y acciones de participación con enfoque diferencial."/>
    <x v="1"/>
    <s v="• GIT Sistema de Información Misional (Líder)_x000a__x000a_• GIT Ciencia de Datos para la Búsqueda (Corresponsable)"/>
    <n v="0.93500000000000005"/>
    <x v="0"/>
  </r>
  <r>
    <s v="L1-P3-IHE-2026"/>
    <s v="Estrategia de Gestión Integral del Dato y Soporte de Analítica avanzada para la Investigación Humanitaria"/>
    <s v="Implementar un modelo de gestión integral de datos y analítica avanzada (Ecosistema de Inteligencia de Datos) que garantice la integridad de los datos y habilite capacidades analíticas retrospectivas con enfoque predictivo, optimizando la toma de decisiones estratégicas en la investigación humanitaria"/>
    <x v="1"/>
    <s v="•  GITT Ciencia de datos para la Búsqueda (Líder)_x000a__x000a_• GITT Metodología e Innovación para la Búsqueda (Corresponsable)_x000a__x000a_• GITT SIM (Corresponsable)"/>
    <n v="0.628"/>
    <x v="1"/>
  </r>
  <r>
    <s v="L1-P4-IHE-2026"/>
    <s v="Estrategia Aportantes Consolidada"/>
    <s v="Implementar y consolidar un modelo integral de relacionamiento y gestión de la información con personas que participaron en las hostilidades, sistematizando la recolección, valoración y análisis de sus aportes técnicos y testimoniales, para cualificar los insumos de la Investigación Humanitaria y Extrajudicial orientada a la búsqueda, localización e identificación de personas dadas por desaparecidas."/>
    <x v="1"/>
    <s v="• GIT Gestión de Fuentes y Custodia de la Información"/>
    <n v="1"/>
    <x v="0"/>
  </r>
  <r>
    <s v="L1-P5-IHE-2026"/>
    <s v="Estrategia Misión identificación"/>
    <s v="Impulsar la identificación ágil de los cuerpos recuperados por la UBPD, disminuyendo el rezago forense nacional a través de un modelo de convergencia multimodal que integre la lofoscopia forense, la verificación de correspondencia in situ, el abordaje antropológico y la aplicación de tecnología avanzada en genética. Este modelo posiciona a los CIAFI como centros técnicos, capaces de dinamizar el procesamiento y ofrecer respuestas efectivas en contextos complejos. "/>
    <x v="2"/>
    <m/>
    <n v="0.95"/>
    <x v="0"/>
  </r>
  <r>
    <s v="L2-P1-CP-2026"/>
    <s v="Estrategia de Memoria y Legado para la Búsqueda Humanitaria y Extrajudicial "/>
    <s v="Posicionar la memoria sobre la desaparición y la trayectoria de la búsqueda como activos sociales y metodológicos que, mediante la transferencia de saberes, institucionalicen estándares de actuación garantes de derechos y blinden la sostenibilidad del Legado de la Búsqueda Humanitaria y Extrajudicial"/>
    <x v="3"/>
    <s v="• Asesor Directora General"/>
    <n v="1"/>
    <x v="0"/>
  </r>
  <r>
    <s v="L3-P1-DPE-2026"/>
    <s v="Plan de Consolidación de la Articulación Interinstitucional e  Intersectorial para la respuesta Integral en la Búsqueda_x000a_"/>
    <s v="Consolidar el modelo de gobernanza y coordinación interinstitucional e intersectorial para la búsqueda de personas dadas por desaparecidas (PDD), mediante la implementación territorial de políticas públicas y planes de articulación que aseguren la eficiencia operativa y el impacto social de las intervenciones en el marco del Sistema Nacional de Búsqueda (SNB)."/>
    <x v="4"/>
    <s v="• Dirección General (Asesor relacionamiento y articulación)"/>
    <n v="0.5"/>
    <x v="1"/>
  </r>
  <r>
    <s v="L4-P1-CP-2026"/>
    <s v="Estrategia Integral de Comunicaciones y Pedagogía 2026"/>
    <s v="Implementar una estrategia convergente con enfoque territorial y diferencial que consolide a la UBPD como líder legítimo en la acción humanitaria, mediante una Comunicación Masiva que posicione los logros de la búsqueda; una Comunicación Pedagógica que impulse la participación social y posicione la prioridad de la identificación y una Comunicación Interna que alinee al talento humano garantizando la coherencia institucional necesaria para aliviar el sufrimiento de las familias"/>
    <x v="3"/>
    <s v="• Enlaces de Comunicación en Territorio_x000a_•GITT"/>
    <n v="1"/>
    <x v="0"/>
  </r>
  <r>
    <s v="L5-P1-PED-2026"/>
    <s v="Macro-estrategia de participación diferencial y fortalecimiento del tejido comunitario para la garantía del derecho a la búsqueda"/>
    <s v="Vincular estructuralmente la participación de personas, familias y organizaciones buscadoras mediante una macro-estrategia de enfoque diferencial (étnico, de género y territorial) que operacionalice el acceso a la información y el derecho a saber, transformando sus saberes y redes de apoyo en el motor técnico-social para la exigibilidad y efectividad del derecho a la búsqueda"/>
    <x v="5"/>
    <s v="• GIT SIM_x000a_• GIT TIC"/>
    <n v="1"/>
    <x v="0"/>
  </r>
  <r>
    <s v="L6-P1-GAF-2026"/>
    <s v="Modelo Integrado de Gestión Administrativa y Operativa para el Soporte a la Búsqueda"/>
    <s v="Optimizar la capacidad de respuesta operativa para la búsqueda de personas dadas por desaparecidas, mediante la estandarización y armonización de los procesos de soporte administrativo, financiero y tecnológico en el territorio; asegurando que el control de costos regionalizado, la gestión logística y de transporte multimodal; y la transformación tecnológica permitan una ejecución oportuna de los recursos y una supervisión integral de la gestión institucional."/>
    <x v="6"/>
    <s v="• Subdirección Administrativa_x000a_• Subdirección Financiera_x000a_• GIT Gestión Contractual_x000a_• GIT Tecnología y Comunicaciones"/>
    <n v="1"/>
    <x v="0"/>
  </r>
  <r>
    <s v="L6-P1-SGH-2026"/>
    <s v="Plan de Fortalecimiento SIBICU"/>
    <s v="Fortalecer el Sistema de Bienestar y Cuidado (SIBICU) rediseñando los planes de incentivos y salud ocupacional, para mejorar la calidad de vida laboral y mitigar riesgos psicosociales del equipo."/>
    <x v="7"/>
    <s v="Subdirección de Gestión Humana"/>
    <n v="0.97599999999999998"/>
    <x v="0"/>
  </r>
  <r>
    <s v="L6-P1-DPE-2026"/>
    <s v="MOP 360: Radar de Gestión"/>
    <s v="Implementar una herramienta de articulación estratégica que centralice el seguimiento y la actualización de los Planes de Mejoramiento, facilitando la evolución y mejora continua del Modelo de Operación por Procesos (MOP) en el nivel central y territorial, para asegurar una gestión misional adaptable, eficiente y basada en resultados"/>
    <x v="4"/>
    <s v="• Dependencias del nivel central_x000a_• GITT Regionales_x000a_• GITT Territoriales"/>
    <n v="1"/>
    <x v="0"/>
  </r>
  <r>
    <s v="L6-P2-DPE-2026"/>
    <s v="SISPLAN - BÚSQUEDA: Sistema de Seguimiento y Monitoreo a la planeación de la búsqueda_x000a_"/>
    <s v="Articular integralmente el ciclo de planeación de la Búsqueda Humanitaria y Extrajudicial, sistematizando las labores de monitoreo para proveer datos de alta calidad orientados a la toma de decisiones estratégicas"/>
    <x v="4"/>
    <s v="GIT Tecnología y Comunicaciones"/>
    <n v="0.91900000000000004"/>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Línea 1. Investigación Humanitaria y Extrajudicial (Gestión de información e Investigación para la Búsqueda)"/>
    <s v="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
    <s v="Un modelo de búsqueda humanitaria y extrajudicial territorializado donde la estrategia nacional se traduce en acciones locales pertinentes, logrando una respuesta institucional ágil, articulada y con capacidad técnica suficiente para abordar las particularidades de la búsqueda en cada contexto regional."/>
    <n v="1"/>
    <s v="L1-P1-DPE-2026"/>
    <s v="Modelo operativo descentralizado de búsqueda humanitaria y extrajudicial fortalecido_x000a_"/>
    <s v="Consolidar la coherencia operativa del despliegue nacional mediante la integración de las capacidades regionales y territoriales, incorporando las particularidades del territorio; de modo que la planeación diferenciada asegure el cumplimiento armonizado de la estrategia institucional."/>
    <s v="Subdirección General Técnica y Territorial (Líder)_x000a_"/>
    <s v="Grupos Internos de Trabajo Regional_x000a_Grupos Internos de Trabajo Territorial_x000a__x000a_Oficina Asesora de Planeación (Corresponsable)"/>
    <n v="1"/>
    <x v="0"/>
    <s v="De acuerdo con la revisión adelantada por la Oficina Asesora de Planeación al reporte de avance del primer trimestre del producto Modelo operativo descentralizado de búsqueda humanitaria y extrajudicial fortalecido  (L1-P1-DPE-2026),  se obtiene el 100% en cumplimiento en las actividades reportadas respecto a lo programado para el periodo. En ese sentido, se observa consistencia entre la planeación del periodo, la ejecución reportada y los entregables establecidos sin que se identifiquen retrasos en las actividades previstas para este trimestre. Se presentaron los entregables Documento con Justificación técnica para la reorganización, fortalecimiento de la estructura de trabajo regional y territorial de la UBPD y se presentó la Resolución de creación, conformación y reglamentación de los Grupos Internos de Trabajo Regional y Territorial adscritos a la Subdirección General Técnica y Territorial de la UBPD. _x000a_Se sugiere fortalecer la retroalimentación bidireccional entre nivel central y territorial, garantizando que los insumos recogidos en territorio se traduzcan en ajustes operativos y decisiones institucionales."/>
  </r>
  <r>
    <s v="Línea 1. Investigación Humanitaria y Extrajudicial (Gestión de información e Investigación para la Búsqueda)"/>
    <s v="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
    <s v="Planes Regionales de Búsqueda fortalecidos técnicamente mediante la adopción de esquemas de planificación dinámicos y herramientas de análisis retrospectivo predictivo, garantizando la gestión sistematizada de la información para agilizar las investigaciones territoriales."/>
    <n v="2"/>
    <s v="L1-P1-IHE-2026"/>
    <s v="Estrategia para la planificación de la IHE Fortalecida"/>
    <s v="Sistematizar el ciclo de diseño y planificación investigativa mediante la implementación de modelos de investigación dinámicos (esquemas procedimentales flexibles) y modelos de análisis retrospectivo con enfoque predictivo (modelado de escenarios de búsqueda), que permitan la validación técnica de nuevas hipótesis y aseguren la rigurosidad científica, la trazabilidad de la información y la interoperabilidad de los procesos en escenarios de alta complejidad."/>
    <s v="Subdirección Técnica de Investigación Humanitaria"/>
    <s v="• GIT Metodología e Innovación para la búsqueda (Líder)_x000a__x000a_• GITT Ciencia de  Datos para la Búsqueda (Corresponsable)"/>
    <n v="1"/>
    <x v="0"/>
    <s v="De acuerdo con la revisión adelantada al reporte de avance del primer trimestre del producto &quot;Estrategia para la planificación de la IHE Fortalecida  (L1-P1-IHE-2026)&quot;,  se evidencia que el avance en el logro del producto tiene un nivel de cumplimiento del 100%, toda vez que las acciones reportadas dan cuenta de las actividades clave y los entregables establecidos para el periodo. En ese sentido, se observa consistencia entre la planeación del periodo, la ejecución reportada y los entregables establecidos sin que se identifiquen retrasos en las actividades previstas para este trimestre. _x000a__x000a_ No obstante, del análisis detallado realizado por la Oficina Asesora de Planeación, se identifican algunas pautas importantes a tener en cuenta para el fortalecimiento del seguimiento en los siguientes periodos:_x000a__x000a_* Varios entregables se encuentran aún en fase conceptual o de estructuración, especialmente en lo relacionado con modelos analíticos y herramientas de validación; en este sentido, se recomienda priorizar la formalización técnica de los requerimientos, avanzar en el desarrollo de pilotos funcionales, definir arquitecturas de solución y fortalecer la calidad de los datos, con el fin de garantizar la implementación efectiva y la generación de valor operativo a partir de los desarrollos realizados._x000a__x000a_* Con respecto a la actividad &quot;Implementar una reingeniería de la Fase de Planeación en los Planes Regionales de Búsqueda (PRB) que incluya procesos automatizados&quot;, sobre la cual se estableció como entregable para el primer trimestre avanzar en el Levantamiento de necesidades para garantizar la automatización de la actualización de los PRB, si bien se presentan las notas de la reunión, este soporte en sí mismo no es suficiente para el establecimiento de necesidades. Se recomienda formalizar el levantamiento de necesidades mediante un documento técnico estructurado, que trascienda las notas de reunión y consolide de manera clara y verificable los requerimientos para la automatización de los PRB. Por ejemplo, el documento podría incluir, la identificación de procesos a automatizar, flujos actuales y propuestos, requerimientos funcionales y técnicos, fuentes de información, actores involucrados, criterios de priorización y resultados esperados. Así mismo, sería valioso validar este levantamiento con los equipos técnicos y territoriales, garantizando su pertinencia operativa y su alineación con la reingeniería de la fase de planeación, de tal manera que se cuente con un insumo sólido que permita avanzar hacia el diseño e implementación efectiva de soluciones automatizadas."/>
  </r>
  <r>
    <s v="Línea 1. Investigación Humanitaria y Extrajudicial (Gestión de información e Investigación para la Búsqueda)"/>
    <s v="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
    <s v="Los procesos de investigación humanitaria e identificación forense son mas agiles y eficientes, garantizando la trazabilidad, calidad y análisis estratégico de la información de las personas dadas por desaparecidas, para ofrecer respuestas oportunas y certeras a las familias desde una operación territorial fortalecida."/>
    <n v="3"/>
    <s v="L1-P2-IHE-2026"/>
    <s v="Sistema de Información Misional SIM Busquemos versión 2.0 Implementado_x000a_"/>
    <s v="_x000a_Potenciar la investigación humanitaria y extrajudicial de búsqueda mediante la implementación del SIM 2.0, consolidando un ecosistema de información unificado que garantice la trazabilidad, integridad y análisis de datos (ciclo de vida de la información) sobre personas dadas por desaparecidas, personas buscadoras,  sitios de interés forense, acciones de recuperación de cuerpos con fines de identificación y acciones de participación con enfoque diferencial."/>
    <s v="Subdirección Técnica de Investigación Humanitaria"/>
    <s v="• GIT Sistema de Información Misional (Líder)_x000a__x000a_• GIT Ciencia de Datos para la Búsqueda (Corresponsable)"/>
    <n v="0.93500000000000005"/>
    <x v="0"/>
    <s v="En el marco del proceso de seguimiento al Plan de Acción Institucional (PAI) para el primer trimestre de la vigencia, se realizó la revisión técnica de las ocho (8) actividades que conforman el reporte de avance del producto estratégico “Sistema de Información Misional SIM Busquemos versión 2.0 Implementado”._x000a_Como resultado de la ponderación de los porcentajes de avance reportados para cada una de las actividades, se obtiene un avance consolidado del 93,57%, lo que, de acuerdo con la lógica de evaluación del estado de cumplimiento del producto (Cumple ≥ 90%, Cumple Parcialmente entre 70% y 89%, No Cumple &lt; 70%), permite clasificar el producto como CUMPLE para el primer trimestre._x000a__x000a_No obstante, del análisis detallado realizado por la Oficina Asesora de Planeación, se identifican algunas observaciones relevantes que es importante considerar para el fortalecimiento del seguimiento en los siguientes periodos:_x000a__x000a_En algunas actividades, si bien el avance cuantitativo reportado es consistente con el entregable, el nivel de evidencia permite identificar que el desarrollo se encuentra en fases parciales (principalmente en implementación e integración), lo cual sugiere una brecha entre el cumplimiento técnico y el cierre funcional esperado._x000a__x000a_En otros casos, el soporte documental evidencia desarrollos de mayor madurez técnica (especialmente en componentes de arquitectura, analítica y geoespacial), lo que incluso podría indicar un avance superior al porcentaje reportado._x000a__x000a_Asimismo, se identifican actividades en las cuales el reporte cualitativo no permite inferir con claridad la trazabilidad entre el entregable, el resultado esperado y el porcentaje de avance alcanzado, lo que introduce un componente de subjetividad en la valoración._x000a__x000a_En este sentido, si bien el producto será reportado en el PAI como cumplido para el primer trimestre, se recomienda para el segundo trimestre fortalecer el esquema de medición mediante la definición de indicadores que permitan identificar de manera objetiva y verificable el porcentaje de avance alcanzado en cada actividad, asegurando una relación directa entre entregables, resultados y medición cuantitativa, con el fin de reducir la subjetividad en el análisis y mejorar la trazabilidad del seguimiento."/>
  </r>
  <r>
    <s v="Línea 1. Investigación Humanitaria y Extrajudicial (Gestión de información e Investigación para la Búsqueda)"/>
    <s v="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
    <s v="La investigación humanitaria y los procesos forenses de recuperación e identificación se fortalecen mediante modelos de análisis retrospectivo y predictivo basados en datos íntegros y de alta calidad, optimizando la respuesta institucional y el cumplimiento de los estándares de investigación."/>
    <n v="4"/>
    <s v="L1-P3-IHE-2026"/>
    <s v="Estrategia de Gestión Integral del Dato y Soporte de Analítica avanzada para la Investigación Humanitaria"/>
    <s v="Implementar un modelo de gestión integral de datos y analítica avanzada (Ecosistema de Inteligencia de Datos) que garantice la integridad de los datos y habilite capacidades analíticas retrospectivas con enfoque predictivo, optimizando la toma de decisiones estratégicas en la investigación humanitaria"/>
    <s v="Subdirección Técnica de Investigación Humanitaria"/>
    <s v="•  GITT Ciencia de datos para la Búsqueda (Líder)_x000a__x000a_• GITT Metodología e Innovación para la Búsqueda (Corresponsable)_x000a__x000a_• GITT SIM (Corresponsable)"/>
    <n v="0.628"/>
    <x v="1"/>
    <s v="En el marco del proceso de seguimiento al Plan de Acción Institucional (PAI), se realizó la evaluación del avance correspondiente al primer trimestre del producto estratégico “Estrategia de Gestión Integral del Dato y Soporte de Analítica Avanzada para la Investigación Humanitaria”._x000a__x000a_De acuerdo con la ponderación del avance de las ocho (8) actividades que componen el producto, se obtuvo un 63% de avance consolidado, lo cual, conforme a la lógica de medición del Estado de Cumplimiento (Cumple ≥90%, Cumple Parcialmente entre 70% y 89%, No Cumple &lt;70%), ubica el producto en estado de No Cumple para el periodo evaluado._x000a__x000a_Si bien se evidencian avances relevantes en componentes técnicos asociados al desarrollo de modelos analíticos, estructuración de datos y ejercicios de visualización, el análisis integral permite identificar que aún existen brechas en actividades relacionadas con la consolidación metodológica, la integración de fuentes y, especialmente, en los componentes de apropiación institucional (manuales y formación), lo cual incide directamente en el resultado agregado del producto._x000a__x000a_En este sentido, y teniendo en cuenta las observaciones técnicas realizadas a cada una de las actividades, se sugiere revisar la coherencia entre el avance reportado, los entregables definidos y los medios de verificación, así como valorar posibles ajustes en la forma en que se están estructurando los reportes, de manera que estos reflejen de forma más precisa el estado real de avance y reducen márgenes de interpretación._x000a__x000a_Considerando que la publicación oficial del Plan de Acción está prevista para el próximo 15 de marzo, se recomienda, si lo estiman pertinente, realizar una revisión de las acciones reportadas y sus respectivos soportes, con el fin de determinar si es necesario efectuar algún ajuste o precisión antes del cierre del periodo."/>
  </r>
  <r>
    <s v="Línea 1. Investigación Humanitaria y Extrajudicial (Gestión de información e Investigación para la Búsqueda)"/>
    <s v="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
    <s v="La Investigación Humanitaria y Extrajudicial se fortalece a través de la contribución estructurada de la información técnica y testimonial aportada por personas que participaron directa o indirectamente en las hostilidades sobre ubicación de sitios de interés forense, personas dadas por desaparecidas, etc., "/>
    <n v="5"/>
    <s v="L1-P4-IHE-2026"/>
    <s v="Estrategia Aportantes Consolidada"/>
    <s v="Implementar y consolidar un modelo integral de relacionamiento y gestión de la información con personas que participaron en las hostilidades, sistematizando la recolección, valoración y análisis de sus aportes técnicos y testimoniales, para cualificar los insumos de la Investigación Humanitaria y Extrajudicial orientada a la búsqueda, localización e identificación de personas dadas por desaparecidas."/>
    <s v="Subdirección Técnica de Investigación Humanitaria"/>
    <s v="• GIT Gestión de Fuentes y Custodia de la Información"/>
    <n v="1"/>
    <x v="0"/>
    <s v="De acuerdo con la revisión realizada, el producto Estrategia Aportantes Consolidada (L1-P4-IHE-2026) cumplió con lo programado para el periodo, alcanzando un avance del 100% en las actividades reportadas._x000a_A continuación, se comparten las recomendaciones identificadas:_x000a_- Fortalecer la actividad relacionada con la metodología de trabajo en cárceles mediante la incorporación de un cronograma de implementación que permita organizar fases, responsables, tiempos y productos, facilitando su seguimiento y puesta en marcha._x000a_- Mejorar el acceso a los expedientes en el nivel territorial, de manera que los equipos puedan consultar la información de forma más ágil y oportuna, identificar las acciones que requiere cada caso y evitar retrasos en el desarrollo de la estrategia._x000a_- Implementar un plan de mejora para el uso de KOBO, que permita identificar y solucionar las fallas de acceso de los GITT, brindar soporte oportuno y definir medidas de contingencia para evitar retrasos en el registro y estructuración de la información de aportantes._x000a_Para el siguiente periodo se sugiere ajustar el esquema de medición, de manera que cada actividad cuente con indicadores claros y verificables que permitan sustentar de forma objetiva su nivel de avance. Esto contribuirá a una mejor articulación entre los entregables, los resultados esperados y su medición cuantitativa, fortaleciendo la consistencia del análisis y la trazabilidad del seguimiento."/>
  </r>
  <r>
    <s v="Línea 1. Investigación Humanitaria y Extrajudicial (Gestión de información e Investigación para la Búsqueda)"/>
    <s v="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
    <s v="Para finales de 2026, el resultado estratégico de la Estrategia Misión Identificación es la transición hacia un modelo de identificación multimodal . Este modelo garantiza que el rezago en la intervención forense se gestione mediante un flujo técnico continuo, donde cada hallazgo es sometido "/>
    <n v="6"/>
    <s v="L1-P5-IHE-2026"/>
    <s v="Estrategia Misión identificación"/>
    <s v="Impulsar la identificación ágil de los cuerpos recuperados por la UBPD, disminuyendo el rezago forense nacional a través de un modelo de convergencia multimodal que integre la lofoscopia forense, la verificación de correspondencia in situ, el abordaje antropológico y la aplicación de tecnología avanzada en genética. Este modelo posiciona a los CIAFI como centros técnicos, capaces de dinamizar el procesamiento y ofrecer respuestas efectivas en contextos complejos. "/>
    <s v="Subdirección Técnica Forense"/>
    <m/>
    <n v="0.95"/>
    <x v="0"/>
    <s v="De acuerdo con la revisión realizada por la Oficina Asesora de Planeación al reporte del primer trimestre del producto estratégico “Estrategia Misión Identificación”, nos permitimos informar que, al ponderar el porcentaje de avance de las once (11) actividades que lo componen, se obtiene un avance consolidado del 95%._x000a_En ese sentido, y conforme a la lógica institucional de determinación del Estado de Cumplimiento ponderado del producto (Cumple ≥90%, Cumple Parcialmente entre 70% y 89%, No Cumple &lt;70%), el producto se clasifica como CUMPLE para el periodo evaluado._x000a__x000a_No obstante lo anterior, es importante señalar algunas observaciones orientadas al fortalecimiento del reporte y su consistencia técnica:_x000a__x000a_Actividad 1.2 – Diseñar manuales de actividades y roles específicos para los equipos multidisciplinarios_x000a_Si bien cuantitativamente se reporta un cumplimiento del 100%, desde el análisis cualitativo y de soportes se evidencia que el avance se encuentra implícito dentro de otro documento (actividad 1.1), sin contar con un desarrollo específico ni un entregable autónomo que permita verificar su materialización._x000a_En este sentido, para efectos del análisis OAP, se sugiere su reclasificación a un 70% (Cumple Parcialmente), en tanto el avance existe pero no es plenamente verificable ni independiente._x000a__x000a_Actividad 3.2 – Sincronizar la información técnica con bases de datos de instituciones aliadas (Medicina Legal)_x000a_Aunque se reporta un cumplimiento del 100%, no se adjunta un medio de verificación tangible que permita evidenciar de manera directa la actualización o sincronización de las bases de datos señaladas._x000a_Por lo anterior, se recomienda igualmente su reclasificación a un 70% (Cumple Parcialmente), dado que el avance descrito no cuenta con soporte verificable en el reporte._x000a__x000a_De manera general, se resalta que el producto presenta un alto nivel de ejecución y resultados misionales concretos, especialmente en las actividades relacionadas con procesos de identificación, lo cual refleja un avance significativo frente a los objetivos estratégicos planteados._x000a__x000a_Sin embargo, con el fin de fortalecer la trazabilidad, objetividad y auditabilidad del seguimiento, se recomienda que en los próximos reportes:_x000a__x000a_Se garantice que cada actividad cuente con medios de verificación específicos, independientes y directamente asociados al entregable definido, quizá agregando en el detalle del nombre del soporte el número de la actividad._x000a__x000a_Se continúe avanzando hacia esquemas de medición que permitan cuantificar de manera más precisa el avance real, reduciendo posibles interpretaciones subjetivas."/>
  </r>
  <r>
    <s v="Línea 2. Gestión del conocimiento y preservación de memoria"/>
    <s v="R2. Las decisiones para la búsqueda se toman considerando lecciones aprendidas, buenas prácticas y un diálogo reflexivo como fundamento"/>
    <s v="La Memoria y el Legado de la Búsqueda Humanitaria y Extrajudicial se han consolidado como instrumentos rectores de la práctica institucional, materializándose en la actualización efectiva de los estándares de búsqueda y en la apropiación social de saberes que garantizan la continuidad técnica desde el enfoque humanitario del proceso de búsqueda"/>
    <n v="7"/>
    <s v="L2-P1-CP-2026"/>
    <s v="Estrategia de Memoria y Legado para la Búsqueda Humanitaria y Extrajudicial "/>
    <s v="Posicionar la memoria sobre la desaparición y la trayectoria de la búsqueda como activos sociales y metodológicos que, mediante la transferencia de saberes, institucionalicen estándares de actuación garantes de derechos y blinden la sostenibilidad del Legado de la Búsqueda Humanitaria y Extrajudicial"/>
    <s v="Oficina Asesora de Comunicaciones y Pedagogía"/>
    <s v="• Asesor Directora General"/>
    <n v="1"/>
    <x v="0"/>
    <s v="El producto presenta avance conforme a lo programado, evidenciado en la estructuración del proceso de sistematización de prácticas priorizadas mediante un modelo de investigación con enfoque de gestión del conocimiento, así como en el inicio de dos investigaciones alineadas con las prioridades institucionales. En ese sentido, se observa consistencia entre la planeación del periodo, la ejecución reportada y los entregables establecidos sin que se identifiquen retrasos en las actividades previstas para este trimestre. Frente a los demás ejes, se precisa que no registran avance debido a que su desarrollo está programado para periodos posteriores de la vigencia. Los entregables reportados corresponden a los definidos en la hoja de ruta."/>
  </r>
  <r>
    <s v="Línea 3. Articulación interinstitucional e intersectorial para el fortalecimiento de las acciones de búsqueda humanitaria y extrajudicial"/>
    <s v="R3. La UBPD fortalece las condiciones de trabajo conjunto y coordinado con actores corresponsables  en el proceso de búsqueda humanitaria y extrajudicial en el ámbito local, nacional e internacional para facilitar su actuación y aumentar el impacto de su intervención"/>
    <s v="Consolidar la búsqueda humanitaria y extrajudicial y la sostenibilidad del proceso, a través de alianzas estratégicas basadas en la complementariedad técnica y financiera, y la implementación de una Política Pública Integral territorializada y co-creada que garantice la corresponsabilidad de los actores del SNB"/>
    <n v="8"/>
    <s v="L3-P1-DPE-2026"/>
    <s v="Plan de Consolidación de la Articulación Interinstitucional e  Intersectorial para la respuesta Integral en la Búsqueda_x000a_"/>
    <s v="Consolidar el modelo de gobernanza y coordinación interinstitucional e intersectorial para la búsqueda de personas dadas por desaparecidas (PDD), mediante la implementación territorial de políticas públicas y planes de articulación que aseguren la eficiencia operativa y el impacto social de las intervenciones en el marco del Sistema Nacional de Búsqueda (SNB)."/>
    <s v="Oficina Asesora de Planeación"/>
    <s v="• Dirección General (Asesor relacionamiento y articulación)"/>
    <n v="0.5"/>
    <x v="1"/>
    <s v="En el marco del seguimiento al Plan de Acción Institucional – vigencia 2026, y una vez realizado el análisis técnico del reporte correspondiente al primer trimestre del producto estratégico “Plan de Consolidación de la Articulación Interinstitucional e Intersectorial para la respuesta integral en la búsqueda”, me permito compartir los resultados de la evaluación adelantada por la Oficina Asesora de Planeación._x000a__x000a_1. Resultado de la evaluación cuantitativa_x000a__x000a_Dada la ausencia de información completa para la totalidad de actividades, la evaluación se realizó sobre las cuatro (4) actividades que cuentan con elementos mínimos de análisis, así:_x000a_Actividad 1.1: 0%_x000a_Actividad 1.2: 0%_x000a_Actividad 2.3: 100%_x000a_Actividad 3.1: 100%_x000a_Resultado ponderado del producto (T1): 50%_x000a_De acuerdo con la lógica de determinación del Estado de Cumplimiento:_x000a__x000a_Cumple ≥ 90%_x000a_Cumple parcialmente: 70% – 89%_x000a_No cumple &lt; 70%_x000a_El producto estratégico se clasifica como: NO CUMPLE para el primer trimestre._x000a__x000a_2. Consideraciones técnicas relevantes_x000a_Se identifican actividades sin hoja de ruta definida (1.1 y 1.2), lo cual impide su medición y seguimiento._x000a_No se reportan avances ni medios de verificación en dichas actividades, pese a contar con entregables definidos._x000a_Las actividades que sí presentan avances (2.3 y 3.1) evidencian un desarrollo adecuado y soportado._x000a_La ausencia de trazabilidad en parte del producto genera un impacto directo en el resultado consolidado._x000a_3. Recomendaciones para fortalecimiento del reporte_x000a_Con el fin de mejorar la consistencia del seguimiento en los próximos periodos, se sugiere considerar:_x000a__x000a_Definir programación trimestral, metas e hitos verificables que permitan medir avances de forma objetiva._x000a_Precisar cómo se calcularán los avances (ej. número de convenios suscritos, barreras gestionadas, etc.), evitando ambigüedades en el reporte._x000a_Asegurar que cada actividad cuente con soportes concretos (actas, matrices, informes), que permitan validar el avance reportado._x000a_Incluso en actividades programadas para periodos posteriores, se recomienda documentar fases de alistamiento que den trazabilidad al proceso._x000a_Revisión interna del reporte previo a su consolidación con el propósito de garantizar coherencia entre el avance cuantitativo, cualitativo y los soportes asociados._x000a_Teniendo en cuenta que la publicación del Plan de Acción se realizará en los próximos días, se sugiere revisar la información reportada, en caso de considerarse pertinente, con el fin de asegurar que el avance refleje de manera adecuada las gestiones adelantadas."/>
  </r>
  <r>
    <s v="Línea 4. Sensibilización, información y comunicación para la búsqueda"/>
    <s v="R4. La UBPD es reconocida como la entidad líder en la búsqueda humanitaria, extrajudicial y participativa generando confianza y credibilidad, y aumentando la conciencia pública sobre el fenómeno de la desaparición."/>
    <s v="La UBPD ha logrado posicionar social y mediáticamente al 2026 como 'el año de la identificación', aumentando la conciencia pública sobre la urgencia de la investigación humanitaria y forense para brindar respuestas a las familias. Asimismo, cuenta con un talento humano alineado y cohesionado bajo la premisa 'Con el corazón en la búsqueda', garantizando una gestión coherente que contribuye de manera efectiva a la construcción de paz y al alivio del sufrimiento de las víctimas a diez años de la firma del Acuerdo."/>
    <n v="9"/>
    <s v="L4-P1-CP-2026"/>
    <s v="Estrategia Integral de Comunicaciones y Pedagogía 2026"/>
    <s v="Implementar una estrategia convergente con enfoque territorial y diferencial que consolide a la UBPD como líder legítimo en la acción humanitaria, mediante una Comunicación Masiva que posicione los logros de la búsqueda; una Comunicación Pedagógica que impulse la participación social y posicione la prioridad de la identificación y una Comunicación Interna que alinee al talento humano garantizando la coherencia institucional necesaria para aliviar el sufrimiento de las familias"/>
    <s v="Oficina Asesora de Comunicaciones y Pedagogía"/>
    <s v="• Enlaces de Comunicación en Territorio_x000a_•GITT"/>
    <n v="1"/>
    <x v="0"/>
    <m/>
  </r>
  <r>
    <s v="Línea 5. Participación integral con enfoque diferencial: Plataforma de acción para la búsqueda"/>
    <s v="R5. Las personas, familias y OCMP participan de manera activa, diferenciada y efectiva en el proceso de búsqueda"/>
    <s v="Víctimas y organizaciones buscadoras ejercen una participación incidente y autónoma, soportada en redes territoriales consolidadas y rutas de acceso técnico-social que eliminan barreras de información y garantizan la aplicación de los enfoques diferencial, de género e interseccional en el proceso de búsqueda"/>
    <n v="10"/>
    <s v="L5-P1-PED-2026"/>
    <s v="Macro-estrategia de participación diferencial y fortalecimiento del tejido comunitario para la garantía del derecho a la búsqueda"/>
    <s v="Vincular estructuralmente la participación de personas, familias y organizaciones buscadoras mediante una macro-estrategia de enfoque diferencial (étnico, de género y territorial) que operacionalice el acceso a la información y el derecho a saber, transformando sus saberes y redes de apoyo en el motor técnico-social para la exigibilidad y efectividad del derecho a la búsqueda"/>
    <s v="Subdirección Técnica de Participación y Enfoques Diferenciales "/>
    <s v="• GIT SIM_x000a_• GIT TIC"/>
    <n v="1"/>
    <x v="0"/>
    <m/>
  </r>
  <r>
    <s v="Línea 6. Soporte para la búsqueda"/>
    <s v="R6. La gestión institucional y territorial es ágil, eficiente y coordinada en la prestación de servicios de búsqueda de personas dadas por desaparecidas"/>
    <s v="El seguimiento, monitoreo y evaluación permite tomar decisiones basadas en evidencia para impulsar la búsqueda de las personas dadas por desaparecidas, soportado en un modelo de operación eficiente, con recursos optimizados (Central de Costos) y soporte tecnológico ajustado a las necesidades de la Entidad"/>
    <n v="11"/>
    <s v="L6-P1-GAF-2026"/>
    <s v="Modelo Integrado de Gestión Administrativa y Operativa para el Soporte a la Búsqueda"/>
    <s v="Optimizar la capacidad de respuesta operativa para la búsqueda de personas dadas por desaparecidas, mediante la estandarización y armonización de los procesos de soporte administrativo, financiero y tecnológico en el territorio; asegurando que el control de costos regionalizado, la gestión logística y de transporte multimodal; y la transformación tecnológica permitan una ejecución oportuna de los recursos y una supervisión integral de la gestión institucional."/>
    <s v="Secretaría General "/>
    <s v="• Subdirección Administrativa_x000a_• Subdirección Financiera_x000a_• GIT Gestión Contractual_x000a_• GIT Tecnología y Comunicaciones"/>
    <n v="1"/>
    <x v="0"/>
    <s v="De acuerdo con la revisión adelantada por la Oficina Asesora de Planeación al reporte de avance del primer trimestre del producto &quot;Modelo Integrado de Gestión Administrativa y Operativa para el Soporte a la Búsqueda  (L6-P1-GAF-2026)&quot;, se evidencia que el nivel de cumplimiento es del 100% , en relación con las actividades reportadas versus lo programado para el periodo. En ese sentido, se observa consistencia entre la planeación del periodo, la ejecución reportada y los entregables establecidos sin que se identifiquen retrasos en las actividades previstas para este trimestre. _x000a__x000a_Se recomienda fortalecer la trazabilidad y el soporte técnico de las actividades clave, dado que los insumos y/o evidencias presentadas no resultan suficientes para sustentar el avance reportado a nivel cualitativo. En este sentido, es necesario complementar las evidencias con productos verificables y estructurados, tales como documentos técnicos, matrices de requerimientos, actas con compromisos definidos, cronogramas actualizados y entregables parciales que den cuenta de resultados concretos. Asimismo, se sugiere establecer criterios claros de evidencia, de manera que no solo se registre la gestión a través de citaciones a reuniones o espacios de coordinación, sino también los resultados derivados de estos, garantizando así una adecuada medición del avance y una mayor solidez en los procesos de seguimiento."/>
  </r>
  <r>
    <s v="Línea 6. Soporte para la búsqueda"/>
    <s v="R6. La gestión institucional y territorial es ágil, eficiente y coordinada en la prestación de servicios de búsqueda de personas dadas por desaparecidas"/>
    <s v="Un Sistema de Bienestar y Cuidado (SIBICU) plenamente operativo que ha logrado institucionalizar una cultura de prevención y cuidado integral, reduciendo significativamente los factores de riesgo y optimizando la salud ocupacional."/>
    <n v="12"/>
    <s v="L6-P1-SGH-2026"/>
    <s v="Plan de Fortalecimiento SIBICU"/>
    <s v="Fortalecer el Sistema de Bienestar y Cuidado (SIBICU) rediseñando los planes de incentivos y salud ocupacional, para mejorar la calidad de vida laboral y mitigar riesgos psicosociales del equipo."/>
    <s v="Subdirección de Gestión Humana"/>
    <s v="Subdirección de Gestión Humana"/>
    <n v="0.97599999999999998"/>
    <x v="0"/>
    <m/>
  </r>
  <r>
    <s v="Línea 6. Soporte para la búsqueda"/>
    <s v="R6. La gestión institucional y territorial es ágil, eficiente y coordinada en la prestación de servicios de búsqueda de personas dadas por desaparecidas"/>
    <m/>
    <n v="13"/>
    <s v="L6-P1-DPE-2026"/>
    <s v="MOP 360: Radar de Gestión"/>
    <s v="Implementar una herramienta de articulación estratégica que centralice el seguimiento y la actualización de los Planes de Mejoramiento, facilitando la evolución y mejora continua del Modelo de Operación por Procesos (MOP) en el nivel central y territorial, para asegurar una gestión misional adaptable, eficiente y basada en resultados"/>
    <s v="Oficina Asesora de Planeación"/>
    <s v="• Dependencias del nivel central_x000a_• GITT Regionales_x000a_• GITT Territoriales"/>
    <n v="1"/>
    <x v="0"/>
    <s v="En el marco del proceso de seguimiento al Plan de Acción Institucional (PAI) para el primer trimestre de 2026, se ha realizado la revisión técnica del producto estratégico: &quot;MOP 360: Radar de Gestión&quot; (L6-P1-DPE-2026)._x000a_Al respecto, me permito informar que, tras validar los soportes y el reporte cualitativo, el producto alcanzó un avance final ponderado del 100%, clasificándose en estado CUMPLE para este periodo._x000a__x000a_Los detalles del avance por actividades son los siguientes:_x000a_- Identificación de documentación a actualizar: 20% de avance._x000a_- Actualización de la caja de herramientas para socialización: 10% de avance._x000a__x000a_Lo anterior indica que se han cumplido satisfactoriamente las metas programadas para este trimestre. Según la descripción cualitativa, se ha realizado un diagnóstico exhaustivo de la documentación institucional, se han ajustado los listados maestros conforme a la nueva estructura organizacional y se ha implementado un tablero de control en Power BI para el monitoreo de los documentos."/>
  </r>
  <r>
    <s v="Línea 6. Soporte para la búsqueda"/>
    <s v="R6. La gestión institucional y territorial es ágil, eficiente y coordinada en la prestación de servicios de búsqueda de personas dadas por desaparecidas"/>
    <s v="SISPLAN-BÚSQUEDA operando como la herramienta de articulación y seguimiento que consolida la planeación orientada a resultados, sistematizando sus insumos para garantizar una trazabilidad unificada y generar reportes analíticos claves para la dirección estratégica de la Búsqueda"/>
    <n v="14"/>
    <s v="L6-P2-DPE-2026"/>
    <s v="SISPLAN - BÚSQUEDA: Sistema de Seguimiento y Monitoreo a la planeación de la búsqueda_x000a_"/>
    <s v="Articular integralmente el ciclo de planeación de la Búsqueda Humanitaria y Extrajudicial, sistematizando las labores de monitoreo para proveer datos de alta calidad orientados a la toma de decisiones estratégicas"/>
    <s v="Oficina Asesora de Planeación"/>
    <s v="GIT Tecnología y Comunicaciones"/>
    <n v="0.91900000000000004"/>
    <x v="0"/>
    <s v="Se presenta un avance del cumplimiento de las actividades clave del 92%, de acuerdo con lo programado en la hoja de ruta. Se presentan los entregables propuestos como base de datos preliminar de variables, documento de arquitectura funcional del SISPLAN - Búsqueda, Documento Metodologico de del Índice de Capacidad de Ejecución Presupuestal Estratégica. Este avance es significativo en el desarrollo conceptual, metodológico y tecnológico del sistema SISPLAN-B y sus instrumentos asociados, destacándose la estandarización completa de variables para las líneas estratégicas priorizadas, la consolidación de componentes funcionales clave del sistema y la formulación de metodologías actualizadas para la medición del desempeño institucional. _x000a__x000a_Estos logros reflejan un fortalecimiento en la estructuración del modelo de planeación orientado a resultados y en la capacidad de análisis para la toma de decisiones. No obstante, persisten retos técnicos relacionados con la normalización de datos, la definición de indicadores medibles para productos cualitativos, la consolidación de roles y accesos, y la implementación de algunos componentes y metodologías, lo que ha generado ajustes en los tiempos previstos. _x000a__x000a_En este sentido, el proceso avanza de manera sólida, aunque con una alta carga técnica que requiere afinación y validación continua para garantizar su operatividad, sostenibilidad y uso efectivo a nivel institucion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E8E868-C97E-49CF-97E6-3E3499C4CDFD}" name="TablaDinámica1" cacheId="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12:B15" firstHeaderRow="1" firstDataRow="1" firstDataCol="1"/>
  <pivotFields count="12">
    <pivotField showAll="0"/>
    <pivotField showAll="0"/>
    <pivotField showAll="0"/>
    <pivotField showAll="0"/>
    <pivotField showAll="0"/>
    <pivotField dataField="1" showAll="0"/>
    <pivotField showAll="0"/>
    <pivotField showAll="0"/>
    <pivotField showAll="0"/>
    <pivotField showAll="0"/>
    <pivotField axis="axisRow" showAll="0">
      <items count="3">
        <item x="0"/>
        <item x="1"/>
        <item t="default"/>
      </items>
    </pivotField>
    <pivotField showAll="0"/>
  </pivotFields>
  <rowFields count="1">
    <field x="10"/>
  </rowFields>
  <rowItems count="3">
    <i>
      <x/>
    </i>
    <i>
      <x v="1"/>
    </i>
    <i t="grand">
      <x/>
    </i>
  </rowItems>
  <colItems count="1">
    <i/>
  </colItems>
  <dataFields count="1">
    <dataField name="Cuenta de Producto" fld="5" subtotal="count" baseField="0" baseItem="0"/>
  </dataFields>
  <chartFormats count="3">
    <chartFormat chart="2" format="6" series="1">
      <pivotArea type="data" outline="0" fieldPosition="0">
        <references count="1">
          <reference field="4294967294" count="1" selected="0">
            <x v="0"/>
          </reference>
        </references>
      </pivotArea>
    </chartFormat>
    <chartFormat chart="2" format="7">
      <pivotArea type="data" outline="0" fieldPosition="0">
        <references count="2">
          <reference field="4294967294" count="1" selected="0">
            <x v="0"/>
          </reference>
          <reference field="10" count="1" selected="0">
            <x v="0"/>
          </reference>
        </references>
      </pivotArea>
    </chartFormat>
    <chartFormat chart="2" format="8">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AEE1D6E-7253-40D7-A878-4C2918276071}" name="TablaDinámica28" cacheId="8" applyNumberFormats="0" applyBorderFormats="0" applyFontFormats="0" applyPatternFormats="0" applyAlignmentFormats="0" applyWidthHeightFormats="1" dataCaption="Valores" updatedVersion="8" minRefreshableVersion="3" useAutoFormatting="1" itemPrintTitles="1" createdVersion="8" indent="0" outline="1" outlineData="1" chartFormat="8">
  <location ref="A4:B7" firstHeaderRow="1" firstDataRow="1" firstDataCol="1"/>
  <pivotFields count="7">
    <pivotField showAll="0"/>
    <pivotField dataField="1" showAll="0"/>
    <pivotField showAll="0"/>
    <pivotField showAll="0">
      <items count="12">
        <item h="1" m="1" x="10"/>
        <item h="1" m="1" x="9"/>
        <item h="1" x="3"/>
        <item x="4"/>
        <item h="1" x="6"/>
        <item h="1" x="7"/>
        <item h="1" x="0"/>
        <item h="1" x="1"/>
        <item h="1" x="5"/>
        <item h="1" x="2"/>
        <item h="1" m="1" x="8"/>
        <item t="default"/>
      </items>
    </pivotField>
    <pivotField showAll="0"/>
    <pivotField showAll="0"/>
    <pivotField axis="axisRow" multipleItemSelectionAllowed="1" showAll="0">
      <items count="4">
        <item x="0"/>
        <item x="1"/>
        <item h="1" m="1" x="2"/>
        <item t="default"/>
      </items>
    </pivotField>
  </pivotFields>
  <rowFields count="1">
    <field x="6"/>
  </rowFields>
  <rowItems count="3">
    <i>
      <x/>
    </i>
    <i>
      <x v="1"/>
    </i>
    <i t="grand">
      <x/>
    </i>
  </rowItems>
  <colItems count="1">
    <i/>
  </colItems>
  <dataFields count="1">
    <dataField name="Cuenta de Producto" fld="1" subtotal="count" baseField="0" baseItem="0"/>
  </dataFields>
  <chartFormats count="3">
    <chartFormat chart="7" format="7" series="1">
      <pivotArea type="data" outline="0" fieldPosition="0">
        <references count="1">
          <reference field="4294967294" count="1" selected="0">
            <x v="0"/>
          </reference>
        </references>
      </pivotArea>
    </chartFormat>
    <chartFormat chart="7" format="8">
      <pivotArea type="data" outline="0" fieldPosition="0">
        <references count="2">
          <reference field="4294967294" count="1" selected="0">
            <x v="0"/>
          </reference>
          <reference field="6" count="1" selected="0">
            <x v="0"/>
          </reference>
        </references>
      </pivotArea>
    </chartFormat>
    <chartFormat chart="7" format="9">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3" xr10:uid="{96E3D101-BAEF-4ECD-9F65-D9BF9D134D1F}" sourceName="Área Responsable">
  <pivotTables>
    <pivotTable tabId="4" name="TablaDinámica28"/>
  </pivotTables>
  <data>
    <tabular pivotCacheId="1025720520">
      <items count="11">
        <i x="3"/>
        <i x="4" s="1"/>
        <i x="6"/>
        <i x="7"/>
        <i x="0"/>
        <i x="1"/>
        <i x="5"/>
        <i x="2"/>
        <i x="10" nd="1"/>
        <i x="9" nd="1"/>
        <i x="8"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Área Responsable 1" xr10:uid="{C74FCF09-8E6F-4470-BB68-E5DDD1D151E5}" cache="SegmentaciónDeDatos_Área_Responsable3" caption="Área Responsable" columnCount="3" rowHeight="251883"/>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69A020"/>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9294-24E0-4EF4-A136-5E7B8D6344F2}">
  <dimension ref="A1:M60"/>
  <sheetViews>
    <sheetView workbookViewId="0">
      <selection activeCell="T12" sqref="T12"/>
    </sheetView>
  </sheetViews>
  <sheetFormatPr baseColWidth="10" defaultRowHeight="14.5"/>
  <cols>
    <col min="1" max="1" width="6" style="241" customWidth="1"/>
    <col min="2" max="2" width="10.08984375" style="241" customWidth="1"/>
    <col min="3" max="3" width="13.08984375" style="241" customWidth="1"/>
    <col min="4" max="4" width="14" style="241" customWidth="1"/>
    <col min="5" max="13" width="8.1796875" style="241" customWidth="1"/>
    <col min="14" max="14" width="8" style="241" customWidth="1"/>
    <col min="15" max="16384" width="10.90625" style="241"/>
  </cols>
  <sheetData>
    <row r="1" spans="1:13" ht="18.5" thickBot="1">
      <c r="A1" s="238"/>
      <c r="B1" s="239"/>
      <c r="C1" s="239"/>
      <c r="D1" s="239"/>
      <c r="E1" s="239"/>
      <c r="F1" s="239"/>
      <c r="G1" s="239"/>
      <c r="H1" s="239"/>
      <c r="I1" s="239"/>
      <c r="J1" s="239"/>
      <c r="K1" s="239"/>
      <c r="L1" s="239"/>
      <c r="M1" s="240"/>
    </row>
    <row r="2" spans="1:13" ht="14.5" customHeight="1">
      <c r="A2" s="242"/>
      <c r="B2" s="243"/>
      <c r="C2" s="244"/>
      <c r="D2" s="575" t="s">
        <v>748</v>
      </c>
      <c r="E2" s="576"/>
      <c r="F2" s="576"/>
      <c r="G2" s="576"/>
      <c r="H2" s="576"/>
      <c r="I2" s="576"/>
      <c r="J2" s="576"/>
      <c r="K2" s="576"/>
      <c r="L2" s="576"/>
      <c r="M2" s="577"/>
    </row>
    <row r="3" spans="1:13" ht="14" customHeight="1">
      <c r="A3" s="242"/>
      <c r="B3" s="245"/>
      <c r="C3" s="246"/>
      <c r="D3" s="578"/>
      <c r="E3" s="579"/>
      <c r="F3" s="579"/>
      <c r="G3" s="579"/>
      <c r="H3" s="579"/>
      <c r="I3" s="579"/>
      <c r="J3" s="579"/>
      <c r="K3" s="579"/>
      <c r="L3" s="579"/>
      <c r="M3" s="580"/>
    </row>
    <row r="4" spans="1:13" ht="13" customHeight="1">
      <c r="A4" s="242"/>
      <c r="B4" s="245"/>
      <c r="C4" s="246"/>
      <c r="D4" s="578"/>
      <c r="E4" s="579"/>
      <c r="F4" s="579"/>
      <c r="G4" s="579"/>
      <c r="H4" s="579"/>
      <c r="I4" s="579"/>
      <c r="J4" s="579"/>
      <c r="K4" s="579"/>
      <c r="L4" s="579"/>
      <c r="M4" s="580"/>
    </row>
    <row r="5" spans="1:13" ht="9.5" customHeight="1">
      <c r="A5" s="242"/>
      <c r="B5" s="245"/>
      <c r="C5" s="246"/>
      <c r="D5" s="578"/>
      <c r="E5" s="579"/>
      <c r="F5" s="579"/>
      <c r="G5" s="579"/>
      <c r="H5" s="579"/>
      <c r="I5" s="579"/>
      <c r="J5" s="579"/>
      <c r="K5" s="579"/>
      <c r="L5" s="579"/>
      <c r="M5" s="580"/>
    </row>
    <row r="6" spans="1:13" ht="18.5" thickBot="1">
      <c r="A6" s="242"/>
      <c r="B6" s="247"/>
      <c r="C6" s="248"/>
      <c r="D6" s="581"/>
      <c r="E6" s="581"/>
      <c r="F6" s="581"/>
      <c r="G6" s="581"/>
      <c r="H6" s="581"/>
      <c r="I6" s="581"/>
      <c r="J6" s="581"/>
      <c r="K6" s="581"/>
      <c r="L6" s="581"/>
      <c r="M6" s="582"/>
    </row>
    <row r="7" spans="1:13" ht="33" customHeight="1" thickBot="1">
      <c r="A7" s="242"/>
      <c r="B7" s="583" t="s">
        <v>747</v>
      </c>
      <c r="C7" s="584"/>
      <c r="D7" s="584"/>
      <c r="E7" s="584"/>
      <c r="F7" s="584"/>
      <c r="G7" s="584"/>
      <c r="H7" s="584"/>
      <c r="I7" s="584"/>
      <c r="J7" s="584"/>
      <c r="K7" s="584"/>
      <c r="L7" s="584"/>
      <c r="M7" s="585"/>
    </row>
    <row r="8" spans="1:13" ht="28" customHeight="1" thickBot="1">
      <c r="A8" s="242"/>
      <c r="B8" s="586" t="s">
        <v>746</v>
      </c>
      <c r="C8" s="587"/>
      <c r="D8" s="587"/>
      <c r="E8" s="587"/>
      <c r="F8" s="587"/>
      <c r="G8" s="587"/>
      <c r="H8" s="587"/>
      <c r="I8" s="587"/>
      <c r="J8" s="587"/>
      <c r="K8" s="587"/>
      <c r="L8" s="587"/>
      <c r="M8" s="588"/>
    </row>
    <row r="9" spans="1:13" ht="18">
      <c r="A9" s="242"/>
      <c r="B9" s="249"/>
      <c r="C9" s="249"/>
      <c r="D9" s="249"/>
      <c r="E9" s="249"/>
      <c r="F9" s="249"/>
      <c r="G9" s="249"/>
      <c r="H9" s="249"/>
      <c r="I9" s="249"/>
      <c r="J9" s="249"/>
      <c r="K9" s="249"/>
      <c r="L9" s="249"/>
      <c r="M9" s="250"/>
    </row>
    <row r="10" spans="1:13" ht="18">
      <c r="A10" s="242"/>
      <c r="B10" s="249"/>
      <c r="C10" s="249"/>
      <c r="D10" s="249"/>
      <c r="E10" s="249"/>
      <c r="F10" s="249"/>
      <c r="G10" s="249"/>
      <c r="H10" s="249"/>
      <c r="I10" s="249"/>
      <c r="J10" s="249"/>
      <c r="K10" s="249"/>
      <c r="L10" s="249"/>
      <c r="M10" s="250"/>
    </row>
    <row r="11" spans="1:13" ht="18.5" thickBot="1">
      <c r="A11" s="242"/>
      <c r="B11" s="249"/>
      <c r="C11" s="249"/>
      <c r="D11" s="249"/>
      <c r="E11" s="249"/>
      <c r="F11" s="249"/>
      <c r="G11" s="249"/>
      <c r="H11" s="249"/>
      <c r="I11" s="249"/>
      <c r="J11" s="249"/>
      <c r="K11" s="249"/>
      <c r="L11" s="249"/>
      <c r="M11" s="250"/>
    </row>
    <row r="12" spans="1:13" ht="21" customHeight="1" thickBot="1">
      <c r="A12" s="242"/>
      <c r="B12" s="569" t="s">
        <v>729</v>
      </c>
      <c r="C12" s="570"/>
      <c r="D12" s="571"/>
      <c r="E12" s="249"/>
      <c r="F12" s="249"/>
      <c r="G12" s="249"/>
      <c r="H12" s="249"/>
      <c r="I12" s="249"/>
      <c r="J12" s="249"/>
      <c r="K12" s="249"/>
      <c r="L12" s="249"/>
      <c r="M12" s="250"/>
    </row>
    <row r="13" spans="1:13" ht="18.5" thickBot="1">
      <c r="A13" s="242"/>
      <c r="B13" s="589">
        <f>+COUNT('2. Productos'!D4:D17)</f>
        <v>14</v>
      </c>
      <c r="C13" s="590"/>
      <c r="D13" s="591"/>
      <c r="E13" s="249"/>
      <c r="F13" s="249"/>
      <c r="G13" s="249"/>
      <c r="H13" s="249"/>
      <c r="I13" s="249"/>
      <c r="J13" s="249"/>
      <c r="K13" s="249"/>
      <c r="L13" s="249"/>
      <c r="M13" s="250"/>
    </row>
    <row r="14" spans="1:13" ht="18">
      <c r="A14" s="242"/>
      <c r="B14" s="249"/>
      <c r="C14" s="249"/>
      <c r="D14" s="249"/>
      <c r="E14" s="249"/>
      <c r="F14" s="249"/>
      <c r="G14" s="249"/>
      <c r="H14" s="249"/>
      <c r="I14" s="249"/>
      <c r="J14" s="249"/>
      <c r="K14" s="249"/>
      <c r="L14" s="249"/>
      <c r="M14" s="250"/>
    </row>
    <row r="15" spans="1:13" ht="18">
      <c r="A15" s="242"/>
      <c r="B15" s="249"/>
      <c r="C15" s="249"/>
      <c r="D15" s="249"/>
      <c r="E15" s="249"/>
      <c r="F15" s="249"/>
      <c r="G15" s="249"/>
      <c r="H15" s="249"/>
      <c r="I15" s="249"/>
      <c r="J15" s="249"/>
      <c r="K15" s="249"/>
      <c r="L15" s="249"/>
      <c r="M15" s="250"/>
    </row>
    <row r="16" spans="1:13" ht="18">
      <c r="A16" s="242"/>
      <c r="B16" s="249"/>
      <c r="C16" s="249"/>
      <c r="D16" s="249"/>
      <c r="E16" s="249"/>
      <c r="F16" s="249"/>
      <c r="G16" s="249"/>
      <c r="H16" s="249"/>
      <c r="I16" s="249"/>
      <c r="J16" s="249"/>
      <c r="K16" s="249"/>
      <c r="L16" s="249"/>
      <c r="M16" s="250"/>
    </row>
    <row r="17" spans="1:13" ht="18">
      <c r="A17" s="242"/>
      <c r="B17" s="249"/>
      <c r="C17" s="249"/>
      <c r="D17" s="249"/>
      <c r="E17" s="249"/>
      <c r="F17" s="249"/>
      <c r="G17" s="249"/>
      <c r="H17" s="249"/>
      <c r="I17" s="249"/>
      <c r="J17" s="249"/>
      <c r="K17" s="249"/>
      <c r="L17" s="249"/>
      <c r="M17" s="250"/>
    </row>
    <row r="18" spans="1:13" ht="18">
      <c r="A18" s="242"/>
      <c r="B18" s="249"/>
      <c r="C18" s="249"/>
      <c r="D18" s="249"/>
      <c r="E18" s="249"/>
      <c r="F18" s="249"/>
      <c r="G18" s="249"/>
      <c r="H18" s="249"/>
      <c r="I18" s="249"/>
      <c r="J18" s="249"/>
      <c r="K18" s="249"/>
      <c r="L18" s="249"/>
      <c r="M18" s="250"/>
    </row>
    <row r="19" spans="1:13" ht="18">
      <c r="A19" s="242"/>
      <c r="B19" s="249"/>
      <c r="C19" s="249"/>
      <c r="D19" s="249"/>
      <c r="E19" s="249"/>
      <c r="F19" s="249"/>
      <c r="G19" s="249"/>
      <c r="H19" s="249"/>
      <c r="I19" s="249"/>
      <c r="J19" s="249"/>
      <c r="K19" s="249"/>
      <c r="L19" s="249"/>
      <c r="M19" s="250"/>
    </row>
    <row r="20" spans="1:13" ht="18">
      <c r="A20" s="242"/>
      <c r="B20" s="249"/>
      <c r="C20" s="251"/>
      <c r="D20" s="251"/>
      <c r="E20" s="249"/>
      <c r="F20" s="249"/>
      <c r="G20" s="249"/>
      <c r="H20" s="249"/>
      <c r="I20" s="249"/>
      <c r="J20" s="249"/>
      <c r="K20" s="249"/>
      <c r="L20" s="249"/>
      <c r="M20" s="250"/>
    </row>
    <row r="21" spans="1:13" ht="18">
      <c r="A21" s="242"/>
      <c r="B21" s="251"/>
      <c r="C21" s="251"/>
      <c r="D21" s="251"/>
      <c r="E21" s="249"/>
      <c r="F21" s="249"/>
      <c r="G21" s="249"/>
      <c r="H21" s="249"/>
      <c r="I21" s="249"/>
      <c r="J21" s="249"/>
      <c r="K21" s="249"/>
      <c r="L21" s="249"/>
      <c r="M21" s="250"/>
    </row>
    <row r="22" spans="1:13" ht="18">
      <c r="A22" s="242"/>
      <c r="B22" s="249"/>
      <c r="C22" s="249"/>
      <c r="D22" s="249"/>
      <c r="E22" s="249"/>
      <c r="F22" s="249"/>
      <c r="G22" s="249"/>
      <c r="H22" s="249"/>
      <c r="I22" s="249"/>
      <c r="J22" s="249"/>
      <c r="K22" s="249"/>
      <c r="L22" s="249"/>
      <c r="M22" s="250"/>
    </row>
    <row r="23" spans="1:13" ht="18">
      <c r="A23" s="242"/>
      <c r="B23" s="249"/>
      <c r="C23" s="249"/>
      <c r="D23" s="249"/>
      <c r="E23" s="249"/>
      <c r="F23" s="249"/>
      <c r="G23" s="249"/>
      <c r="H23" s="249"/>
      <c r="I23" s="249"/>
      <c r="J23" s="249"/>
      <c r="K23" s="249"/>
      <c r="L23" s="249"/>
      <c r="M23" s="250"/>
    </row>
    <row r="24" spans="1:13" ht="18">
      <c r="A24" s="242"/>
      <c r="B24" s="249"/>
      <c r="C24" s="249"/>
      <c r="D24" s="249"/>
      <c r="E24" s="249"/>
      <c r="F24" s="249"/>
      <c r="G24" s="249"/>
      <c r="H24" s="249"/>
      <c r="I24" s="249"/>
      <c r="J24" s="249"/>
      <c r="K24" s="249"/>
      <c r="L24" s="249"/>
      <c r="M24" s="250"/>
    </row>
    <row r="25" spans="1:13" ht="18">
      <c r="A25" s="242"/>
      <c r="B25" s="249"/>
      <c r="C25" s="249"/>
      <c r="D25" s="249"/>
      <c r="E25" s="249"/>
      <c r="F25" s="249"/>
      <c r="G25" s="249"/>
      <c r="H25" s="249"/>
      <c r="I25" s="249"/>
      <c r="J25" s="249"/>
      <c r="K25" s="249"/>
      <c r="L25" s="249"/>
      <c r="M25" s="250"/>
    </row>
    <row r="26" spans="1:13">
      <c r="A26" s="252"/>
      <c r="B26" s="251"/>
      <c r="C26" s="251"/>
      <c r="D26" s="251"/>
      <c r="E26" s="251"/>
      <c r="F26" s="251"/>
      <c r="G26" s="251"/>
      <c r="H26" s="251"/>
      <c r="I26" s="251"/>
      <c r="J26" s="251"/>
      <c r="K26" s="251"/>
      <c r="L26" s="251"/>
      <c r="M26" s="253"/>
    </row>
    <row r="27" spans="1:13">
      <c r="A27" s="252"/>
      <c r="B27" s="251"/>
      <c r="C27" s="251"/>
      <c r="D27" s="251"/>
      <c r="E27" s="251"/>
      <c r="F27" s="251"/>
      <c r="G27" s="251"/>
      <c r="H27" s="251"/>
      <c r="I27" s="251"/>
      <c r="J27" s="251"/>
      <c r="K27" s="251"/>
      <c r="L27" s="251"/>
      <c r="M27" s="253"/>
    </row>
    <row r="28" spans="1:13">
      <c r="A28" s="252"/>
      <c r="B28" s="251"/>
      <c r="C28" s="251"/>
      <c r="D28" s="251"/>
      <c r="E28" s="251"/>
      <c r="F28" s="251"/>
      <c r="G28" s="251"/>
      <c r="H28" s="251"/>
      <c r="I28" s="251"/>
      <c r="J28" s="251"/>
      <c r="K28" s="251"/>
      <c r="L28" s="251"/>
      <c r="M28" s="253"/>
    </row>
    <row r="29" spans="1:13">
      <c r="A29" s="252"/>
      <c r="B29" s="251"/>
      <c r="C29" s="251"/>
      <c r="D29" s="251"/>
      <c r="E29" s="251"/>
      <c r="F29" s="251"/>
      <c r="G29" s="251"/>
      <c r="H29" s="251"/>
      <c r="I29" s="251"/>
      <c r="J29" s="251"/>
      <c r="K29" s="251"/>
      <c r="L29" s="251"/>
      <c r="M29" s="253"/>
    </row>
    <row r="30" spans="1:13">
      <c r="A30" s="252"/>
      <c r="B30" s="251"/>
      <c r="C30" s="251"/>
      <c r="D30" s="251"/>
      <c r="E30" s="251"/>
      <c r="F30" s="251"/>
      <c r="G30" s="251"/>
      <c r="H30" s="251"/>
      <c r="I30" s="251"/>
      <c r="J30" s="251"/>
      <c r="K30" s="251"/>
      <c r="L30" s="251"/>
      <c r="M30" s="253"/>
    </row>
    <row r="31" spans="1:13">
      <c r="A31" s="252"/>
      <c r="B31" s="251"/>
      <c r="C31" s="251"/>
      <c r="D31" s="251"/>
      <c r="E31" s="251"/>
      <c r="F31" s="251"/>
      <c r="G31" s="251"/>
      <c r="H31" s="251"/>
      <c r="I31" s="251"/>
      <c r="J31" s="251"/>
      <c r="K31" s="251"/>
      <c r="L31" s="251"/>
      <c r="M31" s="253"/>
    </row>
    <row r="32" spans="1:13">
      <c r="A32" s="252"/>
      <c r="B32" s="251"/>
      <c r="C32" s="251"/>
      <c r="D32" s="251"/>
      <c r="E32" s="251"/>
      <c r="F32" s="251"/>
      <c r="G32" s="251"/>
      <c r="H32" s="251"/>
      <c r="I32" s="251"/>
      <c r="J32" s="251"/>
      <c r="K32" s="251"/>
      <c r="L32" s="251"/>
      <c r="M32" s="253"/>
    </row>
    <row r="33" spans="1:13">
      <c r="A33" s="252"/>
      <c r="B33" s="251"/>
      <c r="C33" s="251"/>
      <c r="D33" s="251"/>
      <c r="E33" s="251"/>
      <c r="F33" s="251"/>
      <c r="G33" s="251"/>
      <c r="H33" s="251"/>
      <c r="I33" s="251"/>
      <c r="J33" s="251"/>
      <c r="K33" s="251"/>
      <c r="L33" s="251"/>
      <c r="M33" s="253"/>
    </row>
    <row r="34" spans="1:13" ht="15" thickBot="1">
      <c r="A34" s="252"/>
      <c r="B34" s="251"/>
      <c r="C34" s="251"/>
      <c r="D34" s="251"/>
      <c r="E34" s="251"/>
      <c r="F34" s="251"/>
      <c r="G34" s="251"/>
      <c r="H34" s="251"/>
      <c r="I34" s="251"/>
      <c r="J34" s="251"/>
      <c r="K34" s="251"/>
      <c r="L34" s="251"/>
      <c r="M34" s="253"/>
    </row>
    <row r="35" spans="1:13" ht="22" customHeight="1" thickBot="1">
      <c r="A35" s="252"/>
      <c r="B35" s="251"/>
      <c r="C35" s="251"/>
      <c r="D35" s="569" t="s">
        <v>729</v>
      </c>
      <c r="E35" s="570"/>
      <c r="F35" s="570"/>
      <c r="G35" s="570"/>
      <c r="H35" s="571"/>
      <c r="I35" s="251"/>
      <c r="J35" s="251"/>
      <c r="K35" s="251"/>
      <c r="L35" s="251"/>
      <c r="M35" s="253"/>
    </row>
    <row r="36" spans="1:13" ht="20.5" customHeight="1" thickBot="1">
      <c r="A36" s="252"/>
      <c r="B36" s="251"/>
      <c r="C36" s="251"/>
      <c r="D36" s="572">
        <f>+Dinamicas!B8</f>
        <v>3</v>
      </c>
      <c r="E36" s="573"/>
      <c r="F36" s="573"/>
      <c r="G36" s="573"/>
      <c r="H36" s="574"/>
      <c r="I36" s="251"/>
      <c r="J36" s="251"/>
      <c r="K36" s="251"/>
      <c r="L36" s="251"/>
      <c r="M36" s="253"/>
    </row>
    <row r="37" spans="1:13" ht="20" customHeight="1">
      <c r="A37" s="252"/>
      <c r="B37" s="251"/>
      <c r="C37" s="251"/>
      <c r="D37" s="251"/>
      <c r="E37" s="251"/>
      <c r="F37" s="251"/>
      <c r="G37" s="251"/>
      <c r="H37" s="251"/>
      <c r="I37" s="251"/>
      <c r="J37" s="251"/>
      <c r="K37" s="251"/>
      <c r="L37" s="251"/>
      <c r="M37" s="253"/>
    </row>
    <row r="38" spans="1:13">
      <c r="A38" s="252"/>
      <c r="B38" s="251"/>
      <c r="C38" s="251"/>
      <c r="D38" s="251"/>
      <c r="E38" s="251"/>
      <c r="F38" s="251"/>
      <c r="G38" s="251"/>
      <c r="H38" s="251"/>
      <c r="I38" s="251"/>
      <c r="J38" s="251"/>
      <c r="K38" s="251"/>
      <c r="L38" s="251"/>
      <c r="M38" s="253"/>
    </row>
    <row r="39" spans="1:13">
      <c r="A39" s="252"/>
      <c r="B39" s="251"/>
      <c r="C39" s="251"/>
      <c r="D39" s="251"/>
      <c r="E39" s="251"/>
      <c r="F39" s="251"/>
      <c r="G39" s="251"/>
      <c r="H39" s="251"/>
      <c r="I39" s="251"/>
      <c r="J39" s="251"/>
      <c r="K39" s="251"/>
      <c r="L39" s="251"/>
      <c r="M39" s="253"/>
    </row>
    <row r="40" spans="1:13">
      <c r="A40" s="252"/>
      <c r="B40" s="251"/>
      <c r="C40" s="251"/>
      <c r="D40" s="251"/>
      <c r="E40" s="251"/>
      <c r="F40" s="251"/>
      <c r="G40" s="251"/>
      <c r="H40" s="251"/>
      <c r="I40" s="251"/>
      <c r="J40" s="251"/>
      <c r="K40" s="251"/>
      <c r="L40" s="251"/>
      <c r="M40" s="253"/>
    </row>
    <row r="41" spans="1:13">
      <c r="A41" s="252"/>
      <c r="B41" s="251"/>
      <c r="C41" s="251"/>
      <c r="D41" s="251"/>
      <c r="E41" s="251"/>
      <c r="F41" s="251"/>
      <c r="G41" s="251"/>
      <c r="H41" s="251"/>
      <c r="I41" s="251"/>
      <c r="J41" s="251"/>
      <c r="K41" s="251"/>
      <c r="L41" s="251"/>
      <c r="M41" s="253"/>
    </row>
    <row r="42" spans="1:13">
      <c r="A42" s="252"/>
      <c r="B42" s="251"/>
      <c r="C42" s="251"/>
      <c r="D42" s="251"/>
      <c r="E42" s="251"/>
      <c r="F42" s="251"/>
      <c r="G42" s="251"/>
      <c r="H42" s="251"/>
      <c r="I42" s="251"/>
      <c r="J42" s="251"/>
      <c r="K42" s="251"/>
      <c r="L42" s="251"/>
      <c r="M42" s="253"/>
    </row>
    <row r="43" spans="1:13">
      <c r="A43" s="252"/>
      <c r="B43" s="251"/>
      <c r="C43" s="251"/>
      <c r="D43" s="251"/>
      <c r="E43" s="251"/>
      <c r="F43" s="251"/>
      <c r="G43" s="251"/>
      <c r="H43" s="251"/>
      <c r="I43" s="251"/>
      <c r="J43" s="251"/>
      <c r="K43" s="251"/>
      <c r="L43" s="251"/>
      <c r="M43" s="253"/>
    </row>
    <row r="44" spans="1:13">
      <c r="A44" s="252"/>
      <c r="B44" s="251"/>
      <c r="C44" s="251"/>
      <c r="D44" s="251"/>
      <c r="E44" s="251"/>
      <c r="F44" s="251"/>
      <c r="G44" s="251"/>
      <c r="H44" s="251"/>
      <c r="I44" s="251"/>
      <c r="J44" s="251"/>
      <c r="K44" s="251"/>
      <c r="L44" s="251"/>
      <c r="M44" s="253"/>
    </row>
    <row r="45" spans="1:13">
      <c r="A45" s="252"/>
      <c r="B45" s="251"/>
      <c r="C45" s="251"/>
      <c r="D45" s="251"/>
      <c r="E45" s="251"/>
      <c r="F45" s="251"/>
      <c r="G45" s="251"/>
      <c r="H45" s="251"/>
      <c r="I45" s="251"/>
      <c r="J45" s="251"/>
      <c r="K45" s="251"/>
      <c r="L45" s="251"/>
      <c r="M45" s="253"/>
    </row>
    <row r="46" spans="1:13">
      <c r="A46" s="252"/>
      <c r="B46" s="251"/>
      <c r="C46" s="251"/>
      <c r="D46" s="251"/>
      <c r="E46" s="251"/>
      <c r="F46" s="251"/>
      <c r="G46" s="251"/>
      <c r="H46" s="251"/>
      <c r="I46" s="251"/>
      <c r="J46" s="251"/>
      <c r="K46" s="251"/>
      <c r="L46" s="251"/>
      <c r="M46" s="253"/>
    </row>
    <row r="47" spans="1:13">
      <c r="A47" s="252"/>
      <c r="B47" s="251"/>
      <c r="C47" s="251"/>
      <c r="D47" s="251"/>
      <c r="E47" s="251"/>
      <c r="F47" s="251"/>
      <c r="G47" s="251"/>
      <c r="H47" s="251"/>
      <c r="I47" s="251"/>
      <c r="J47" s="251"/>
      <c r="K47" s="251"/>
      <c r="L47" s="251"/>
      <c r="M47" s="253"/>
    </row>
    <row r="48" spans="1:13">
      <c r="A48" s="252"/>
      <c r="B48" s="251"/>
      <c r="C48" s="251"/>
      <c r="D48" s="251"/>
      <c r="E48" s="251"/>
      <c r="F48" s="251"/>
      <c r="G48" s="251"/>
      <c r="H48" s="251"/>
      <c r="I48" s="251"/>
      <c r="J48" s="251"/>
      <c r="K48" s="251"/>
      <c r="L48" s="251"/>
      <c r="M48" s="253"/>
    </row>
    <row r="49" spans="1:13">
      <c r="A49" s="252"/>
      <c r="B49" s="251"/>
      <c r="C49" s="251"/>
      <c r="D49" s="251"/>
      <c r="E49" s="251"/>
      <c r="F49" s="251"/>
      <c r="G49" s="251"/>
      <c r="H49" s="251"/>
      <c r="I49" s="251"/>
      <c r="J49" s="251"/>
      <c r="K49" s="251"/>
      <c r="L49" s="251"/>
      <c r="M49" s="253"/>
    </row>
    <row r="50" spans="1:13">
      <c r="A50" s="252"/>
      <c r="B50" s="251"/>
      <c r="C50" s="251"/>
      <c r="D50" s="251"/>
      <c r="E50" s="251"/>
      <c r="F50" s="251"/>
      <c r="G50" s="251"/>
      <c r="H50" s="251"/>
      <c r="I50" s="251"/>
      <c r="J50" s="251"/>
      <c r="K50" s="251"/>
      <c r="L50" s="251"/>
      <c r="M50" s="253"/>
    </row>
    <row r="51" spans="1:13">
      <c r="A51" s="252"/>
      <c r="B51" s="251"/>
      <c r="C51" s="251"/>
      <c r="D51" s="251"/>
      <c r="E51" s="251"/>
      <c r="F51" s="251"/>
      <c r="G51" s="251"/>
      <c r="H51" s="251"/>
      <c r="I51" s="251"/>
      <c r="J51" s="251"/>
      <c r="K51" s="251"/>
      <c r="L51" s="251"/>
      <c r="M51" s="253"/>
    </row>
    <row r="52" spans="1:13">
      <c r="A52" s="252"/>
      <c r="B52" s="251"/>
      <c r="C52" s="251"/>
      <c r="D52" s="251"/>
      <c r="E52" s="251"/>
      <c r="F52" s="251"/>
      <c r="G52" s="251"/>
      <c r="H52" s="251"/>
      <c r="I52" s="251"/>
      <c r="J52" s="251"/>
      <c r="K52" s="251"/>
      <c r="L52" s="251"/>
      <c r="M52" s="253"/>
    </row>
    <row r="53" spans="1:13">
      <c r="A53" s="252"/>
      <c r="B53" s="251"/>
      <c r="C53" s="251"/>
      <c r="D53" s="251"/>
      <c r="E53" s="251"/>
      <c r="F53" s="251"/>
      <c r="G53" s="251"/>
      <c r="H53" s="251"/>
      <c r="I53" s="251"/>
      <c r="J53" s="251"/>
      <c r="K53" s="251"/>
      <c r="L53" s="251"/>
      <c r="M53" s="253"/>
    </row>
    <row r="54" spans="1:13">
      <c r="A54" s="252"/>
      <c r="B54" s="251"/>
      <c r="C54" s="251"/>
      <c r="D54" s="251"/>
      <c r="E54" s="251"/>
      <c r="F54" s="251"/>
      <c r="G54" s="251"/>
      <c r="H54" s="251"/>
      <c r="I54" s="251"/>
      <c r="J54" s="251"/>
      <c r="K54" s="251"/>
      <c r="L54" s="251"/>
      <c r="M54" s="253"/>
    </row>
    <row r="55" spans="1:13">
      <c r="A55" s="252"/>
      <c r="B55" s="251"/>
      <c r="C55" s="251"/>
      <c r="D55" s="251"/>
      <c r="E55" s="251"/>
      <c r="F55" s="251"/>
      <c r="G55" s="251"/>
      <c r="H55" s="251"/>
      <c r="I55" s="251"/>
      <c r="J55" s="251"/>
      <c r="K55" s="251"/>
      <c r="L55" s="251"/>
      <c r="M55" s="253"/>
    </row>
    <row r="56" spans="1:13">
      <c r="A56" s="252"/>
      <c r="B56" s="251"/>
      <c r="C56" s="251"/>
      <c r="D56" s="251"/>
      <c r="E56" s="251"/>
      <c r="F56" s="251"/>
      <c r="G56" s="251"/>
      <c r="H56" s="251"/>
      <c r="I56" s="251"/>
      <c r="J56" s="251"/>
      <c r="K56" s="251"/>
      <c r="L56" s="251"/>
      <c r="M56" s="253"/>
    </row>
    <row r="57" spans="1:13">
      <c r="A57" s="252"/>
      <c r="B57" s="251"/>
      <c r="C57" s="251"/>
      <c r="D57" s="251"/>
      <c r="E57" s="251"/>
      <c r="F57" s="251"/>
      <c r="G57" s="251"/>
      <c r="H57" s="251"/>
      <c r="I57" s="251"/>
      <c r="J57" s="251"/>
      <c r="K57" s="251"/>
      <c r="L57" s="251"/>
      <c r="M57" s="253"/>
    </row>
    <row r="58" spans="1:13">
      <c r="A58" s="252"/>
      <c r="B58" s="251"/>
      <c r="C58" s="251"/>
      <c r="D58" s="251"/>
      <c r="E58" s="251"/>
      <c r="F58" s="251"/>
      <c r="G58" s="251"/>
      <c r="H58" s="251"/>
      <c r="I58" s="251"/>
      <c r="J58" s="251"/>
      <c r="K58" s="251"/>
      <c r="L58" s="251"/>
      <c r="M58" s="253"/>
    </row>
    <row r="59" spans="1:13">
      <c r="A59" s="252"/>
      <c r="B59" s="251"/>
      <c r="C59" s="251"/>
      <c r="D59" s="251"/>
      <c r="E59" s="251"/>
      <c r="F59" s="251"/>
      <c r="G59" s="251"/>
      <c r="H59" s="251"/>
      <c r="I59" s="251"/>
      <c r="J59" s="251"/>
      <c r="K59" s="251"/>
      <c r="L59" s="251"/>
      <c r="M59" s="253"/>
    </row>
    <row r="60" spans="1:13" ht="15" thickBot="1">
      <c r="A60" s="254"/>
      <c r="B60" s="255"/>
      <c r="C60" s="255"/>
      <c r="D60" s="255"/>
      <c r="E60" s="255"/>
      <c r="F60" s="255"/>
      <c r="G60" s="255"/>
      <c r="H60" s="255"/>
      <c r="I60" s="255"/>
      <c r="J60" s="255"/>
      <c r="K60" s="255"/>
      <c r="L60" s="255"/>
      <c r="M60" s="256"/>
    </row>
  </sheetData>
  <mergeCells count="7">
    <mergeCell ref="D35:H35"/>
    <mergeCell ref="D36:H36"/>
    <mergeCell ref="D2:M6"/>
    <mergeCell ref="B7:M7"/>
    <mergeCell ref="B8:M8"/>
    <mergeCell ref="B12:D12"/>
    <mergeCell ref="B13:D13"/>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829E-84D8-4E71-9F85-0B68E540E75C}">
  <dimension ref="A4:B15"/>
  <sheetViews>
    <sheetView workbookViewId="0">
      <selection activeCell="A12" sqref="A12"/>
    </sheetView>
  </sheetViews>
  <sheetFormatPr baseColWidth="10" defaultRowHeight="14.5"/>
  <cols>
    <col min="1" max="1" width="17.1796875" bestFit="1" customWidth="1"/>
    <col min="2" max="2" width="18.08984375" bestFit="1" customWidth="1"/>
    <col min="3" max="3" width="71" bestFit="1" customWidth="1"/>
    <col min="4" max="7" width="13.7265625" bestFit="1" customWidth="1"/>
    <col min="8" max="8" width="13.1796875" bestFit="1" customWidth="1"/>
    <col min="9" max="9" width="14.26953125" bestFit="1" customWidth="1"/>
    <col min="10" max="10" width="13.1796875" bestFit="1" customWidth="1"/>
    <col min="11" max="12" width="14.26953125" bestFit="1" customWidth="1"/>
    <col min="13" max="13" width="14.1796875" bestFit="1" customWidth="1"/>
    <col min="14" max="14" width="14.54296875" bestFit="1" customWidth="1"/>
    <col min="15" max="15" width="14.26953125" bestFit="1" customWidth="1"/>
    <col min="16" max="16" width="10.6328125" bestFit="1" customWidth="1"/>
    <col min="17" max="17" width="12" bestFit="1" customWidth="1"/>
  </cols>
  <sheetData>
    <row r="4" spans="1:2">
      <c r="A4" s="185" t="s">
        <v>727</v>
      </c>
      <c r="B4" t="s">
        <v>741</v>
      </c>
    </row>
    <row r="5" spans="1:2">
      <c r="A5" s="186" t="s">
        <v>725</v>
      </c>
      <c r="B5">
        <v>2</v>
      </c>
    </row>
    <row r="6" spans="1:2">
      <c r="A6" s="186" t="s">
        <v>726</v>
      </c>
      <c r="B6">
        <v>1</v>
      </c>
    </row>
    <row r="7" spans="1:2">
      <c r="A7" s="186" t="s">
        <v>728</v>
      </c>
      <c r="B7">
        <v>3</v>
      </c>
    </row>
    <row r="8" spans="1:2">
      <c r="B8">
        <f>GETPIVOTDATA("Producto",$A$4)</f>
        <v>3</v>
      </c>
    </row>
    <row r="12" spans="1:2">
      <c r="A12" s="185" t="s">
        <v>727</v>
      </c>
      <c r="B12" t="s">
        <v>741</v>
      </c>
    </row>
    <row r="13" spans="1:2">
      <c r="A13" s="186" t="s">
        <v>725</v>
      </c>
      <c r="B13">
        <v>12</v>
      </c>
    </row>
    <row r="14" spans="1:2">
      <c r="A14" s="186" t="s">
        <v>726</v>
      </c>
      <c r="B14">
        <v>2</v>
      </c>
    </row>
    <row r="15" spans="1:2">
      <c r="A15" s="186" t="s">
        <v>728</v>
      </c>
      <c r="B15">
        <v>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FD188-EE4F-40DD-80F6-7B5E5311E6EE}">
  <dimension ref="A1:X838"/>
  <sheetViews>
    <sheetView topLeftCell="E1" zoomScale="70" zoomScaleNormal="70" workbookViewId="0">
      <pane ySplit="3" topLeftCell="A10" activePane="bottomLeft" state="frozen"/>
      <selection pane="bottomLeft" activeCell="L11" sqref="L11"/>
    </sheetView>
  </sheetViews>
  <sheetFormatPr baseColWidth="10" defaultColWidth="12.6328125" defaultRowHeight="15" customHeight="1"/>
  <cols>
    <col min="1" max="3" width="42.453125" customWidth="1"/>
    <col min="4" max="4" width="11.453125" bestFit="1" customWidth="1"/>
    <col min="5" max="5" width="19.1796875" style="221" customWidth="1"/>
    <col min="6" max="6" width="26" customWidth="1"/>
    <col min="7" max="7" width="42.453125" customWidth="1"/>
    <col min="8" max="8" width="19.54296875" customWidth="1"/>
    <col min="9" max="9" width="19.08984375" customWidth="1"/>
    <col min="10" max="10" width="19.54296875" customWidth="1"/>
    <col min="11" max="11" width="21.7265625" customWidth="1"/>
    <col min="12" max="12" width="103.6328125" customWidth="1"/>
    <col min="13" max="23" width="42.453125" customWidth="1"/>
  </cols>
  <sheetData>
    <row r="1" spans="1:24" ht="99" customHeight="1" thickBot="1">
      <c r="A1" s="1"/>
      <c r="B1" s="2"/>
      <c r="C1" s="2"/>
      <c r="D1" s="187"/>
      <c r="E1" s="219"/>
      <c r="F1" s="2"/>
      <c r="G1" s="2"/>
      <c r="H1" s="2"/>
      <c r="I1" s="2"/>
      <c r="J1" s="7"/>
      <c r="K1" s="7"/>
      <c r="L1" s="7"/>
      <c r="M1" s="7"/>
      <c r="N1" s="7"/>
      <c r="O1" s="7"/>
      <c r="P1" s="7"/>
      <c r="Q1" s="7"/>
      <c r="R1" s="7"/>
      <c r="S1" s="7"/>
      <c r="T1" s="7"/>
      <c r="U1" s="8"/>
      <c r="V1" s="8"/>
      <c r="W1" s="8"/>
      <c r="X1" s="8"/>
    </row>
    <row r="2" spans="1:24" ht="37.5" customHeight="1" thickBot="1">
      <c r="A2" s="595" t="s">
        <v>0</v>
      </c>
      <c r="B2" s="596"/>
      <c r="C2" s="596"/>
      <c r="D2" s="592" t="s">
        <v>1</v>
      </c>
      <c r="E2" s="593"/>
      <c r="F2" s="593"/>
      <c r="G2" s="593"/>
      <c r="H2" s="593"/>
      <c r="I2" s="594"/>
      <c r="J2" s="597" t="s">
        <v>739</v>
      </c>
      <c r="K2" s="598"/>
      <c r="L2" s="599"/>
      <c r="M2" s="7"/>
      <c r="N2" s="7"/>
      <c r="O2" s="7"/>
      <c r="P2" s="7"/>
      <c r="Q2" s="7"/>
      <c r="R2" s="7"/>
      <c r="S2" s="7"/>
      <c r="T2" s="7"/>
      <c r="U2" s="8"/>
      <c r="V2" s="8"/>
      <c r="W2" s="8"/>
      <c r="X2" s="8"/>
    </row>
    <row r="3" spans="1:24" ht="92" customHeight="1" thickBot="1">
      <c r="A3" s="208" t="s">
        <v>3</v>
      </c>
      <c r="B3" s="209" t="s">
        <v>4</v>
      </c>
      <c r="C3" s="209" t="s">
        <v>5</v>
      </c>
      <c r="D3" s="209" t="s">
        <v>6</v>
      </c>
      <c r="E3" s="209" t="s">
        <v>6</v>
      </c>
      <c r="F3" s="209" t="s">
        <v>7</v>
      </c>
      <c r="G3" s="209" t="s">
        <v>8</v>
      </c>
      <c r="H3" s="209" t="s">
        <v>9</v>
      </c>
      <c r="I3" s="210" t="s">
        <v>10</v>
      </c>
      <c r="J3" s="211" t="s">
        <v>18</v>
      </c>
      <c r="K3" s="211" t="s">
        <v>718</v>
      </c>
      <c r="L3" s="212" t="s">
        <v>730</v>
      </c>
      <c r="M3" s="7"/>
      <c r="N3" s="7"/>
      <c r="O3" s="7"/>
      <c r="P3" s="7"/>
      <c r="Q3" s="7"/>
      <c r="R3" s="7"/>
      <c r="S3" s="7"/>
      <c r="T3" s="7"/>
      <c r="U3" s="8"/>
      <c r="V3" s="8"/>
      <c r="W3" s="8"/>
      <c r="X3" s="8"/>
    </row>
    <row r="4" spans="1:24" ht="128.5" customHeight="1">
      <c r="A4" s="196" t="s">
        <v>21</v>
      </c>
      <c r="B4" s="197" t="s">
        <v>22</v>
      </c>
      <c r="C4" s="197" t="s">
        <v>23</v>
      </c>
      <c r="D4" s="213">
        <v>1</v>
      </c>
      <c r="E4" s="213" t="s">
        <v>24</v>
      </c>
      <c r="F4" s="197" t="s">
        <v>25</v>
      </c>
      <c r="G4" s="197" t="s">
        <v>26</v>
      </c>
      <c r="H4" s="198" t="s">
        <v>27</v>
      </c>
      <c r="I4" s="198" t="s">
        <v>28</v>
      </c>
      <c r="J4" s="222">
        <v>1</v>
      </c>
      <c r="K4" s="223" t="str">
        <f t="shared" ref="K4:K17" si="0">IF(J4&gt;=0.9,"Cumple",IF(J4&gt;=0.7,"Cumple Parcialmente","No Cumple"))</f>
        <v>Cumple</v>
      </c>
      <c r="L4" s="199" t="s">
        <v>731</v>
      </c>
      <c r="M4" s="7"/>
      <c r="N4" s="7"/>
      <c r="O4" s="7"/>
      <c r="P4" s="7"/>
      <c r="Q4" s="7"/>
      <c r="R4" s="7"/>
      <c r="S4" s="7"/>
      <c r="T4" s="7"/>
      <c r="U4" s="8"/>
      <c r="V4" s="8"/>
      <c r="W4" s="8"/>
      <c r="X4" s="8"/>
    </row>
    <row r="5" spans="1:24" ht="294" customHeight="1">
      <c r="A5" s="200" t="s">
        <v>21</v>
      </c>
      <c r="B5" s="190" t="s">
        <v>22</v>
      </c>
      <c r="C5" s="190" t="s">
        <v>42</v>
      </c>
      <c r="D5" s="214">
        <v>2</v>
      </c>
      <c r="E5" s="214" t="s">
        <v>43</v>
      </c>
      <c r="F5" s="190" t="s">
        <v>44</v>
      </c>
      <c r="G5" s="190" t="s">
        <v>45</v>
      </c>
      <c r="H5" s="191" t="s">
        <v>46</v>
      </c>
      <c r="I5" s="191" t="s">
        <v>47</v>
      </c>
      <c r="J5" s="154">
        <v>1</v>
      </c>
      <c r="K5" s="224" t="str">
        <f t="shared" si="0"/>
        <v>Cumple</v>
      </c>
      <c r="L5" s="233" t="s">
        <v>732</v>
      </c>
      <c r="M5" s="7"/>
      <c r="N5" s="7"/>
      <c r="O5" s="7"/>
      <c r="P5" s="7"/>
      <c r="Q5" s="7"/>
      <c r="R5" s="7"/>
      <c r="S5" s="7"/>
      <c r="T5" s="7"/>
      <c r="U5" s="8"/>
      <c r="V5" s="8"/>
      <c r="W5" s="8"/>
      <c r="X5" s="8"/>
    </row>
    <row r="6" spans="1:24" ht="294.5" customHeight="1">
      <c r="A6" s="201" t="s">
        <v>21</v>
      </c>
      <c r="B6" s="192" t="s">
        <v>22</v>
      </c>
      <c r="C6" s="192" t="s">
        <v>69</v>
      </c>
      <c r="D6" s="215">
        <v>3</v>
      </c>
      <c r="E6" s="215" t="s">
        <v>70</v>
      </c>
      <c r="F6" s="192" t="s">
        <v>71</v>
      </c>
      <c r="G6" s="192" t="s">
        <v>72</v>
      </c>
      <c r="H6" s="193" t="s">
        <v>46</v>
      </c>
      <c r="I6" s="193" t="s">
        <v>73</v>
      </c>
      <c r="J6" s="225">
        <v>0.93500000000000005</v>
      </c>
      <c r="K6" s="224" t="str">
        <f t="shared" si="0"/>
        <v>Cumple</v>
      </c>
      <c r="L6" s="202" t="s">
        <v>733</v>
      </c>
      <c r="M6" s="24"/>
      <c r="N6" s="7"/>
      <c r="O6" s="7"/>
      <c r="P6" s="7"/>
      <c r="Q6" s="7"/>
      <c r="R6" s="7"/>
      <c r="S6" s="7"/>
      <c r="T6" s="7"/>
      <c r="U6" s="8"/>
      <c r="V6" s="8"/>
      <c r="W6" s="8"/>
      <c r="X6" s="8"/>
    </row>
    <row r="7" spans="1:24" ht="240" customHeight="1">
      <c r="A7" s="200" t="s">
        <v>21</v>
      </c>
      <c r="B7" s="190" t="s">
        <v>22</v>
      </c>
      <c r="C7" s="190" t="s">
        <v>115</v>
      </c>
      <c r="D7" s="214">
        <v>4</v>
      </c>
      <c r="E7" s="214" t="s">
        <v>116</v>
      </c>
      <c r="F7" s="190" t="s">
        <v>117</v>
      </c>
      <c r="G7" s="190" t="s">
        <v>118</v>
      </c>
      <c r="H7" s="191" t="s">
        <v>46</v>
      </c>
      <c r="I7" s="191" t="s">
        <v>119</v>
      </c>
      <c r="J7" s="154">
        <v>0.628</v>
      </c>
      <c r="K7" s="226" t="str">
        <f t="shared" si="0"/>
        <v>No Cumple</v>
      </c>
      <c r="L7" s="234" t="s">
        <v>734</v>
      </c>
      <c r="M7" s="24"/>
      <c r="N7" s="7"/>
      <c r="O7" s="7"/>
      <c r="P7" s="7"/>
      <c r="Q7" s="7"/>
      <c r="R7" s="7"/>
      <c r="S7" s="7"/>
      <c r="T7" s="7"/>
      <c r="U7" s="8"/>
      <c r="V7" s="8"/>
      <c r="W7" s="8"/>
      <c r="X7" s="8"/>
    </row>
    <row r="8" spans="1:24" ht="152" customHeight="1">
      <c r="A8" s="201" t="s">
        <v>21</v>
      </c>
      <c r="B8" s="192" t="s">
        <v>22</v>
      </c>
      <c r="C8" s="192" t="s">
        <v>173</v>
      </c>
      <c r="D8" s="215">
        <v>5</v>
      </c>
      <c r="E8" s="215" t="s">
        <v>174</v>
      </c>
      <c r="F8" s="192" t="s">
        <v>175</v>
      </c>
      <c r="G8" s="192" t="s">
        <v>176</v>
      </c>
      <c r="H8" s="193" t="s">
        <v>46</v>
      </c>
      <c r="I8" s="193" t="s">
        <v>177</v>
      </c>
      <c r="J8" s="227">
        <v>1</v>
      </c>
      <c r="K8" s="224" t="str">
        <f t="shared" si="0"/>
        <v>Cumple</v>
      </c>
      <c r="L8" s="168" t="s">
        <v>735</v>
      </c>
      <c r="M8" s="24"/>
      <c r="N8" s="7"/>
      <c r="O8" s="7"/>
      <c r="P8" s="7"/>
      <c r="Q8" s="7"/>
      <c r="R8" s="7"/>
      <c r="S8" s="7"/>
      <c r="T8" s="7"/>
      <c r="U8" s="8"/>
      <c r="V8" s="8"/>
      <c r="W8" s="8"/>
      <c r="X8" s="8"/>
    </row>
    <row r="9" spans="1:24" ht="398" customHeight="1">
      <c r="A9" s="200" t="s">
        <v>21</v>
      </c>
      <c r="B9" s="190" t="s">
        <v>22</v>
      </c>
      <c r="C9" s="190" t="s">
        <v>202</v>
      </c>
      <c r="D9" s="214">
        <v>6</v>
      </c>
      <c r="E9" s="214" t="s">
        <v>203</v>
      </c>
      <c r="F9" s="190" t="s">
        <v>204</v>
      </c>
      <c r="G9" s="190" t="s">
        <v>205</v>
      </c>
      <c r="H9" s="191" t="s">
        <v>206</v>
      </c>
      <c r="I9" s="191"/>
      <c r="J9" s="154">
        <v>0.95</v>
      </c>
      <c r="K9" s="226" t="str">
        <f t="shared" si="0"/>
        <v>Cumple</v>
      </c>
      <c r="L9" s="235" t="s">
        <v>738</v>
      </c>
      <c r="M9" s="7"/>
      <c r="N9" s="7"/>
      <c r="O9" s="7"/>
      <c r="P9" s="7"/>
      <c r="Q9" s="7"/>
      <c r="R9" s="7"/>
      <c r="S9" s="7"/>
      <c r="T9" s="7"/>
      <c r="U9" s="8"/>
      <c r="V9" s="8"/>
      <c r="W9" s="8"/>
      <c r="X9" s="8"/>
    </row>
    <row r="10" spans="1:24" ht="137.5" customHeight="1">
      <c r="A10" s="203" t="s">
        <v>274</v>
      </c>
      <c r="B10" s="188" t="s">
        <v>275</v>
      </c>
      <c r="C10" s="188" t="s">
        <v>276</v>
      </c>
      <c r="D10" s="216">
        <v>7</v>
      </c>
      <c r="E10" s="216" t="s">
        <v>277</v>
      </c>
      <c r="F10" s="188" t="s">
        <v>278</v>
      </c>
      <c r="G10" s="188" t="s">
        <v>279</v>
      </c>
      <c r="H10" s="195" t="s">
        <v>376</v>
      </c>
      <c r="I10" s="189" t="s">
        <v>281</v>
      </c>
      <c r="J10" s="227">
        <v>1</v>
      </c>
      <c r="K10" s="228" t="str">
        <f t="shared" si="0"/>
        <v>Cumple</v>
      </c>
      <c r="L10" s="232" t="s">
        <v>740</v>
      </c>
      <c r="M10" s="24"/>
      <c r="N10" s="7"/>
      <c r="O10" s="7"/>
      <c r="P10" s="7"/>
      <c r="Q10" s="7"/>
      <c r="R10" s="7"/>
      <c r="S10" s="7"/>
      <c r="T10" s="7"/>
      <c r="U10" s="8"/>
      <c r="V10" s="8"/>
      <c r="W10" s="8"/>
      <c r="X10" s="8"/>
    </row>
    <row r="11" spans="1:24" ht="402" customHeight="1">
      <c r="A11" s="200" t="s">
        <v>312</v>
      </c>
      <c r="B11" s="190" t="s">
        <v>313</v>
      </c>
      <c r="C11" s="190" t="s">
        <v>314</v>
      </c>
      <c r="D11" s="214">
        <v>8</v>
      </c>
      <c r="E11" s="214" t="s">
        <v>315</v>
      </c>
      <c r="F11" s="190" t="s">
        <v>316</v>
      </c>
      <c r="G11" s="190" t="s">
        <v>317</v>
      </c>
      <c r="H11" s="191" t="s">
        <v>318</v>
      </c>
      <c r="I11" s="191" t="s">
        <v>319</v>
      </c>
      <c r="J11" s="154">
        <v>0.5</v>
      </c>
      <c r="K11" s="226" t="str">
        <f t="shared" si="0"/>
        <v>No Cumple</v>
      </c>
      <c r="L11" s="236" t="s">
        <v>745</v>
      </c>
      <c r="M11" s="7"/>
      <c r="N11" s="7"/>
      <c r="O11" s="7"/>
      <c r="P11" s="7"/>
      <c r="Q11" s="7"/>
      <c r="R11" s="7"/>
      <c r="S11" s="7"/>
      <c r="T11" s="7"/>
      <c r="U11" s="8"/>
      <c r="V11" s="8"/>
      <c r="W11" s="8"/>
      <c r="X11" s="8"/>
    </row>
    <row r="12" spans="1:24" ht="122" customHeight="1">
      <c r="A12" s="204" t="s">
        <v>370</v>
      </c>
      <c r="B12" s="194" t="s">
        <v>371</v>
      </c>
      <c r="C12" s="194" t="s">
        <v>372</v>
      </c>
      <c r="D12" s="217">
        <v>9</v>
      </c>
      <c r="E12" s="217" t="s">
        <v>373</v>
      </c>
      <c r="F12" s="194" t="s">
        <v>374</v>
      </c>
      <c r="G12" s="194" t="s">
        <v>375</v>
      </c>
      <c r="H12" s="195" t="s">
        <v>376</v>
      </c>
      <c r="I12" s="195" t="s">
        <v>377</v>
      </c>
      <c r="J12" s="154">
        <v>1</v>
      </c>
      <c r="K12" s="228" t="str">
        <f t="shared" si="0"/>
        <v>Cumple</v>
      </c>
      <c r="L12" s="168" t="s">
        <v>742</v>
      </c>
      <c r="M12" s="7"/>
      <c r="N12" s="7"/>
      <c r="O12" s="7"/>
      <c r="P12" s="7"/>
      <c r="Q12" s="7"/>
      <c r="R12" s="7"/>
      <c r="S12" s="7"/>
      <c r="T12" s="7"/>
      <c r="U12" s="8"/>
      <c r="V12" s="8"/>
      <c r="W12" s="8"/>
      <c r="X12" s="8"/>
    </row>
    <row r="13" spans="1:24" ht="125.5" customHeight="1">
      <c r="A13" s="200" t="s">
        <v>455</v>
      </c>
      <c r="B13" s="190" t="s">
        <v>456</v>
      </c>
      <c r="C13" s="190" t="s">
        <v>457</v>
      </c>
      <c r="D13" s="214">
        <v>10</v>
      </c>
      <c r="E13" s="214" t="s">
        <v>458</v>
      </c>
      <c r="F13" s="190" t="s">
        <v>459</v>
      </c>
      <c r="G13" s="190" t="s">
        <v>460</v>
      </c>
      <c r="H13" s="191" t="s">
        <v>461</v>
      </c>
      <c r="I13" s="191" t="s">
        <v>462</v>
      </c>
      <c r="J13" s="154">
        <v>1</v>
      </c>
      <c r="K13" s="228" t="str">
        <f t="shared" si="0"/>
        <v>Cumple</v>
      </c>
      <c r="L13" s="236" t="s">
        <v>743</v>
      </c>
      <c r="M13" s="24"/>
      <c r="N13" s="7"/>
      <c r="O13" s="7"/>
      <c r="P13" s="7"/>
      <c r="Q13" s="7"/>
      <c r="R13" s="7"/>
      <c r="S13" s="7"/>
      <c r="T13" s="7"/>
      <c r="U13" s="8"/>
      <c r="V13" s="8"/>
      <c r="W13" s="8"/>
      <c r="X13" s="8"/>
    </row>
    <row r="14" spans="1:24" ht="148" customHeight="1">
      <c r="A14" s="204" t="s">
        <v>541</v>
      </c>
      <c r="B14" s="194" t="s">
        <v>542</v>
      </c>
      <c r="C14" s="194" t="s">
        <v>543</v>
      </c>
      <c r="D14" s="217">
        <v>11</v>
      </c>
      <c r="E14" s="217" t="s">
        <v>544</v>
      </c>
      <c r="F14" s="194" t="s">
        <v>545</v>
      </c>
      <c r="G14" s="194" t="s">
        <v>546</v>
      </c>
      <c r="H14" s="195" t="s">
        <v>547</v>
      </c>
      <c r="I14" s="195" t="s">
        <v>548</v>
      </c>
      <c r="J14" s="154">
        <v>1</v>
      </c>
      <c r="K14" s="228" t="str">
        <f t="shared" si="0"/>
        <v>Cumple</v>
      </c>
      <c r="L14" s="168" t="s">
        <v>737</v>
      </c>
      <c r="M14" s="7"/>
      <c r="N14" s="7"/>
      <c r="O14" s="7"/>
      <c r="P14" s="7"/>
      <c r="Q14" s="7"/>
      <c r="R14" s="7"/>
      <c r="S14" s="7"/>
      <c r="T14" s="7"/>
      <c r="U14" s="8"/>
      <c r="V14" s="8"/>
      <c r="W14" s="8"/>
      <c r="X14" s="8"/>
    </row>
    <row r="15" spans="1:24" ht="164" customHeight="1">
      <c r="A15" s="200" t="s">
        <v>541</v>
      </c>
      <c r="B15" s="190" t="s">
        <v>542</v>
      </c>
      <c r="C15" s="190" t="s">
        <v>610</v>
      </c>
      <c r="D15" s="214">
        <v>12</v>
      </c>
      <c r="E15" s="191" t="s">
        <v>611</v>
      </c>
      <c r="F15" s="190" t="s">
        <v>612</v>
      </c>
      <c r="G15" s="190" t="s">
        <v>613</v>
      </c>
      <c r="H15" s="191" t="s">
        <v>614</v>
      </c>
      <c r="I15" s="191" t="s">
        <v>614</v>
      </c>
      <c r="J15" s="229">
        <v>0.97599999999999998</v>
      </c>
      <c r="K15" s="224" t="str">
        <f t="shared" si="0"/>
        <v>Cumple</v>
      </c>
      <c r="L15" s="233" t="s">
        <v>744</v>
      </c>
      <c r="M15" s="7"/>
      <c r="N15" s="7"/>
      <c r="O15" s="7"/>
      <c r="P15" s="7"/>
      <c r="Q15" s="7"/>
      <c r="R15" s="7"/>
      <c r="S15" s="7"/>
      <c r="T15" s="7"/>
      <c r="U15" s="8"/>
      <c r="V15" s="8"/>
      <c r="W15" s="8"/>
      <c r="X15" s="8"/>
    </row>
    <row r="16" spans="1:24" ht="159.5" customHeight="1">
      <c r="A16" s="204" t="s">
        <v>541</v>
      </c>
      <c r="B16" s="194" t="s">
        <v>542</v>
      </c>
      <c r="C16" s="195"/>
      <c r="D16" s="217">
        <v>13</v>
      </c>
      <c r="E16" s="217" t="s">
        <v>633</v>
      </c>
      <c r="F16" s="194" t="s">
        <v>634</v>
      </c>
      <c r="G16" s="194" t="s">
        <v>635</v>
      </c>
      <c r="H16" s="195" t="s">
        <v>318</v>
      </c>
      <c r="I16" s="195" t="s">
        <v>637</v>
      </c>
      <c r="J16" s="154">
        <v>1</v>
      </c>
      <c r="K16" s="224" t="str">
        <f t="shared" si="0"/>
        <v>Cumple</v>
      </c>
      <c r="L16" s="168" t="s">
        <v>736</v>
      </c>
      <c r="M16" s="24"/>
      <c r="N16" s="7"/>
      <c r="O16" s="7"/>
      <c r="P16" s="7"/>
      <c r="Q16" s="7"/>
      <c r="R16" s="7"/>
      <c r="S16" s="7"/>
      <c r="T16" s="7"/>
      <c r="U16" s="8"/>
      <c r="V16" s="8"/>
      <c r="W16" s="8"/>
      <c r="X16" s="8"/>
    </row>
    <row r="17" spans="1:24" ht="181" customHeight="1" thickBot="1">
      <c r="A17" s="205" t="s">
        <v>541</v>
      </c>
      <c r="B17" s="206" t="s">
        <v>542</v>
      </c>
      <c r="C17" s="206" t="s">
        <v>679</v>
      </c>
      <c r="D17" s="218">
        <v>14</v>
      </c>
      <c r="E17" s="218" t="s">
        <v>680</v>
      </c>
      <c r="F17" s="206" t="s">
        <v>681</v>
      </c>
      <c r="G17" s="206" t="s">
        <v>682</v>
      </c>
      <c r="H17" s="207" t="s">
        <v>318</v>
      </c>
      <c r="I17" s="207" t="s">
        <v>683</v>
      </c>
      <c r="J17" s="230">
        <v>0.91900000000000004</v>
      </c>
      <c r="K17" s="231" t="str">
        <f t="shared" si="0"/>
        <v>Cumple</v>
      </c>
      <c r="L17" s="237" t="s">
        <v>689</v>
      </c>
      <c r="M17" s="7"/>
      <c r="N17" s="7"/>
      <c r="O17" s="7"/>
      <c r="P17" s="7"/>
      <c r="Q17" s="7"/>
      <c r="R17" s="7"/>
      <c r="S17" s="7"/>
      <c r="T17" s="7"/>
      <c r="U17" s="8"/>
      <c r="V17" s="8"/>
      <c r="W17" s="8"/>
      <c r="X17" s="8"/>
    </row>
    <row r="18" spans="1:24" ht="125.5" customHeight="1">
      <c r="A18" s="2"/>
      <c r="B18" s="2"/>
      <c r="C18" s="2"/>
      <c r="D18" s="187"/>
      <c r="E18" s="219"/>
      <c r="F18" s="2"/>
      <c r="G18" s="2"/>
      <c r="H18" s="2"/>
      <c r="I18" s="2"/>
      <c r="J18" s="7"/>
      <c r="K18" s="7"/>
      <c r="L18" s="7"/>
      <c r="M18" s="7"/>
      <c r="N18" s="7"/>
      <c r="O18" s="7"/>
      <c r="P18" s="7"/>
      <c r="Q18" s="7"/>
      <c r="R18" s="7"/>
      <c r="S18" s="7"/>
      <c r="T18" s="7"/>
      <c r="U18" s="8"/>
      <c r="V18" s="8"/>
      <c r="W18" s="8"/>
      <c r="X18" s="8"/>
    </row>
    <row r="19" spans="1:24" ht="12" customHeight="1">
      <c r="A19" s="2"/>
      <c r="B19" s="2"/>
      <c r="C19" s="2"/>
      <c r="D19" s="187"/>
      <c r="E19" s="219"/>
      <c r="F19" s="2"/>
      <c r="G19" s="2"/>
      <c r="H19" s="2"/>
      <c r="I19" s="2"/>
      <c r="J19" s="7"/>
      <c r="K19" s="7"/>
      <c r="L19" s="7"/>
      <c r="M19" s="7"/>
      <c r="N19" s="7"/>
      <c r="O19" s="7"/>
      <c r="P19" s="7"/>
      <c r="Q19" s="7"/>
      <c r="R19" s="7"/>
      <c r="S19" s="7"/>
      <c r="T19" s="7"/>
      <c r="U19" s="8"/>
      <c r="V19" s="8"/>
      <c r="W19" s="8"/>
      <c r="X19" s="8"/>
    </row>
    <row r="20" spans="1:24" ht="12" customHeight="1">
      <c r="A20" s="2"/>
      <c r="B20" s="2"/>
      <c r="C20" s="2"/>
      <c r="D20" s="187"/>
      <c r="E20" s="219"/>
      <c r="F20" s="2"/>
      <c r="G20" s="2"/>
      <c r="H20" s="2"/>
      <c r="I20" s="2"/>
      <c r="J20" s="7"/>
      <c r="K20" s="7"/>
      <c r="L20" s="7"/>
      <c r="M20" s="7"/>
      <c r="N20" s="7"/>
      <c r="O20" s="7"/>
      <c r="P20" s="7"/>
      <c r="Q20" s="7"/>
      <c r="R20" s="7"/>
      <c r="S20" s="7"/>
      <c r="T20" s="7"/>
      <c r="U20" s="8"/>
      <c r="V20" s="8"/>
      <c r="W20" s="8"/>
      <c r="X20" s="8"/>
    </row>
    <row r="21" spans="1:24" ht="12" customHeight="1">
      <c r="A21" s="2"/>
      <c r="B21" s="2"/>
      <c r="C21" s="2"/>
      <c r="D21" s="187"/>
      <c r="E21" s="219"/>
      <c r="F21" s="2"/>
      <c r="G21" s="2"/>
      <c r="H21" s="2"/>
      <c r="I21" s="2"/>
      <c r="J21" s="7"/>
      <c r="K21" s="7"/>
      <c r="L21" s="7"/>
      <c r="M21" s="7"/>
      <c r="N21" s="7"/>
      <c r="O21" s="7"/>
      <c r="P21" s="7"/>
      <c r="Q21" s="7"/>
      <c r="R21" s="7"/>
      <c r="S21" s="7"/>
      <c r="T21" s="7"/>
      <c r="U21" s="8"/>
      <c r="V21" s="8"/>
      <c r="W21" s="8"/>
      <c r="X21" s="8"/>
    </row>
    <row r="22" spans="1:24" ht="12" customHeight="1">
      <c r="A22" s="2"/>
      <c r="B22" s="2"/>
      <c r="C22" s="2"/>
      <c r="D22" s="187"/>
      <c r="E22" s="219"/>
      <c r="F22" s="2"/>
      <c r="G22" s="2"/>
      <c r="H22" s="2"/>
      <c r="I22" s="2"/>
      <c r="J22" s="7"/>
      <c r="K22" s="7"/>
      <c r="L22" s="7"/>
      <c r="M22" s="7"/>
      <c r="N22" s="7"/>
      <c r="O22" s="7"/>
      <c r="P22" s="7"/>
      <c r="Q22" s="7"/>
      <c r="R22" s="7"/>
      <c r="S22" s="7"/>
      <c r="T22" s="7"/>
      <c r="U22" s="8"/>
      <c r="V22" s="8"/>
      <c r="W22" s="8"/>
      <c r="X22" s="8"/>
    </row>
    <row r="23" spans="1:24" ht="12" customHeight="1">
      <c r="A23" s="2"/>
      <c r="B23" s="2"/>
      <c r="C23" s="2"/>
      <c r="D23" s="187"/>
      <c r="E23" s="219"/>
      <c r="F23" s="2"/>
      <c r="G23" s="2"/>
      <c r="H23" s="2"/>
      <c r="I23" s="2"/>
      <c r="J23" s="7"/>
      <c r="K23" s="7"/>
      <c r="L23" s="7"/>
      <c r="M23" s="7"/>
      <c r="N23" s="7"/>
      <c r="O23" s="7"/>
      <c r="P23" s="7"/>
      <c r="Q23" s="7"/>
      <c r="R23" s="7"/>
      <c r="S23" s="7"/>
      <c r="T23" s="7"/>
      <c r="U23" s="8"/>
      <c r="V23" s="8"/>
      <c r="W23" s="8"/>
      <c r="X23" s="8"/>
    </row>
    <row r="24" spans="1:24" ht="12" customHeight="1">
      <c r="A24" s="2"/>
      <c r="B24" s="2"/>
      <c r="C24" s="2"/>
      <c r="D24" s="187"/>
      <c r="E24" s="219"/>
      <c r="F24" s="2"/>
      <c r="G24" s="2"/>
      <c r="H24" s="2"/>
      <c r="I24" s="2"/>
      <c r="J24" s="7"/>
      <c r="K24" s="7"/>
      <c r="L24" s="7"/>
      <c r="M24" s="7"/>
      <c r="N24" s="7"/>
      <c r="O24" s="7"/>
      <c r="P24" s="7"/>
      <c r="Q24" s="7"/>
      <c r="R24" s="7"/>
      <c r="S24" s="7"/>
      <c r="T24" s="7"/>
      <c r="U24" s="8"/>
      <c r="V24" s="8"/>
      <c r="W24" s="8"/>
      <c r="X24" s="8"/>
    </row>
    <row r="25" spans="1:24" ht="12" customHeight="1">
      <c r="A25" s="2"/>
      <c r="B25" s="2"/>
      <c r="C25" s="2"/>
      <c r="D25" s="187"/>
      <c r="E25" s="219"/>
      <c r="F25" s="2"/>
      <c r="G25" s="2"/>
      <c r="H25" s="2"/>
      <c r="I25" s="2"/>
      <c r="J25" s="7"/>
      <c r="K25" s="7"/>
      <c r="L25" s="7"/>
      <c r="M25" s="7"/>
      <c r="N25" s="7"/>
      <c r="O25" s="7"/>
      <c r="P25" s="7"/>
      <c r="Q25" s="7"/>
      <c r="R25" s="7"/>
      <c r="S25" s="7"/>
      <c r="T25" s="7"/>
      <c r="U25" s="8"/>
      <c r="V25" s="8"/>
      <c r="W25" s="8"/>
      <c r="X25" s="8"/>
    </row>
    <row r="26" spans="1:24" ht="12" customHeight="1">
      <c r="A26" s="2"/>
      <c r="B26" s="2"/>
      <c r="C26" s="2"/>
      <c r="D26" s="187"/>
      <c r="E26" s="219"/>
      <c r="F26" s="2"/>
      <c r="G26" s="2"/>
      <c r="H26" s="2"/>
      <c r="I26" s="2"/>
      <c r="J26" s="7"/>
      <c r="K26" s="7"/>
      <c r="L26" s="7"/>
      <c r="M26" s="7"/>
      <c r="N26" s="7"/>
      <c r="O26" s="7"/>
      <c r="P26" s="7"/>
      <c r="Q26" s="7"/>
      <c r="R26" s="7"/>
      <c r="S26" s="7"/>
      <c r="T26" s="7"/>
      <c r="U26" s="8"/>
      <c r="V26" s="8"/>
      <c r="W26" s="8"/>
      <c r="X26" s="8"/>
    </row>
    <row r="27" spans="1:24" ht="12" customHeight="1">
      <c r="A27" s="2"/>
      <c r="B27" s="2"/>
      <c r="C27" s="2"/>
      <c r="D27" s="187"/>
      <c r="E27" s="219"/>
      <c r="F27" s="2"/>
      <c r="G27" s="2"/>
      <c r="H27" s="2"/>
      <c r="I27" s="2"/>
      <c r="J27" s="7"/>
      <c r="K27" s="7"/>
      <c r="L27" s="7"/>
      <c r="M27" s="7"/>
      <c r="N27" s="7"/>
      <c r="O27" s="7"/>
      <c r="P27" s="7"/>
      <c r="Q27" s="7"/>
      <c r="R27" s="7"/>
      <c r="S27" s="7"/>
      <c r="T27" s="7"/>
      <c r="U27" s="8"/>
      <c r="V27" s="8"/>
      <c r="W27" s="8"/>
      <c r="X27" s="8"/>
    </row>
    <row r="28" spans="1:24" ht="12" customHeight="1">
      <c r="A28" s="2"/>
      <c r="B28" s="2"/>
      <c r="C28" s="2"/>
      <c r="D28" s="187"/>
      <c r="E28" s="219"/>
      <c r="F28" s="2"/>
      <c r="G28" s="2"/>
      <c r="H28" s="2"/>
      <c r="I28" s="2"/>
      <c r="J28" s="7"/>
      <c r="K28" s="7"/>
      <c r="L28" s="7"/>
      <c r="M28" s="7"/>
      <c r="N28" s="7"/>
      <c r="O28" s="7"/>
      <c r="P28" s="7"/>
      <c r="Q28" s="7"/>
      <c r="R28" s="7"/>
      <c r="S28" s="7"/>
      <c r="T28" s="7"/>
      <c r="U28" s="8"/>
      <c r="V28" s="8"/>
      <c r="W28" s="8"/>
      <c r="X28" s="8"/>
    </row>
    <row r="29" spans="1:24" ht="12" customHeight="1">
      <c r="A29" s="2"/>
      <c r="B29" s="2"/>
      <c r="C29" s="2"/>
      <c r="D29" s="187"/>
      <c r="E29" s="219"/>
      <c r="F29" s="2"/>
      <c r="G29" s="2"/>
      <c r="H29" s="2"/>
      <c r="I29" s="2"/>
      <c r="J29" s="7"/>
      <c r="K29" s="7"/>
      <c r="L29" s="7"/>
      <c r="M29" s="7"/>
      <c r="N29" s="7"/>
      <c r="O29" s="7"/>
      <c r="P29" s="7"/>
      <c r="Q29" s="7"/>
      <c r="R29" s="7"/>
      <c r="S29" s="7"/>
      <c r="T29" s="7"/>
      <c r="U29" s="8"/>
      <c r="V29" s="8"/>
      <c r="W29" s="8"/>
      <c r="X29" s="8"/>
    </row>
    <row r="30" spans="1:24" ht="12" customHeight="1">
      <c r="A30" s="2"/>
      <c r="B30" s="2"/>
      <c r="C30" s="2"/>
      <c r="D30" s="187"/>
      <c r="E30" s="219"/>
      <c r="F30" s="2"/>
      <c r="G30" s="2"/>
      <c r="H30" s="2"/>
      <c r="I30" s="2"/>
      <c r="J30" s="7"/>
      <c r="K30" s="7"/>
      <c r="L30" s="7"/>
      <c r="M30" s="7"/>
      <c r="N30" s="7"/>
      <c r="O30" s="7"/>
      <c r="P30" s="7"/>
      <c r="Q30" s="7"/>
      <c r="R30" s="7"/>
      <c r="S30" s="7"/>
      <c r="T30" s="7"/>
      <c r="U30" s="8"/>
      <c r="V30" s="8"/>
      <c r="W30" s="8"/>
      <c r="X30" s="8"/>
    </row>
    <row r="31" spans="1:24" ht="12" customHeight="1">
      <c r="A31" s="2"/>
      <c r="B31" s="2"/>
      <c r="C31" s="2"/>
      <c r="D31" s="187"/>
      <c r="E31" s="219"/>
      <c r="F31" s="2"/>
      <c r="G31" s="2"/>
      <c r="H31" s="2"/>
      <c r="I31" s="2"/>
      <c r="J31" s="7"/>
      <c r="K31" s="7"/>
      <c r="L31" s="7"/>
      <c r="M31" s="7"/>
      <c r="N31" s="7"/>
      <c r="O31" s="7"/>
      <c r="P31" s="7"/>
      <c r="Q31" s="7"/>
      <c r="R31" s="7"/>
      <c r="S31" s="7"/>
      <c r="T31" s="7"/>
      <c r="U31" s="8"/>
      <c r="V31" s="8"/>
      <c r="W31" s="8"/>
      <c r="X31" s="8"/>
    </row>
    <row r="32" spans="1:24" ht="12" customHeight="1">
      <c r="A32" s="2"/>
      <c r="B32" s="2"/>
      <c r="C32" s="2"/>
      <c r="D32" s="187"/>
      <c r="E32" s="219"/>
      <c r="F32" s="2"/>
      <c r="G32" s="2"/>
      <c r="H32" s="2"/>
      <c r="I32" s="2"/>
      <c r="J32" s="7"/>
      <c r="K32" s="7"/>
      <c r="L32" s="7"/>
      <c r="M32" s="7"/>
      <c r="N32" s="7"/>
      <c r="O32" s="7"/>
      <c r="P32" s="7"/>
      <c r="Q32" s="7"/>
      <c r="R32" s="7"/>
      <c r="S32" s="7"/>
      <c r="T32" s="7"/>
      <c r="U32" s="8"/>
      <c r="V32" s="8"/>
      <c r="W32" s="8"/>
      <c r="X32" s="8"/>
    </row>
    <row r="33" spans="1:24" ht="12" customHeight="1">
      <c r="A33" s="2"/>
      <c r="B33" s="2"/>
      <c r="C33" s="2"/>
      <c r="D33" s="187"/>
      <c r="E33" s="219"/>
      <c r="F33" s="2"/>
      <c r="G33" s="2"/>
      <c r="H33" s="2"/>
      <c r="I33" s="2"/>
      <c r="J33" s="7"/>
      <c r="K33" s="7"/>
      <c r="L33" s="7"/>
      <c r="M33" s="7"/>
      <c r="N33" s="7"/>
      <c r="O33" s="7"/>
      <c r="P33" s="7"/>
      <c r="Q33" s="7"/>
      <c r="R33" s="7"/>
      <c r="S33" s="7"/>
      <c r="T33" s="7"/>
      <c r="U33" s="8"/>
      <c r="V33" s="8"/>
      <c r="W33" s="8"/>
      <c r="X33" s="8"/>
    </row>
    <row r="34" spans="1:24" ht="12" customHeight="1">
      <c r="A34" s="2"/>
      <c r="B34" s="2"/>
      <c r="C34" s="2"/>
      <c r="D34" s="187"/>
      <c r="E34" s="219"/>
      <c r="F34" s="2"/>
      <c r="G34" s="2"/>
      <c r="H34" s="2"/>
      <c r="I34" s="2"/>
      <c r="J34" s="7"/>
      <c r="K34" s="7"/>
      <c r="L34" s="7"/>
      <c r="M34" s="7"/>
      <c r="N34" s="7"/>
      <c r="O34" s="7"/>
      <c r="P34" s="7"/>
      <c r="Q34" s="7"/>
      <c r="R34" s="7"/>
      <c r="S34" s="7"/>
      <c r="T34" s="7"/>
      <c r="U34" s="8"/>
      <c r="V34" s="8"/>
      <c r="W34" s="8"/>
      <c r="X34" s="8"/>
    </row>
    <row r="35" spans="1:24" ht="12" customHeight="1">
      <c r="A35" s="2"/>
      <c r="B35" s="2"/>
      <c r="C35" s="2"/>
      <c r="D35" s="187"/>
      <c r="E35" s="219"/>
      <c r="F35" s="2"/>
      <c r="G35" s="2"/>
      <c r="H35" s="2"/>
      <c r="I35" s="2"/>
      <c r="J35" s="7"/>
      <c r="K35" s="7"/>
      <c r="L35" s="7"/>
      <c r="M35" s="7"/>
      <c r="N35" s="7"/>
      <c r="O35" s="7"/>
      <c r="P35" s="7"/>
      <c r="Q35" s="7"/>
      <c r="R35" s="7"/>
      <c r="S35" s="7"/>
      <c r="T35" s="7"/>
      <c r="U35" s="8"/>
      <c r="V35" s="8"/>
      <c r="W35" s="8"/>
      <c r="X35" s="8"/>
    </row>
    <row r="36" spans="1:24" ht="12" customHeight="1">
      <c r="A36" s="2"/>
      <c r="B36" s="2"/>
      <c r="C36" s="2"/>
      <c r="D36" s="187"/>
      <c r="E36" s="219"/>
      <c r="F36" s="2"/>
      <c r="G36" s="2"/>
      <c r="H36" s="2"/>
      <c r="I36" s="2"/>
      <c r="J36" s="7"/>
      <c r="K36" s="7"/>
      <c r="L36" s="7"/>
      <c r="M36" s="7"/>
      <c r="N36" s="7"/>
      <c r="O36" s="7"/>
      <c r="P36" s="7"/>
      <c r="Q36" s="7"/>
      <c r="R36" s="7"/>
      <c r="S36" s="7"/>
      <c r="T36" s="7"/>
      <c r="U36" s="8"/>
      <c r="V36" s="8"/>
      <c r="W36" s="8"/>
      <c r="X36" s="8"/>
    </row>
    <row r="37" spans="1:24" ht="12" customHeight="1">
      <c r="A37" s="2"/>
      <c r="B37" s="2"/>
      <c r="C37" s="2"/>
      <c r="D37" s="187"/>
      <c r="E37" s="219"/>
      <c r="F37" s="2"/>
      <c r="G37" s="2"/>
      <c r="H37" s="2"/>
      <c r="I37" s="2"/>
      <c r="J37" s="7"/>
      <c r="K37" s="7"/>
      <c r="L37" s="7"/>
      <c r="M37" s="7"/>
      <c r="N37" s="7"/>
      <c r="O37" s="7"/>
      <c r="P37" s="7"/>
      <c r="Q37" s="7"/>
      <c r="R37" s="7"/>
      <c r="S37" s="7"/>
      <c r="T37" s="7"/>
      <c r="U37" s="8"/>
      <c r="V37" s="8"/>
      <c r="W37" s="8"/>
      <c r="X37" s="8"/>
    </row>
    <row r="38" spans="1:24" ht="12" customHeight="1">
      <c r="A38" s="2"/>
      <c r="B38" s="2"/>
      <c r="C38" s="2"/>
      <c r="D38" s="187"/>
      <c r="E38" s="219"/>
      <c r="F38" s="2"/>
      <c r="G38" s="2"/>
      <c r="H38" s="2"/>
      <c r="I38" s="2"/>
      <c r="J38" s="7"/>
      <c r="K38" s="7"/>
      <c r="L38" s="7"/>
      <c r="M38" s="7"/>
      <c r="N38" s="7"/>
      <c r="O38" s="7"/>
      <c r="P38" s="7"/>
      <c r="Q38" s="7"/>
      <c r="R38" s="7"/>
      <c r="S38" s="7"/>
      <c r="T38" s="7"/>
      <c r="U38" s="8"/>
      <c r="V38" s="8"/>
      <c r="W38" s="8"/>
      <c r="X38" s="8"/>
    </row>
    <row r="39" spans="1:24" ht="12" customHeight="1">
      <c r="A39" s="2"/>
      <c r="B39" s="2"/>
      <c r="C39" s="2"/>
      <c r="D39" s="187"/>
      <c r="E39" s="219"/>
      <c r="F39" s="2"/>
      <c r="G39" s="2"/>
      <c r="H39" s="2"/>
      <c r="I39" s="2"/>
      <c r="J39" s="7"/>
      <c r="K39" s="7"/>
      <c r="L39" s="7"/>
      <c r="M39" s="7"/>
      <c r="N39" s="7"/>
      <c r="O39" s="7"/>
      <c r="P39" s="7"/>
      <c r="Q39" s="7"/>
      <c r="R39" s="7"/>
      <c r="S39" s="7"/>
      <c r="T39" s="7"/>
      <c r="U39" s="8"/>
      <c r="V39" s="8"/>
      <c r="W39" s="8"/>
      <c r="X39" s="8"/>
    </row>
    <row r="40" spans="1:24" ht="12" customHeight="1">
      <c r="A40" s="2"/>
      <c r="B40" s="2"/>
      <c r="C40" s="2"/>
      <c r="D40" s="187"/>
      <c r="E40" s="219"/>
      <c r="F40" s="2"/>
      <c r="G40" s="2"/>
      <c r="H40" s="2"/>
      <c r="I40" s="2"/>
      <c r="J40" s="7"/>
      <c r="K40" s="7"/>
      <c r="L40" s="7"/>
      <c r="M40" s="7"/>
      <c r="N40" s="7"/>
      <c r="O40" s="7"/>
      <c r="P40" s="7"/>
      <c r="Q40" s="7"/>
      <c r="R40" s="7"/>
      <c r="S40" s="7"/>
      <c r="T40" s="7"/>
      <c r="U40" s="8"/>
      <c r="V40" s="8"/>
      <c r="W40" s="8"/>
      <c r="X40" s="8"/>
    </row>
    <row r="41" spans="1:24" ht="12" customHeight="1">
      <c r="A41" s="2"/>
      <c r="B41" s="2"/>
      <c r="C41" s="2"/>
      <c r="D41" s="187"/>
      <c r="E41" s="219"/>
      <c r="F41" s="2"/>
      <c r="G41" s="2"/>
      <c r="H41" s="2"/>
      <c r="I41" s="2"/>
      <c r="J41" s="7"/>
      <c r="K41" s="7"/>
      <c r="L41" s="7"/>
      <c r="M41" s="7"/>
      <c r="N41" s="7"/>
      <c r="O41" s="7"/>
      <c r="P41" s="7"/>
      <c r="Q41" s="7"/>
      <c r="R41" s="7"/>
      <c r="S41" s="7"/>
      <c r="T41" s="7"/>
      <c r="U41" s="8"/>
      <c r="V41" s="8"/>
      <c r="W41" s="8"/>
      <c r="X41" s="8"/>
    </row>
    <row r="42" spans="1:24" ht="12" customHeight="1">
      <c r="A42" s="2"/>
      <c r="B42" s="2"/>
      <c r="C42" s="2"/>
      <c r="D42" s="187"/>
      <c r="E42" s="219"/>
      <c r="F42" s="2"/>
      <c r="G42" s="2"/>
      <c r="H42" s="2"/>
      <c r="I42" s="2"/>
      <c r="J42" s="7"/>
      <c r="K42" s="7"/>
      <c r="L42" s="7"/>
      <c r="M42" s="7"/>
      <c r="N42" s="7"/>
      <c r="O42" s="7"/>
      <c r="P42" s="7"/>
      <c r="Q42" s="7"/>
      <c r="R42" s="7"/>
      <c r="S42" s="7"/>
      <c r="T42" s="7"/>
      <c r="U42" s="8"/>
      <c r="V42" s="8"/>
      <c r="W42" s="8"/>
      <c r="X42" s="8"/>
    </row>
    <row r="43" spans="1:24" ht="12" customHeight="1">
      <c r="A43" s="2"/>
      <c r="B43" s="2"/>
      <c r="C43" s="2"/>
      <c r="D43" s="187"/>
      <c r="E43" s="219"/>
      <c r="F43" s="2"/>
      <c r="G43" s="2"/>
      <c r="H43" s="2"/>
      <c r="I43" s="2"/>
      <c r="J43" s="7"/>
      <c r="K43" s="7"/>
      <c r="L43" s="7"/>
      <c r="M43" s="7"/>
      <c r="N43" s="7"/>
      <c r="O43" s="7"/>
      <c r="P43" s="7"/>
      <c r="Q43" s="7"/>
      <c r="R43" s="7"/>
      <c r="S43" s="7"/>
      <c r="T43" s="7"/>
      <c r="U43" s="8"/>
      <c r="V43" s="8"/>
      <c r="W43" s="8"/>
      <c r="X43" s="8"/>
    </row>
    <row r="44" spans="1:24" ht="12" customHeight="1">
      <c r="A44" s="2"/>
      <c r="B44" s="2"/>
      <c r="C44" s="2"/>
      <c r="D44" s="187"/>
      <c r="E44" s="219"/>
      <c r="F44" s="2"/>
      <c r="G44" s="2"/>
      <c r="H44" s="2"/>
      <c r="I44" s="2"/>
      <c r="J44" s="7"/>
      <c r="K44" s="7"/>
      <c r="L44" s="7"/>
      <c r="M44" s="7"/>
      <c r="N44" s="7"/>
      <c r="O44" s="7"/>
      <c r="P44" s="7"/>
      <c r="Q44" s="7"/>
      <c r="R44" s="7"/>
      <c r="S44" s="7"/>
      <c r="T44" s="7"/>
      <c r="U44" s="8"/>
      <c r="V44" s="8"/>
      <c r="W44" s="8"/>
      <c r="X44" s="8"/>
    </row>
    <row r="45" spans="1:24" ht="12" customHeight="1">
      <c r="A45" s="2"/>
      <c r="B45" s="2"/>
      <c r="C45" s="2"/>
      <c r="D45" s="187"/>
      <c r="E45" s="219"/>
      <c r="F45" s="2"/>
      <c r="G45" s="2"/>
      <c r="H45" s="2"/>
      <c r="I45" s="2"/>
      <c r="J45" s="7"/>
      <c r="K45" s="7"/>
      <c r="L45" s="7"/>
      <c r="M45" s="7"/>
      <c r="N45" s="7"/>
      <c r="O45" s="7"/>
      <c r="P45" s="7"/>
      <c r="Q45" s="7"/>
      <c r="R45" s="7"/>
      <c r="S45" s="7"/>
      <c r="T45" s="7"/>
      <c r="U45" s="8"/>
      <c r="V45" s="8"/>
      <c r="W45" s="8"/>
      <c r="X45" s="8"/>
    </row>
    <row r="46" spans="1:24" ht="12" customHeight="1">
      <c r="A46" s="2"/>
      <c r="B46" s="2"/>
      <c r="C46" s="2"/>
      <c r="D46" s="187"/>
      <c r="E46" s="219"/>
      <c r="F46" s="2"/>
      <c r="G46" s="2"/>
      <c r="H46" s="2"/>
      <c r="I46" s="2"/>
      <c r="J46" s="7"/>
      <c r="K46" s="7"/>
      <c r="L46" s="7"/>
      <c r="M46" s="7"/>
      <c r="N46" s="7"/>
      <c r="O46" s="7"/>
      <c r="P46" s="7"/>
      <c r="Q46" s="7"/>
      <c r="R46" s="7"/>
      <c r="S46" s="7"/>
      <c r="T46" s="7"/>
      <c r="U46" s="8"/>
      <c r="V46" s="8"/>
      <c r="W46" s="8"/>
      <c r="X46" s="8"/>
    </row>
    <row r="47" spans="1:24" ht="12" customHeight="1">
      <c r="A47" s="2"/>
      <c r="B47" s="2"/>
      <c r="C47" s="2"/>
      <c r="D47" s="187"/>
      <c r="E47" s="219"/>
      <c r="F47" s="2"/>
      <c r="G47" s="2"/>
      <c r="H47" s="2"/>
      <c r="I47" s="2"/>
      <c r="J47" s="7"/>
      <c r="K47" s="7"/>
      <c r="L47" s="7"/>
      <c r="M47" s="7"/>
      <c r="N47" s="7"/>
      <c r="O47" s="7"/>
      <c r="P47" s="7"/>
      <c r="Q47" s="7"/>
      <c r="R47" s="7"/>
      <c r="S47" s="7"/>
      <c r="T47" s="7"/>
      <c r="U47" s="8"/>
      <c r="V47" s="8"/>
      <c r="W47" s="8"/>
      <c r="X47" s="8"/>
    </row>
    <row r="48" spans="1:24" ht="12" customHeight="1">
      <c r="A48" s="2"/>
      <c r="B48" s="2"/>
      <c r="C48" s="2"/>
      <c r="D48" s="187"/>
      <c r="E48" s="219"/>
      <c r="F48" s="2"/>
      <c r="G48" s="2"/>
      <c r="H48" s="2"/>
      <c r="I48" s="2"/>
      <c r="J48" s="7"/>
      <c r="K48" s="7"/>
      <c r="L48" s="7"/>
      <c r="M48" s="7"/>
      <c r="N48" s="7"/>
      <c r="O48" s="7"/>
      <c r="P48" s="7"/>
      <c r="Q48" s="7"/>
      <c r="R48" s="7"/>
      <c r="S48" s="7"/>
      <c r="T48" s="7"/>
      <c r="U48" s="8"/>
      <c r="V48" s="8"/>
      <c r="W48" s="8"/>
      <c r="X48" s="8"/>
    </row>
    <row r="49" spans="1:24" ht="12" customHeight="1">
      <c r="A49" s="2"/>
      <c r="B49" s="2"/>
      <c r="C49" s="2"/>
      <c r="D49" s="187"/>
      <c r="E49" s="219"/>
      <c r="F49" s="2"/>
      <c r="G49" s="2"/>
      <c r="H49" s="2"/>
      <c r="I49" s="2"/>
      <c r="J49" s="7"/>
      <c r="K49" s="7"/>
      <c r="L49" s="7"/>
      <c r="M49" s="7"/>
      <c r="N49" s="7"/>
      <c r="O49" s="7"/>
      <c r="P49" s="7"/>
      <c r="Q49" s="7"/>
      <c r="R49" s="7"/>
      <c r="S49" s="7"/>
      <c r="T49" s="7"/>
      <c r="U49" s="8"/>
      <c r="V49" s="8"/>
      <c r="W49" s="8"/>
      <c r="X49" s="8"/>
    </row>
    <row r="50" spans="1:24" ht="12" customHeight="1">
      <c r="A50" s="2"/>
      <c r="B50" s="2"/>
      <c r="C50" s="2"/>
      <c r="D50" s="187"/>
      <c r="E50" s="219"/>
      <c r="F50" s="2"/>
      <c r="G50" s="2"/>
      <c r="H50" s="2"/>
      <c r="I50" s="2"/>
      <c r="J50" s="7"/>
      <c r="K50" s="7"/>
      <c r="L50" s="7"/>
      <c r="M50" s="7"/>
      <c r="N50" s="7"/>
      <c r="O50" s="7"/>
      <c r="P50" s="7"/>
      <c r="Q50" s="7"/>
      <c r="R50" s="7"/>
      <c r="S50" s="7"/>
      <c r="T50" s="7"/>
      <c r="U50" s="8"/>
      <c r="V50" s="8"/>
      <c r="W50" s="8"/>
      <c r="X50" s="8"/>
    </row>
    <row r="51" spans="1:24" ht="12" customHeight="1">
      <c r="A51" s="2"/>
      <c r="B51" s="2"/>
      <c r="C51" s="2"/>
      <c r="D51" s="187"/>
      <c r="E51" s="219"/>
      <c r="F51" s="2"/>
      <c r="G51" s="2"/>
      <c r="H51" s="2"/>
      <c r="I51" s="2"/>
      <c r="J51" s="7"/>
      <c r="K51" s="7"/>
      <c r="L51" s="7"/>
      <c r="M51" s="7"/>
      <c r="N51" s="7"/>
      <c r="O51" s="7"/>
      <c r="P51" s="7"/>
      <c r="Q51" s="7"/>
      <c r="R51" s="7"/>
      <c r="S51" s="7"/>
      <c r="T51" s="7"/>
      <c r="U51" s="8"/>
      <c r="V51" s="8"/>
      <c r="W51" s="8"/>
      <c r="X51" s="8"/>
    </row>
    <row r="52" spans="1:24" ht="12" customHeight="1">
      <c r="A52" s="2"/>
      <c r="B52" s="2"/>
      <c r="C52" s="2"/>
      <c r="D52" s="187"/>
      <c r="E52" s="219"/>
      <c r="F52" s="2"/>
      <c r="G52" s="2"/>
      <c r="H52" s="2"/>
      <c r="I52" s="2"/>
      <c r="J52" s="7"/>
      <c r="K52" s="7"/>
      <c r="L52" s="7"/>
      <c r="M52" s="7"/>
      <c r="N52" s="7"/>
      <c r="O52" s="7"/>
      <c r="P52" s="7"/>
      <c r="Q52" s="7"/>
      <c r="R52" s="7"/>
      <c r="S52" s="7"/>
      <c r="T52" s="7"/>
      <c r="U52" s="8"/>
      <c r="V52" s="8"/>
      <c r="W52" s="8"/>
      <c r="X52" s="8"/>
    </row>
    <row r="53" spans="1:24" ht="12" customHeight="1">
      <c r="A53" s="2"/>
      <c r="B53" s="2"/>
      <c r="C53" s="2"/>
      <c r="D53" s="187"/>
      <c r="E53" s="219"/>
      <c r="F53" s="2"/>
      <c r="G53" s="2"/>
      <c r="H53" s="2"/>
      <c r="I53" s="2"/>
      <c r="J53" s="7"/>
      <c r="K53" s="7"/>
      <c r="L53" s="7"/>
      <c r="M53" s="7"/>
      <c r="N53" s="7"/>
      <c r="O53" s="7"/>
      <c r="P53" s="7"/>
      <c r="Q53" s="7"/>
      <c r="R53" s="7"/>
      <c r="S53" s="7"/>
      <c r="T53" s="7"/>
      <c r="U53" s="8"/>
      <c r="V53" s="8"/>
      <c r="W53" s="8"/>
      <c r="X53" s="8"/>
    </row>
    <row r="54" spans="1:24" ht="12" customHeight="1">
      <c r="A54" s="2"/>
      <c r="B54" s="2"/>
      <c r="C54" s="2"/>
      <c r="D54" s="187"/>
      <c r="E54" s="219"/>
      <c r="F54" s="2"/>
      <c r="G54" s="2"/>
      <c r="H54" s="2"/>
      <c r="I54" s="2"/>
      <c r="J54" s="7"/>
      <c r="K54" s="7"/>
      <c r="L54" s="7"/>
      <c r="M54" s="7"/>
      <c r="N54" s="7"/>
      <c r="O54" s="7"/>
      <c r="P54" s="7"/>
      <c r="Q54" s="7"/>
      <c r="R54" s="7"/>
      <c r="S54" s="7"/>
      <c r="T54" s="7"/>
      <c r="U54" s="8"/>
      <c r="V54" s="8"/>
      <c r="W54" s="8"/>
      <c r="X54" s="8"/>
    </row>
    <row r="55" spans="1:24" ht="12" customHeight="1">
      <c r="A55" s="2"/>
      <c r="B55" s="2"/>
      <c r="C55" s="2"/>
      <c r="D55" s="187"/>
      <c r="E55" s="219"/>
      <c r="F55" s="2"/>
      <c r="G55" s="2"/>
      <c r="H55" s="2"/>
      <c r="I55" s="2"/>
      <c r="J55" s="7"/>
      <c r="K55" s="7"/>
      <c r="L55" s="7"/>
      <c r="M55" s="7"/>
      <c r="N55" s="7"/>
      <c r="O55" s="7"/>
      <c r="P55" s="7"/>
      <c r="Q55" s="7"/>
      <c r="R55" s="7"/>
      <c r="S55" s="7"/>
      <c r="T55" s="7"/>
      <c r="U55" s="8"/>
      <c r="V55" s="8"/>
      <c r="W55" s="8"/>
      <c r="X55" s="8"/>
    </row>
    <row r="56" spans="1:24" ht="12" customHeight="1">
      <c r="A56" s="2"/>
      <c r="B56" s="2"/>
      <c r="C56" s="2"/>
      <c r="D56" s="187"/>
      <c r="E56" s="219"/>
      <c r="F56" s="2"/>
      <c r="G56" s="2"/>
      <c r="H56" s="2"/>
      <c r="I56" s="2"/>
      <c r="J56" s="7"/>
      <c r="K56" s="7"/>
      <c r="L56" s="7"/>
      <c r="M56" s="7"/>
      <c r="N56" s="7"/>
      <c r="O56" s="7"/>
      <c r="P56" s="7"/>
      <c r="Q56" s="7"/>
      <c r="R56" s="7"/>
      <c r="S56" s="7"/>
      <c r="T56" s="7"/>
      <c r="U56" s="8"/>
      <c r="V56" s="8"/>
      <c r="W56" s="8"/>
      <c r="X56" s="8"/>
    </row>
    <row r="57" spans="1:24" ht="12" customHeight="1">
      <c r="A57" s="2"/>
      <c r="B57" s="2"/>
      <c r="C57" s="2"/>
      <c r="D57" s="187"/>
      <c r="E57" s="219"/>
      <c r="F57" s="2"/>
      <c r="G57" s="2"/>
      <c r="H57" s="2"/>
      <c r="I57" s="2"/>
      <c r="J57" s="7"/>
      <c r="K57" s="7"/>
      <c r="L57" s="7"/>
      <c r="M57" s="7"/>
      <c r="N57" s="7"/>
      <c r="O57" s="7"/>
      <c r="P57" s="7"/>
      <c r="Q57" s="7"/>
      <c r="R57" s="7"/>
      <c r="S57" s="7"/>
      <c r="T57" s="7"/>
      <c r="U57" s="8"/>
      <c r="V57" s="8"/>
      <c r="W57" s="8"/>
      <c r="X57" s="8"/>
    </row>
    <row r="58" spans="1:24" ht="12" customHeight="1">
      <c r="A58" s="2"/>
      <c r="B58" s="2"/>
      <c r="C58" s="2"/>
      <c r="D58" s="187"/>
      <c r="E58" s="219"/>
      <c r="F58" s="2"/>
      <c r="G58" s="2"/>
      <c r="H58" s="2"/>
      <c r="I58" s="2"/>
      <c r="J58" s="7"/>
      <c r="K58" s="7"/>
      <c r="L58" s="7"/>
      <c r="M58" s="7"/>
      <c r="N58" s="7"/>
      <c r="O58" s="7"/>
      <c r="P58" s="7"/>
      <c r="Q58" s="7"/>
      <c r="R58" s="7"/>
      <c r="S58" s="7"/>
      <c r="T58" s="7"/>
      <c r="U58" s="8"/>
      <c r="V58" s="8"/>
      <c r="W58" s="8"/>
      <c r="X58" s="8"/>
    </row>
    <row r="59" spans="1:24" ht="12" customHeight="1">
      <c r="A59" s="2"/>
      <c r="B59" s="2"/>
      <c r="C59" s="2"/>
      <c r="D59" s="187"/>
      <c r="E59" s="219"/>
      <c r="F59" s="2"/>
      <c r="G59" s="2"/>
      <c r="H59" s="2"/>
      <c r="I59" s="2"/>
      <c r="J59" s="7"/>
      <c r="K59" s="7"/>
      <c r="L59" s="7"/>
      <c r="M59" s="7"/>
      <c r="N59" s="7"/>
      <c r="O59" s="7"/>
      <c r="P59" s="7"/>
      <c r="Q59" s="7"/>
      <c r="R59" s="7"/>
      <c r="S59" s="7"/>
      <c r="T59" s="7"/>
      <c r="U59" s="8"/>
      <c r="V59" s="8"/>
      <c r="W59" s="8"/>
      <c r="X59" s="8"/>
    </row>
    <row r="60" spans="1:24" ht="12" customHeight="1">
      <c r="A60" s="2"/>
      <c r="B60" s="2"/>
      <c r="C60" s="2"/>
      <c r="D60" s="187"/>
      <c r="E60" s="219"/>
      <c r="F60" s="2"/>
      <c r="G60" s="2"/>
      <c r="H60" s="2"/>
      <c r="I60" s="2"/>
      <c r="J60" s="7"/>
      <c r="K60" s="7"/>
      <c r="L60" s="7"/>
      <c r="M60" s="7"/>
      <c r="N60" s="7"/>
      <c r="O60" s="7"/>
      <c r="P60" s="7"/>
      <c r="Q60" s="7"/>
      <c r="R60" s="7"/>
      <c r="S60" s="7"/>
      <c r="T60" s="7"/>
      <c r="U60" s="8"/>
      <c r="V60" s="8"/>
      <c r="W60" s="8"/>
      <c r="X60" s="8"/>
    </row>
    <row r="61" spans="1:24" ht="12" customHeight="1">
      <c r="A61" s="2"/>
      <c r="B61" s="2"/>
      <c r="C61" s="2"/>
      <c r="D61" s="187"/>
      <c r="E61" s="219"/>
      <c r="F61" s="2"/>
      <c r="G61" s="2"/>
      <c r="H61" s="2"/>
      <c r="I61" s="2"/>
      <c r="J61" s="7"/>
      <c r="K61" s="7"/>
      <c r="L61" s="7"/>
      <c r="M61" s="7"/>
      <c r="N61" s="7"/>
      <c r="O61" s="7"/>
      <c r="P61" s="7"/>
      <c r="Q61" s="7"/>
      <c r="R61" s="7"/>
      <c r="S61" s="7"/>
      <c r="T61" s="7"/>
      <c r="U61" s="8"/>
      <c r="V61" s="8"/>
      <c r="W61" s="8"/>
      <c r="X61" s="8"/>
    </row>
    <row r="62" spans="1:24" ht="12" customHeight="1">
      <c r="A62" s="2"/>
      <c r="B62" s="2"/>
      <c r="C62" s="2"/>
      <c r="D62" s="187"/>
      <c r="E62" s="219"/>
      <c r="F62" s="2"/>
      <c r="G62" s="2"/>
      <c r="H62" s="2"/>
      <c r="I62" s="2"/>
      <c r="J62" s="7"/>
      <c r="K62" s="7"/>
      <c r="L62" s="7"/>
      <c r="M62" s="7"/>
      <c r="N62" s="7"/>
      <c r="O62" s="7"/>
      <c r="P62" s="7"/>
      <c r="Q62" s="7"/>
      <c r="R62" s="7"/>
      <c r="S62" s="7"/>
      <c r="T62" s="7"/>
      <c r="U62" s="8"/>
      <c r="V62" s="8"/>
      <c r="W62" s="8"/>
      <c r="X62" s="8"/>
    </row>
    <row r="63" spans="1:24" ht="12" customHeight="1">
      <c r="A63" s="2"/>
      <c r="B63" s="2"/>
      <c r="C63" s="2"/>
      <c r="D63" s="187"/>
      <c r="E63" s="219"/>
      <c r="F63" s="2"/>
      <c r="G63" s="2"/>
      <c r="H63" s="2"/>
      <c r="I63" s="2"/>
      <c r="J63" s="7"/>
      <c r="K63" s="7"/>
      <c r="L63" s="7"/>
      <c r="M63" s="7"/>
      <c r="N63" s="7"/>
      <c r="O63" s="7"/>
      <c r="P63" s="7"/>
      <c r="Q63" s="7"/>
      <c r="R63" s="7"/>
      <c r="S63" s="7"/>
      <c r="T63" s="7"/>
      <c r="U63" s="8"/>
      <c r="V63" s="8"/>
      <c r="W63" s="8"/>
      <c r="X63" s="8"/>
    </row>
    <row r="64" spans="1:24" ht="12" customHeight="1">
      <c r="A64" s="2"/>
      <c r="B64" s="2"/>
      <c r="C64" s="2"/>
      <c r="D64" s="187"/>
      <c r="E64" s="219"/>
      <c r="F64" s="2"/>
      <c r="G64" s="2"/>
      <c r="H64" s="2"/>
      <c r="I64" s="2"/>
      <c r="J64" s="7"/>
      <c r="K64" s="7"/>
      <c r="L64" s="7"/>
      <c r="M64" s="7"/>
      <c r="N64" s="7"/>
      <c r="O64" s="7"/>
      <c r="P64" s="7"/>
      <c r="Q64" s="7"/>
      <c r="R64" s="7"/>
      <c r="S64" s="7"/>
      <c r="T64" s="7"/>
      <c r="U64" s="8"/>
      <c r="V64" s="8"/>
      <c r="W64" s="8"/>
      <c r="X64" s="8"/>
    </row>
    <row r="65" spans="1:24" ht="12" customHeight="1">
      <c r="A65" s="2"/>
      <c r="B65" s="2"/>
      <c r="C65" s="2"/>
      <c r="D65" s="187"/>
      <c r="E65" s="219"/>
      <c r="F65" s="2"/>
      <c r="G65" s="2"/>
      <c r="H65" s="2"/>
      <c r="I65" s="2"/>
      <c r="J65" s="7"/>
      <c r="K65" s="7"/>
      <c r="L65" s="7"/>
      <c r="M65" s="7"/>
      <c r="N65" s="7"/>
      <c r="O65" s="7"/>
      <c r="P65" s="7"/>
      <c r="Q65" s="7"/>
      <c r="R65" s="7"/>
      <c r="S65" s="7"/>
      <c r="T65" s="7"/>
      <c r="U65" s="8"/>
      <c r="V65" s="8"/>
      <c r="W65" s="8"/>
      <c r="X65" s="8"/>
    </row>
    <row r="66" spans="1:24" ht="12" customHeight="1">
      <c r="A66" s="2"/>
      <c r="B66" s="2"/>
      <c r="C66" s="2"/>
      <c r="D66" s="187"/>
      <c r="E66" s="219"/>
      <c r="F66" s="2"/>
      <c r="G66" s="2"/>
      <c r="H66" s="2"/>
      <c r="I66" s="2"/>
      <c r="J66" s="7"/>
      <c r="K66" s="7"/>
      <c r="L66" s="7"/>
      <c r="M66" s="7"/>
      <c r="N66" s="7"/>
      <c r="O66" s="7"/>
      <c r="P66" s="7"/>
      <c r="Q66" s="7"/>
      <c r="R66" s="7"/>
      <c r="S66" s="7"/>
      <c r="T66" s="7"/>
      <c r="U66" s="8"/>
      <c r="V66" s="8"/>
      <c r="W66" s="8"/>
      <c r="X66" s="8"/>
    </row>
    <row r="67" spans="1:24" ht="12" customHeight="1">
      <c r="A67" s="2"/>
      <c r="B67" s="2"/>
      <c r="C67" s="2"/>
      <c r="D67" s="187"/>
      <c r="E67" s="219"/>
      <c r="F67" s="2"/>
      <c r="G67" s="2"/>
      <c r="H67" s="2"/>
      <c r="I67" s="2"/>
      <c r="J67" s="7"/>
      <c r="K67" s="7"/>
      <c r="L67" s="7"/>
      <c r="M67" s="7"/>
      <c r="N67" s="7"/>
      <c r="O67" s="7"/>
      <c r="P67" s="7"/>
      <c r="Q67" s="7"/>
      <c r="R67" s="7"/>
      <c r="S67" s="7"/>
      <c r="T67" s="7"/>
      <c r="U67" s="8"/>
      <c r="V67" s="8"/>
      <c r="W67" s="8"/>
      <c r="X67" s="8"/>
    </row>
    <row r="68" spans="1:24" ht="12" customHeight="1">
      <c r="A68" s="2"/>
      <c r="B68" s="2"/>
      <c r="C68" s="2"/>
      <c r="D68" s="187"/>
      <c r="E68" s="219"/>
      <c r="F68" s="2"/>
      <c r="G68" s="2"/>
      <c r="H68" s="2"/>
      <c r="I68" s="2"/>
      <c r="J68" s="7"/>
      <c r="K68" s="7"/>
      <c r="L68" s="7"/>
      <c r="M68" s="7"/>
      <c r="N68" s="7"/>
      <c r="O68" s="7"/>
      <c r="P68" s="7"/>
      <c r="Q68" s="7"/>
      <c r="R68" s="7"/>
      <c r="S68" s="7"/>
      <c r="T68" s="7"/>
      <c r="U68" s="8"/>
      <c r="V68" s="8"/>
      <c r="W68" s="8"/>
      <c r="X68" s="8"/>
    </row>
    <row r="69" spans="1:24" ht="12" customHeight="1">
      <c r="A69" s="2"/>
      <c r="B69" s="2"/>
      <c r="C69" s="2"/>
      <c r="D69" s="187"/>
      <c r="E69" s="219"/>
      <c r="F69" s="2"/>
      <c r="G69" s="2"/>
      <c r="H69" s="2"/>
      <c r="I69" s="2"/>
      <c r="J69" s="7"/>
      <c r="K69" s="7"/>
      <c r="L69" s="7"/>
      <c r="M69" s="7"/>
      <c r="N69" s="7"/>
      <c r="O69" s="7"/>
      <c r="P69" s="7"/>
      <c r="Q69" s="7"/>
      <c r="R69" s="7"/>
      <c r="S69" s="7"/>
      <c r="T69" s="7"/>
      <c r="U69" s="8"/>
      <c r="V69" s="8"/>
      <c r="W69" s="8"/>
      <c r="X69" s="8"/>
    </row>
    <row r="70" spans="1:24" ht="12" customHeight="1">
      <c r="A70" s="2"/>
      <c r="B70" s="2"/>
      <c r="C70" s="2"/>
      <c r="D70" s="187"/>
      <c r="E70" s="219"/>
      <c r="F70" s="2"/>
      <c r="G70" s="2"/>
      <c r="H70" s="2"/>
      <c r="I70" s="2"/>
      <c r="J70" s="7"/>
      <c r="K70" s="7"/>
      <c r="L70" s="7"/>
      <c r="M70" s="7"/>
      <c r="N70" s="7"/>
      <c r="O70" s="7"/>
      <c r="P70" s="7"/>
      <c r="Q70" s="7"/>
      <c r="R70" s="7"/>
      <c r="S70" s="7"/>
      <c r="T70" s="7"/>
      <c r="U70" s="8"/>
      <c r="V70" s="8"/>
      <c r="W70" s="8"/>
      <c r="X70" s="8"/>
    </row>
    <row r="71" spans="1:24" ht="12" customHeight="1">
      <c r="A71" s="2"/>
      <c r="B71" s="2"/>
      <c r="C71" s="2"/>
      <c r="D71" s="187"/>
      <c r="E71" s="219"/>
      <c r="F71" s="2"/>
      <c r="G71" s="2"/>
      <c r="H71" s="2"/>
      <c r="I71" s="2"/>
      <c r="J71" s="7"/>
      <c r="K71" s="7"/>
      <c r="L71" s="7"/>
      <c r="M71" s="7"/>
      <c r="N71" s="7"/>
      <c r="O71" s="7"/>
      <c r="P71" s="7"/>
      <c r="Q71" s="7"/>
      <c r="R71" s="7"/>
      <c r="S71" s="7"/>
      <c r="T71" s="7"/>
      <c r="U71" s="8"/>
      <c r="V71" s="8"/>
      <c r="W71" s="8"/>
      <c r="X71" s="8"/>
    </row>
    <row r="72" spans="1:24" ht="12" customHeight="1">
      <c r="A72" s="2"/>
      <c r="B72" s="2"/>
      <c r="C72" s="2"/>
      <c r="D72" s="187"/>
      <c r="E72" s="219"/>
      <c r="F72" s="2"/>
      <c r="G72" s="2"/>
      <c r="H72" s="2"/>
      <c r="I72" s="2"/>
      <c r="J72" s="7"/>
      <c r="K72" s="7"/>
      <c r="L72" s="7"/>
      <c r="M72" s="7"/>
      <c r="N72" s="7"/>
      <c r="O72" s="7"/>
      <c r="P72" s="7"/>
      <c r="Q72" s="7"/>
      <c r="R72" s="7"/>
      <c r="S72" s="7"/>
      <c r="T72" s="7"/>
      <c r="U72" s="8"/>
      <c r="V72" s="8"/>
      <c r="W72" s="8"/>
      <c r="X72" s="8"/>
    </row>
    <row r="73" spans="1:24" ht="12" customHeight="1">
      <c r="A73" s="2"/>
      <c r="B73" s="2"/>
      <c r="C73" s="2"/>
      <c r="D73" s="187"/>
      <c r="E73" s="219"/>
      <c r="F73" s="2"/>
      <c r="G73" s="2"/>
      <c r="H73" s="2"/>
      <c r="I73" s="2"/>
      <c r="J73" s="7"/>
      <c r="K73" s="7"/>
      <c r="L73" s="7"/>
      <c r="M73" s="7"/>
      <c r="N73" s="7"/>
      <c r="O73" s="7"/>
      <c r="P73" s="7"/>
      <c r="Q73" s="7"/>
      <c r="R73" s="7"/>
      <c r="S73" s="7"/>
      <c r="T73" s="7"/>
      <c r="U73" s="8"/>
      <c r="V73" s="8"/>
      <c r="W73" s="8"/>
      <c r="X73" s="8"/>
    </row>
    <row r="74" spans="1:24" ht="12" customHeight="1">
      <c r="A74" s="2"/>
      <c r="B74" s="2"/>
      <c r="C74" s="2"/>
      <c r="D74" s="187"/>
      <c r="E74" s="219"/>
      <c r="F74" s="2"/>
      <c r="G74" s="2"/>
      <c r="H74" s="2"/>
      <c r="I74" s="2"/>
      <c r="J74" s="7"/>
      <c r="K74" s="7"/>
      <c r="L74" s="7"/>
      <c r="M74" s="7"/>
      <c r="N74" s="7"/>
      <c r="O74" s="7"/>
      <c r="P74" s="7"/>
      <c r="Q74" s="7"/>
      <c r="R74" s="7"/>
      <c r="S74" s="7"/>
      <c r="T74" s="7"/>
      <c r="U74" s="8"/>
      <c r="V74" s="8"/>
      <c r="W74" s="8"/>
      <c r="X74" s="8"/>
    </row>
    <row r="75" spans="1:24" ht="12" customHeight="1">
      <c r="A75" s="2"/>
      <c r="B75" s="2"/>
      <c r="C75" s="2"/>
      <c r="D75" s="187"/>
      <c r="E75" s="219"/>
      <c r="F75" s="2"/>
      <c r="G75" s="2"/>
      <c r="H75" s="2"/>
      <c r="I75" s="2"/>
      <c r="J75" s="7"/>
      <c r="K75" s="7"/>
      <c r="L75" s="7"/>
      <c r="M75" s="7"/>
      <c r="N75" s="7"/>
      <c r="O75" s="7"/>
      <c r="P75" s="7"/>
      <c r="Q75" s="7"/>
      <c r="R75" s="7"/>
      <c r="S75" s="7"/>
      <c r="T75" s="7"/>
      <c r="U75" s="8"/>
      <c r="V75" s="8"/>
      <c r="W75" s="8"/>
      <c r="X75" s="8"/>
    </row>
    <row r="76" spans="1:24" ht="12" customHeight="1">
      <c r="A76" s="2"/>
      <c r="B76" s="2"/>
      <c r="C76" s="2"/>
      <c r="D76" s="187"/>
      <c r="E76" s="219"/>
      <c r="F76" s="2"/>
      <c r="G76" s="2"/>
      <c r="H76" s="2"/>
      <c r="I76" s="2"/>
      <c r="J76" s="7"/>
      <c r="K76" s="7"/>
      <c r="L76" s="7"/>
      <c r="M76" s="7"/>
      <c r="N76" s="7"/>
      <c r="O76" s="7"/>
      <c r="P76" s="7"/>
      <c r="Q76" s="7"/>
      <c r="R76" s="7"/>
      <c r="S76" s="7"/>
      <c r="T76" s="7"/>
      <c r="U76" s="8"/>
      <c r="V76" s="8"/>
      <c r="W76" s="8"/>
      <c r="X76" s="8"/>
    </row>
    <row r="77" spans="1:24" ht="12" customHeight="1">
      <c r="A77" s="2"/>
      <c r="B77" s="2"/>
      <c r="C77" s="2"/>
      <c r="D77" s="187"/>
      <c r="E77" s="219"/>
      <c r="F77" s="2"/>
      <c r="G77" s="2"/>
      <c r="H77" s="2"/>
      <c r="I77" s="2"/>
      <c r="J77" s="7"/>
      <c r="K77" s="7"/>
      <c r="L77" s="7"/>
      <c r="M77" s="7"/>
      <c r="N77" s="7"/>
      <c r="O77" s="7"/>
      <c r="P77" s="7"/>
      <c r="Q77" s="7"/>
      <c r="R77" s="7"/>
      <c r="S77" s="7"/>
      <c r="T77" s="7"/>
      <c r="U77" s="8"/>
      <c r="V77" s="8"/>
      <c r="W77" s="8"/>
      <c r="X77" s="8"/>
    </row>
    <row r="78" spans="1:24" ht="12" customHeight="1">
      <c r="A78" s="2"/>
      <c r="B78" s="2"/>
      <c r="C78" s="2"/>
      <c r="D78" s="187"/>
      <c r="E78" s="219"/>
      <c r="F78" s="2"/>
      <c r="G78" s="2"/>
      <c r="H78" s="2"/>
      <c r="I78" s="2"/>
      <c r="J78" s="7"/>
      <c r="K78" s="7"/>
      <c r="L78" s="7"/>
      <c r="M78" s="7"/>
      <c r="N78" s="7"/>
      <c r="O78" s="7"/>
      <c r="P78" s="7"/>
      <c r="Q78" s="7"/>
      <c r="R78" s="7"/>
      <c r="S78" s="7"/>
      <c r="T78" s="7"/>
      <c r="U78" s="8"/>
      <c r="V78" s="8"/>
      <c r="W78" s="8"/>
      <c r="X78" s="8"/>
    </row>
    <row r="79" spans="1:24" ht="12" customHeight="1">
      <c r="A79" s="2"/>
      <c r="B79" s="2"/>
      <c r="C79" s="2"/>
      <c r="D79" s="187"/>
      <c r="E79" s="219"/>
      <c r="F79" s="2"/>
      <c r="G79" s="2"/>
      <c r="H79" s="2"/>
      <c r="I79" s="2"/>
      <c r="J79" s="7"/>
      <c r="K79" s="7"/>
      <c r="L79" s="7"/>
      <c r="M79" s="7"/>
      <c r="N79" s="7"/>
      <c r="O79" s="7"/>
      <c r="P79" s="7"/>
      <c r="Q79" s="7"/>
      <c r="R79" s="7"/>
      <c r="S79" s="7"/>
      <c r="T79" s="7"/>
      <c r="U79" s="8"/>
      <c r="V79" s="8"/>
      <c r="W79" s="8"/>
      <c r="X79" s="8"/>
    </row>
    <row r="80" spans="1:24" ht="12" customHeight="1">
      <c r="A80" s="2"/>
      <c r="B80" s="2"/>
      <c r="C80" s="2"/>
      <c r="D80" s="187"/>
      <c r="E80" s="219"/>
      <c r="F80" s="2"/>
      <c r="G80" s="2"/>
      <c r="H80" s="2"/>
      <c r="I80" s="2"/>
      <c r="J80" s="7"/>
      <c r="K80" s="7"/>
      <c r="L80" s="7"/>
      <c r="M80" s="7"/>
      <c r="N80" s="7"/>
      <c r="O80" s="7"/>
      <c r="P80" s="7"/>
      <c r="Q80" s="7"/>
      <c r="R80" s="7"/>
      <c r="S80" s="7"/>
      <c r="T80" s="7"/>
      <c r="U80" s="8"/>
      <c r="V80" s="8"/>
      <c r="W80" s="8"/>
      <c r="X80" s="8"/>
    </row>
    <row r="81" spans="1:24" ht="12" customHeight="1">
      <c r="A81" s="2"/>
      <c r="B81" s="2"/>
      <c r="C81" s="2"/>
      <c r="D81" s="187"/>
      <c r="E81" s="219"/>
      <c r="F81" s="2"/>
      <c r="G81" s="2"/>
      <c r="H81" s="2"/>
      <c r="I81" s="2"/>
      <c r="J81" s="7"/>
      <c r="K81" s="7"/>
      <c r="L81" s="7"/>
      <c r="M81" s="7"/>
      <c r="N81" s="7"/>
      <c r="O81" s="7"/>
      <c r="P81" s="7"/>
      <c r="Q81" s="7"/>
      <c r="R81" s="7"/>
      <c r="S81" s="7"/>
      <c r="T81" s="7"/>
      <c r="U81" s="8"/>
      <c r="V81" s="8"/>
      <c r="W81" s="8"/>
      <c r="X81" s="8"/>
    </row>
    <row r="82" spans="1:24" ht="12" customHeight="1">
      <c r="A82" s="2"/>
      <c r="B82" s="2"/>
      <c r="C82" s="2"/>
      <c r="D82" s="187"/>
      <c r="E82" s="219"/>
      <c r="F82" s="2"/>
      <c r="G82" s="2"/>
      <c r="H82" s="2"/>
      <c r="I82" s="2"/>
      <c r="J82" s="7"/>
      <c r="K82" s="7"/>
      <c r="L82" s="7"/>
      <c r="M82" s="7"/>
      <c r="N82" s="7"/>
      <c r="O82" s="7"/>
      <c r="P82" s="7"/>
      <c r="Q82" s="7"/>
      <c r="R82" s="7"/>
      <c r="S82" s="7"/>
      <c r="T82" s="7"/>
      <c r="U82" s="8"/>
      <c r="V82" s="8"/>
      <c r="W82" s="8"/>
      <c r="X82" s="8"/>
    </row>
    <row r="83" spans="1:24" ht="12" customHeight="1">
      <c r="A83" s="2"/>
      <c r="B83" s="2"/>
      <c r="C83" s="2"/>
      <c r="D83" s="187"/>
      <c r="E83" s="219"/>
      <c r="F83" s="2"/>
      <c r="G83" s="2"/>
      <c r="H83" s="2"/>
      <c r="I83" s="2"/>
      <c r="J83" s="7"/>
      <c r="K83" s="7"/>
      <c r="L83" s="7"/>
      <c r="M83" s="7"/>
      <c r="N83" s="7"/>
      <c r="O83" s="7"/>
      <c r="P83" s="7"/>
      <c r="Q83" s="7"/>
      <c r="R83" s="7"/>
      <c r="S83" s="7"/>
      <c r="T83" s="7"/>
      <c r="U83" s="8"/>
      <c r="V83" s="8"/>
      <c r="W83" s="8"/>
      <c r="X83" s="8"/>
    </row>
    <row r="84" spans="1:24" ht="12" customHeight="1">
      <c r="A84" s="2"/>
      <c r="B84" s="2"/>
      <c r="C84" s="2"/>
      <c r="D84" s="187"/>
      <c r="E84" s="219"/>
      <c r="F84" s="2"/>
      <c r="G84" s="2"/>
      <c r="H84" s="2"/>
      <c r="I84" s="2"/>
      <c r="J84" s="7"/>
      <c r="K84" s="7"/>
      <c r="L84" s="7"/>
      <c r="M84" s="7"/>
      <c r="N84" s="7"/>
      <c r="O84" s="7"/>
      <c r="P84" s="7"/>
      <c r="Q84" s="7"/>
      <c r="R84" s="7"/>
      <c r="S84" s="7"/>
      <c r="T84" s="7"/>
      <c r="U84" s="8"/>
      <c r="V84" s="8"/>
      <c r="W84" s="8"/>
      <c r="X84" s="8"/>
    </row>
    <row r="85" spans="1:24" ht="12" customHeight="1">
      <c r="A85" s="2"/>
      <c r="B85" s="2"/>
      <c r="C85" s="2"/>
      <c r="D85" s="187"/>
      <c r="E85" s="219"/>
      <c r="F85" s="2"/>
      <c r="G85" s="2"/>
      <c r="H85" s="2"/>
      <c r="I85" s="2"/>
      <c r="J85" s="7"/>
      <c r="K85" s="7"/>
      <c r="L85" s="7"/>
      <c r="M85" s="7"/>
      <c r="N85" s="7"/>
      <c r="O85" s="7"/>
      <c r="P85" s="7"/>
      <c r="Q85" s="7"/>
      <c r="R85" s="7"/>
      <c r="S85" s="7"/>
      <c r="T85" s="7"/>
      <c r="U85" s="8"/>
      <c r="V85" s="8"/>
      <c r="W85" s="8"/>
      <c r="X85" s="8"/>
    </row>
    <row r="86" spans="1:24" ht="12" customHeight="1">
      <c r="A86" s="2"/>
      <c r="B86" s="2"/>
      <c r="C86" s="2"/>
      <c r="D86" s="187"/>
      <c r="E86" s="219"/>
      <c r="F86" s="2"/>
      <c r="G86" s="2"/>
      <c r="H86" s="2"/>
      <c r="I86" s="2"/>
      <c r="J86" s="7"/>
      <c r="K86" s="7"/>
      <c r="L86" s="7"/>
      <c r="M86" s="7"/>
      <c r="N86" s="7"/>
      <c r="O86" s="7"/>
      <c r="P86" s="7"/>
      <c r="Q86" s="7"/>
      <c r="R86" s="7"/>
      <c r="S86" s="7"/>
      <c r="T86" s="7"/>
      <c r="U86" s="8"/>
      <c r="V86" s="8"/>
      <c r="W86" s="8"/>
      <c r="X86" s="8"/>
    </row>
    <row r="87" spans="1:24" ht="12" customHeight="1">
      <c r="A87" s="2"/>
      <c r="B87" s="2"/>
      <c r="C87" s="2"/>
      <c r="D87" s="187"/>
      <c r="E87" s="219"/>
      <c r="F87" s="2"/>
      <c r="G87" s="2"/>
      <c r="H87" s="2"/>
      <c r="I87" s="2"/>
      <c r="J87" s="7"/>
      <c r="K87" s="7"/>
      <c r="L87" s="7"/>
      <c r="M87" s="7"/>
      <c r="N87" s="7"/>
      <c r="O87" s="7"/>
      <c r="P87" s="7"/>
      <c r="Q87" s="7"/>
      <c r="R87" s="7"/>
      <c r="S87" s="7"/>
      <c r="T87" s="7"/>
      <c r="U87" s="8"/>
      <c r="V87" s="8"/>
      <c r="W87" s="8"/>
      <c r="X87" s="8"/>
    </row>
    <row r="88" spans="1:24" ht="12" customHeight="1">
      <c r="A88" s="2"/>
      <c r="B88" s="2"/>
      <c r="C88" s="2"/>
      <c r="D88" s="187"/>
      <c r="E88" s="219"/>
      <c r="F88" s="2"/>
      <c r="G88" s="2"/>
      <c r="H88" s="2"/>
      <c r="I88" s="2"/>
      <c r="J88" s="7"/>
      <c r="K88" s="7"/>
      <c r="L88" s="7"/>
      <c r="M88" s="7"/>
      <c r="N88" s="7"/>
      <c r="O88" s="7"/>
      <c r="P88" s="7"/>
      <c r="Q88" s="7"/>
      <c r="R88" s="7"/>
      <c r="S88" s="7"/>
      <c r="T88" s="7"/>
      <c r="U88" s="8"/>
      <c r="V88" s="8"/>
      <c r="W88" s="8"/>
      <c r="X88" s="8"/>
    </row>
    <row r="89" spans="1:24" ht="12" customHeight="1">
      <c r="A89" s="2"/>
      <c r="B89" s="2"/>
      <c r="C89" s="2"/>
      <c r="D89" s="187"/>
      <c r="E89" s="219"/>
      <c r="F89" s="2"/>
      <c r="G89" s="2"/>
      <c r="H89" s="2"/>
      <c r="I89" s="2"/>
      <c r="J89" s="7"/>
      <c r="K89" s="7"/>
      <c r="L89" s="7"/>
      <c r="M89" s="7"/>
      <c r="N89" s="7"/>
      <c r="O89" s="7"/>
      <c r="P89" s="7"/>
      <c r="Q89" s="7"/>
      <c r="R89" s="7"/>
      <c r="S89" s="7"/>
      <c r="T89" s="7"/>
      <c r="U89" s="8"/>
      <c r="V89" s="8"/>
      <c r="W89" s="8"/>
      <c r="X89" s="8"/>
    </row>
    <row r="90" spans="1:24" ht="12" customHeight="1">
      <c r="A90" s="2"/>
      <c r="B90" s="2"/>
      <c r="C90" s="2"/>
      <c r="D90" s="187"/>
      <c r="E90" s="219"/>
      <c r="F90" s="2"/>
      <c r="G90" s="2"/>
      <c r="H90" s="2"/>
      <c r="I90" s="2"/>
      <c r="J90" s="7"/>
      <c r="K90" s="7"/>
      <c r="L90" s="7"/>
      <c r="M90" s="7"/>
      <c r="N90" s="7"/>
      <c r="O90" s="7"/>
      <c r="P90" s="7"/>
      <c r="Q90" s="7"/>
      <c r="R90" s="7"/>
      <c r="S90" s="7"/>
      <c r="T90" s="7"/>
      <c r="U90" s="8"/>
      <c r="V90" s="8"/>
      <c r="W90" s="8"/>
      <c r="X90" s="8"/>
    </row>
    <row r="91" spans="1:24" ht="12" customHeight="1">
      <c r="A91" s="2"/>
      <c r="B91" s="2"/>
      <c r="C91" s="2"/>
      <c r="D91" s="187"/>
      <c r="E91" s="219"/>
      <c r="F91" s="2"/>
      <c r="G91" s="2"/>
      <c r="H91" s="2"/>
      <c r="I91" s="2"/>
      <c r="J91" s="7"/>
      <c r="K91" s="7"/>
      <c r="L91" s="7"/>
      <c r="M91" s="7"/>
      <c r="N91" s="7"/>
      <c r="O91" s="7"/>
      <c r="P91" s="7"/>
      <c r="Q91" s="7"/>
      <c r="R91" s="7"/>
      <c r="S91" s="7"/>
      <c r="T91" s="7"/>
      <c r="U91" s="8"/>
      <c r="V91" s="8"/>
      <c r="W91" s="8"/>
      <c r="X91" s="8"/>
    </row>
    <row r="92" spans="1:24" ht="12" customHeight="1">
      <c r="A92" s="2"/>
      <c r="B92" s="2"/>
      <c r="C92" s="2"/>
      <c r="D92" s="187"/>
      <c r="E92" s="219"/>
      <c r="F92" s="2"/>
      <c r="G92" s="2"/>
      <c r="H92" s="2"/>
      <c r="I92" s="2"/>
      <c r="J92" s="7"/>
      <c r="K92" s="7"/>
      <c r="L92" s="7"/>
      <c r="M92" s="7"/>
      <c r="N92" s="7"/>
      <c r="O92" s="7"/>
      <c r="P92" s="7"/>
      <c r="Q92" s="7"/>
      <c r="R92" s="7"/>
      <c r="S92" s="7"/>
      <c r="T92" s="7"/>
      <c r="U92" s="8"/>
      <c r="V92" s="8"/>
      <c r="W92" s="8"/>
      <c r="X92" s="8"/>
    </row>
    <row r="93" spans="1:24" ht="12" customHeight="1">
      <c r="A93" s="2"/>
      <c r="B93" s="2"/>
      <c r="C93" s="2"/>
      <c r="D93" s="187"/>
      <c r="E93" s="219"/>
      <c r="F93" s="2"/>
      <c r="G93" s="2"/>
      <c r="H93" s="2"/>
      <c r="I93" s="2"/>
      <c r="J93" s="7"/>
      <c r="K93" s="7"/>
      <c r="L93" s="7"/>
      <c r="M93" s="7"/>
      <c r="N93" s="7"/>
      <c r="O93" s="7"/>
      <c r="P93" s="7"/>
      <c r="Q93" s="7"/>
      <c r="R93" s="7"/>
      <c r="S93" s="7"/>
      <c r="T93" s="7"/>
      <c r="U93" s="8"/>
      <c r="V93" s="8"/>
      <c r="W93" s="8"/>
      <c r="X93" s="8"/>
    </row>
    <row r="94" spans="1:24" ht="12" customHeight="1">
      <c r="A94" s="2"/>
      <c r="B94" s="2"/>
      <c r="C94" s="2"/>
      <c r="D94" s="187"/>
      <c r="E94" s="219"/>
      <c r="F94" s="2"/>
      <c r="G94" s="2"/>
      <c r="H94" s="2"/>
      <c r="I94" s="2"/>
      <c r="J94" s="7"/>
      <c r="K94" s="7"/>
      <c r="L94" s="7"/>
      <c r="M94" s="7"/>
      <c r="N94" s="7"/>
      <c r="O94" s="7"/>
      <c r="P94" s="7"/>
      <c r="Q94" s="7"/>
      <c r="R94" s="7"/>
      <c r="S94" s="7"/>
      <c r="T94" s="7"/>
      <c r="U94" s="8"/>
      <c r="V94" s="8"/>
      <c r="W94" s="8"/>
      <c r="X94" s="8"/>
    </row>
    <row r="95" spans="1:24" ht="12" customHeight="1">
      <c r="A95" s="2"/>
      <c r="B95" s="2"/>
      <c r="C95" s="2"/>
      <c r="D95" s="187"/>
      <c r="E95" s="219"/>
      <c r="F95" s="2"/>
      <c r="G95" s="2"/>
      <c r="H95" s="2"/>
      <c r="I95" s="2"/>
      <c r="J95" s="7"/>
      <c r="K95" s="7"/>
      <c r="L95" s="7"/>
      <c r="M95" s="7"/>
      <c r="N95" s="7"/>
      <c r="O95" s="7"/>
      <c r="P95" s="7"/>
      <c r="Q95" s="7"/>
      <c r="R95" s="7"/>
      <c r="S95" s="7"/>
      <c r="T95" s="7"/>
      <c r="U95" s="8"/>
      <c r="V95" s="8"/>
      <c r="W95" s="8"/>
      <c r="X95" s="8"/>
    </row>
    <row r="96" spans="1:24" ht="12" customHeight="1">
      <c r="A96" s="2"/>
      <c r="B96" s="2"/>
      <c r="C96" s="2"/>
      <c r="D96" s="187"/>
      <c r="E96" s="219"/>
      <c r="F96" s="2"/>
      <c r="G96" s="2"/>
      <c r="H96" s="2"/>
      <c r="I96" s="2"/>
      <c r="J96" s="7"/>
      <c r="K96" s="7"/>
      <c r="L96" s="7"/>
      <c r="M96" s="7"/>
      <c r="N96" s="7"/>
      <c r="O96" s="7"/>
      <c r="P96" s="7"/>
      <c r="Q96" s="7"/>
      <c r="R96" s="7"/>
      <c r="S96" s="7"/>
      <c r="T96" s="7"/>
      <c r="U96" s="8"/>
      <c r="V96" s="8"/>
      <c r="W96" s="8"/>
      <c r="X96" s="8"/>
    </row>
    <row r="97" spans="1:24" ht="12" customHeight="1">
      <c r="A97" s="2"/>
      <c r="B97" s="2"/>
      <c r="C97" s="2"/>
      <c r="D97" s="187"/>
      <c r="E97" s="219"/>
      <c r="F97" s="2"/>
      <c r="G97" s="2"/>
      <c r="H97" s="2"/>
      <c r="I97" s="2"/>
      <c r="J97" s="7"/>
      <c r="K97" s="7"/>
      <c r="L97" s="7"/>
      <c r="M97" s="7"/>
      <c r="N97" s="7"/>
      <c r="O97" s="7"/>
      <c r="P97" s="7"/>
      <c r="Q97" s="7"/>
      <c r="R97" s="7"/>
      <c r="S97" s="7"/>
      <c r="T97" s="7"/>
      <c r="U97" s="8"/>
      <c r="V97" s="8"/>
      <c r="W97" s="8"/>
      <c r="X97" s="8"/>
    </row>
    <row r="98" spans="1:24" ht="12" customHeight="1">
      <c r="A98" s="2"/>
      <c r="B98" s="2"/>
      <c r="C98" s="2"/>
      <c r="D98" s="187"/>
      <c r="E98" s="219"/>
      <c r="F98" s="2"/>
      <c r="G98" s="2"/>
      <c r="H98" s="2"/>
      <c r="I98" s="2"/>
      <c r="J98" s="7"/>
      <c r="K98" s="7"/>
      <c r="L98" s="7"/>
      <c r="M98" s="7"/>
      <c r="N98" s="7"/>
      <c r="O98" s="7"/>
      <c r="P98" s="7"/>
      <c r="Q98" s="7"/>
      <c r="R98" s="7"/>
      <c r="S98" s="7"/>
      <c r="T98" s="7"/>
      <c r="U98" s="8"/>
      <c r="V98" s="8"/>
      <c r="W98" s="8"/>
      <c r="X98" s="8"/>
    </row>
    <row r="99" spans="1:24" ht="12" customHeight="1">
      <c r="A99" s="2"/>
      <c r="B99" s="2"/>
      <c r="C99" s="2"/>
      <c r="D99" s="187"/>
      <c r="E99" s="219"/>
      <c r="F99" s="2"/>
      <c r="G99" s="2"/>
      <c r="H99" s="2"/>
      <c r="I99" s="2"/>
      <c r="J99" s="7"/>
      <c r="K99" s="7"/>
      <c r="L99" s="7"/>
      <c r="M99" s="7"/>
      <c r="N99" s="7"/>
      <c r="O99" s="7"/>
      <c r="P99" s="7"/>
      <c r="Q99" s="7"/>
      <c r="R99" s="7"/>
      <c r="S99" s="7"/>
      <c r="T99" s="7"/>
      <c r="U99" s="8"/>
      <c r="V99" s="8"/>
      <c r="W99" s="8"/>
      <c r="X99" s="8"/>
    </row>
    <row r="100" spans="1:24" ht="12" customHeight="1">
      <c r="A100" s="2"/>
      <c r="B100" s="2"/>
      <c r="C100" s="2"/>
      <c r="D100" s="187"/>
      <c r="E100" s="219"/>
      <c r="F100" s="2"/>
      <c r="G100" s="2"/>
      <c r="H100" s="2"/>
      <c r="I100" s="2"/>
      <c r="J100" s="7"/>
      <c r="K100" s="7"/>
      <c r="L100" s="7"/>
      <c r="M100" s="7"/>
      <c r="N100" s="7"/>
      <c r="O100" s="7"/>
      <c r="P100" s="7"/>
      <c r="Q100" s="7"/>
      <c r="R100" s="7"/>
      <c r="S100" s="7"/>
      <c r="T100" s="7"/>
      <c r="U100" s="8"/>
      <c r="V100" s="8"/>
      <c r="W100" s="8"/>
      <c r="X100" s="8"/>
    </row>
    <row r="101" spans="1:24" ht="12" customHeight="1">
      <c r="A101" s="2"/>
      <c r="B101" s="2"/>
      <c r="C101" s="2"/>
      <c r="D101" s="187"/>
      <c r="E101" s="219"/>
      <c r="F101" s="2"/>
      <c r="G101" s="2"/>
      <c r="H101" s="2"/>
      <c r="I101" s="2"/>
      <c r="J101" s="7"/>
      <c r="K101" s="7"/>
      <c r="L101" s="7"/>
      <c r="M101" s="7"/>
      <c r="N101" s="7"/>
      <c r="O101" s="7"/>
      <c r="P101" s="7"/>
      <c r="Q101" s="7"/>
      <c r="R101" s="7"/>
      <c r="S101" s="7"/>
      <c r="T101" s="7"/>
      <c r="U101" s="8"/>
      <c r="V101" s="8"/>
      <c r="W101" s="8"/>
      <c r="X101" s="8"/>
    </row>
    <row r="102" spans="1:24" ht="12" customHeight="1">
      <c r="A102" s="2"/>
      <c r="B102" s="2"/>
      <c r="C102" s="2"/>
      <c r="D102" s="187"/>
      <c r="E102" s="219"/>
      <c r="F102" s="2"/>
      <c r="G102" s="2"/>
      <c r="H102" s="2"/>
      <c r="I102" s="2"/>
      <c r="J102" s="7"/>
      <c r="K102" s="7"/>
      <c r="L102" s="7"/>
      <c r="M102" s="7"/>
      <c r="N102" s="7"/>
      <c r="O102" s="7"/>
      <c r="P102" s="7"/>
      <c r="Q102" s="7"/>
      <c r="R102" s="7"/>
      <c r="S102" s="7"/>
      <c r="T102" s="7"/>
      <c r="U102" s="8"/>
      <c r="V102" s="8"/>
      <c r="W102" s="8"/>
      <c r="X102" s="8"/>
    </row>
    <row r="103" spans="1:24" ht="12" customHeight="1">
      <c r="A103" s="2"/>
      <c r="B103" s="2"/>
      <c r="C103" s="2"/>
      <c r="D103" s="187"/>
      <c r="E103" s="219"/>
      <c r="F103" s="2"/>
      <c r="G103" s="2"/>
      <c r="H103" s="2"/>
      <c r="I103" s="2"/>
      <c r="J103" s="7"/>
      <c r="K103" s="7"/>
      <c r="L103" s="7"/>
      <c r="M103" s="7"/>
      <c r="N103" s="7"/>
      <c r="O103" s="7"/>
      <c r="P103" s="7"/>
      <c r="Q103" s="7"/>
      <c r="R103" s="7"/>
      <c r="S103" s="7"/>
      <c r="T103" s="7"/>
      <c r="U103" s="8"/>
      <c r="V103" s="8"/>
      <c r="W103" s="8"/>
      <c r="X103" s="8"/>
    </row>
    <row r="104" spans="1:24" ht="12" customHeight="1">
      <c r="A104" s="2"/>
      <c r="B104" s="2"/>
      <c r="C104" s="2"/>
      <c r="D104" s="187"/>
      <c r="E104" s="219"/>
      <c r="F104" s="2"/>
      <c r="G104" s="2"/>
      <c r="H104" s="2"/>
      <c r="I104" s="2"/>
      <c r="J104" s="7"/>
      <c r="K104" s="7"/>
      <c r="L104" s="7"/>
      <c r="M104" s="7"/>
      <c r="N104" s="7"/>
      <c r="O104" s="7"/>
      <c r="P104" s="7"/>
      <c r="Q104" s="7"/>
      <c r="R104" s="7"/>
      <c r="S104" s="7"/>
      <c r="T104" s="7"/>
      <c r="U104" s="8"/>
      <c r="V104" s="8"/>
      <c r="W104" s="8"/>
      <c r="X104" s="8"/>
    </row>
    <row r="105" spans="1:24" ht="12" customHeight="1">
      <c r="A105" s="2"/>
      <c r="B105" s="2"/>
      <c r="C105" s="2"/>
      <c r="D105" s="187"/>
      <c r="E105" s="219"/>
      <c r="F105" s="2"/>
      <c r="G105" s="2"/>
      <c r="H105" s="2"/>
      <c r="I105" s="2"/>
      <c r="J105" s="7"/>
      <c r="K105" s="7"/>
      <c r="L105" s="7"/>
      <c r="M105" s="7"/>
      <c r="N105" s="7"/>
      <c r="O105" s="7"/>
      <c r="P105" s="7"/>
      <c r="Q105" s="7"/>
      <c r="R105" s="7"/>
      <c r="S105" s="7"/>
      <c r="T105" s="7"/>
      <c r="U105" s="8"/>
      <c r="V105" s="8"/>
      <c r="W105" s="8"/>
      <c r="X105" s="8"/>
    </row>
    <row r="106" spans="1:24" ht="12" customHeight="1">
      <c r="A106" s="2"/>
      <c r="B106" s="2"/>
      <c r="C106" s="2"/>
      <c r="D106" s="187"/>
      <c r="E106" s="219"/>
      <c r="F106" s="2"/>
      <c r="G106" s="2"/>
      <c r="H106" s="2"/>
      <c r="I106" s="2"/>
      <c r="J106" s="7"/>
      <c r="K106" s="7"/>
      <c r="L106" s="7"/>
      <c r="M106" s="7"/>
      <c r="N106" s="7"/>
      <c r="O106" s="7"/>
      <c r="P106" s="7"/>
      <c r="Q106" s="7"/>
      <c r="R106" s="7"/>
      <c r="S106" s="7"/>
      <c r="T106" s="7"/>
      <c r="U106" s="8"/>
      <c r="V106" s="8"/>
      <c r="W106" s="8"/>
      <c r="X106" s="8"/>
    </row>
    <row r="107" spans="1:24" ht="12" customHeight="1">
      <c r="A107" s="2"/>
      <c r="B107" s="2"/>
      <c r="C107" s="2"/>
      <c r="D107" s="187"/>
      <c r="E107" s="219"/>
      <c r="F107" s="2"/>
      <c r="G107" s="2"/>
      <c r="H107" s="2"/>
      <c r="I107" s="2"/>
      <c r="J107" s="7"/>
      <c r="K107" s="7"/>
      <c r="L107" s="7"/>
      <c r="M107" s="7"/>
      <c r="N107" s="7"/>
      <c r="O107" s="7"/>
      <c r="P107" s="7"/>
      <c r="Q107" s="7"/>
      <c r="R107" s="7"/>
      <c r="S107" s="7"/>
      <c r="T107" s="7"/>
      <c r="U107" s="8"/>
      <c r="V107" s="8"/>
      <c r="W107" s="8"/>
      <c r="X107" s="8"/>
    </row>
    <row r="108" spans="1:24" ht="12" customHeight="1">
      <c r="A108" s="2"/>
      <c r="B108" s="2"/>
      <c r="C108" s="2"/>
      <c r="D108" s="187"/>
      <c r="E108" s="219"/>
      <c r="F108" s="2"/>
      <c r="G108" s="2"/>
      <c r="H108" s="2"/>
      <c r="I108" s="2"/>
      <c r="J108" s="7"/>
      <c r="K108" s="7"/>
      <c r="L108" s="7"/>
      <c r="M108" s="7"/>
      <c r="N108" s="7"/>
      <c r="O108" s="7"/>
      <c r="P108" s="7"/>
      <c r="Q108" s="7"/>
      <c r="R108" s="7"/>
      <c r="S108" s="7"/>
      <c r="T108" s="7"/>
      <c r="U108" s="8"/>
      <c r="V108" s="8"/>
      <c r="W108" s="8"/>
      <c r="X108" s="8"/>
    </row>
    <row r="109" spans="1:24" ht="12" customHeight="1">
      <c r="A109" s="2"/>
      <c r="B109" s="2"/>
      <c r="C109" s="2"/>
      <c r="D109" s="187"/>
      <c r="E109" s="219"/>
      <c r="F109" s="2"/>
      <c r="G109" s="2"/>
      <c r="H109" s="2"/>
      <c r="I109" s="2"/>
      <c r="J109" s="7"/>
      <c r="K109" s="7"/>
      <c r="L109" s="7"/>
      <c r="M109" s="7"/>
      <c r="N109" s="7"/>
      <c r="O109" s="7"/>
      <c r="P109" s="7"/>
      <c r="Q109" s="7"/>
      <c r="R109" s="7"/>
      <c r="S109" s="7"/>
      <c r="T109" s="7"/>
      <c r="U109" s="8"/>
      <c r="V109" s="8"/>
      <c r="W109" s="8"/>
      <c r="X109" s="8"/>
    </row>
    <row r="110" spans="1:24" ht="12" customHeight="1">
      <c r="A110" s="2"/>
      <c r="B110" s="2"/>
      <c r="C110" s="2"/>
      <c r="D110" s="187"/>
      <c r="E110" s="219"/>
      <c r="F110" s="2"/>
      <c r="G110" s="2"/>
      <c r="H110" s="2"/>
      <c r="I110" s="2"/>
      <c r="J110" s="7"/>
      <c r="K110" s="7"/>
      <c r="L110" s="7"/>
      <c r="M110" s="7"/>
      <c r="N110" s="7"/>
      <c r="O110" s="7"/>
      <c r="P110" s="7"/>
      <c r="Q110" s="7"/>
      <c r="R110" s="7"/>
      <c r="S110" s="7"/>
      <c r="T110" s="7"/>
      <c r="U110" s="8"/>
      <c r="V110" s="8"/>
      <c r="W110" s="8"/>
      <c r="X110" s="8"/>
    </row>
    <row r="111" spans="1:24" ht="12" customHeight="1">
      <c r="A111" s="2"/>
      <c r="B111" s="2"/>
      <c r="C111" s="2"/>
      <c r="D111" s="187"/>
      <c r="E111" s="219"/>
      <c r="F111" s="2"/>
      <c r="G111" s="2"/>
      <c r="H111" s="2"/>
      <c r="I111" s="2"/>
      <c r="J111" s="7"/>
      <c r="K111" s="7"/>
      <c r="L111" s="7"/>
      <c r="M111" s="7"/>
      <c r="N111" s="7"/>
      <c r="O111" s="7"/>
      <c r="P111" s="7"/>
      <c r="Q111" s="7"/>
      <c r="R111" s="7"/>
      <c r="S111" s="7"/>
      <c r="T111" s="7"/>
      <c r="U111" s="8"/>
      <c r="V111" s="8"/>
      <c r="W111" s="8"/>
      <c r="X111" s="8"/>
    </row>
    <row r="112" spans="1:24" ht="12" customHeight="1">
      <c r="A112" s="2"/>
      <c r="B112" s="2"/>
      <c r="C112" s="2"/>
      <c r="D112" s="187"/>
      <c r="E112" s="219"/>
      <c r="F112" s="2"/>
      <c r="G112" s="2"/>
      <c r="H112" s="2"/>
      <c r="I112" s="2"/>
      <c r="J112" s="7"/>
      <c r="K112" s="7"/>
      <c r="L112" s="7"/>
      <c r="M112" s="7"/>
      <c r="N112" s="7"/>
      <c r="O112" s="7"/>
      <c r="P112" s="7"/>
      <c r="Q112" s="7"/>
      <c r="R112" s="7"/>
      <c r="S112" s="7"/>
      <c r="T112" s="7"/>
      <c r="U112" s="8"/>
      <c r="V112" s="8"/>
      <c r="W112" s="8"/>
      <c r="X112" s="8"/>
    </row>
    <row r="113" spans="1:24" ht="12" customHeight="1">
      <c r="A113" s="2"/>
      <c r="B113" s="2"/>
      <c r="C113" s="2"/>
      <c r="D113" s="187"/>
      <c r="E113" s="219"/>
      <c r="F113" s="2"/>
      <c r="G113" s="2"/>
      <c r="H113" s="2"/>
      <c r="I113" s="2"/>
      <c r="J113" s="7"/>
      <c r="K113" s="7"/>
      <c r="L113" s="7"/>
      <c r="M113" s="7"/>
      <c r="N113" s="7"/>
      <c r="O113" s="7"/>
      <c r="P113" s="7"/>
      <c r="Q113" s="7"/>
      <c r="R113" s="7"/>
      <c r="S113" s="7"/>
      <c r="T113" s="7"/>
      <c r="U113" s="8"/>
      <c r="V113" s="8"/>
      <c r="W113" s="8"/>
      <c r="X113" s="8"/>
    </row>
    <row r="114" spans="1:24" ht="12" customHeight="1">
      <c r="A114" s="2"/>
      <c r="B114" s="2"/>
      <c r="C114" s="2"/>
      <c r="D114" s="187"/>
      <c r="E114" s="219"/>
      <c r="F114" s="2"/>
      <c r="G114" s="2"/>
      <c r="H114" s="2"/>
      <c r="I114" s="2"/>
      <c r="J114" s="7"/>
      <c r="K114" s="7"/>
      <c r="L114" s="7"/>
      <c r="M114" s="7"/>
      <c r="N114" s="7"/>
      <c r="O114" s="7"/>
      <c r="P114" s="7"/>
      <c r="Q114" s="7"/>
      <c r="R114" s="7"/>
      <c r="S114" s="7"/>
      <c r="T114" s="7"/>
      <c r="U114" s="8"/>
      <c r="V114" s="8"/>
      <c r="W114" s="8"/>
      <c r="X114" s="8"/>
    </row>
    <row r="115" spans="1:24" ht="12" customHeight="1">
      <c r="A115" s="2"/>
      <c r="B115" s="2"/>
      <c r="C115" s="2"/>
      <c r="D115" s="187"/>
      <c r="E115" s="219"/>
      <c r="F115" s="2"/>
      <c r="G115" s="2"/>
      <c r="H115" s="2"/>
      <c r="I115" s="2"/>
      <c r="J115" s="7"/>
      <c r="K115" s="7"/>
      <c r="L115" s="7"/>
      <c r="M115" s="7"/>
      <c r="N115" s="7"/>
      <c r="O115" s="7"/>
      <c r="P115" s="7"/>
      <c r="Q115" s="7"/>
      <c r="R115" s="7"/>
      <c r="S115" s="7"/>
      <c r="T115" s="7"/>
      <c r="U115" s="8"/>
      <c r="V115" s="8"/>
      <c r="W115" s="8"/>
      <c r="X115" s="8"/>
    </row>
    <row r="116" spans="1:24" ht="12" customHeight="1">
      <c r="A116" s="2"/>
      <c r="B116" s="2"/>
      <c r="C116" s="2"/>
      <c r="D116" s="187"/>
      <c r="E116" s="219"/>
      <c r="F116" s="2"/>
      <c r="G116" s="2"/>
      <c r="H116" s="2"/>
      <c r="I116" s="2"/>
      <c r="J116" s="7"/>
      <c r="K116" s="7"/>
      <c r="L116" s="7"/>
      <c r="M116" s="7"/>
      <c r="N116" s="7"/>
      <c r="O116" s="7"/>
      <c r="P116" s="7"/>
      <c r="Q116" s="7"/>
      <c r="R116" s="7"/>
      <c r="S116" s="7"/>
      <c r="T116" s="7"/>
      <c r="U116" s="8"/>
      <c r="V116" s="8"/>
      <c r="W116" s="8"/>
      <c r="X116" s="8"/>
    </row>
    <row r="117" spans="1:24" ht="12" customHeight="1">
      <c r="A117" s="2"/>
      <c r="B117" s="2"/>
      <c r="C117" s="2"/>
      <c r="D117" s="187"/>
      <c r="E117" s="219"/>
      <c r="F117" s="2"/>
      <c r="G117" s="2"/>
      <c r="H117" s="2"/>
      <c r="I117" s="2"/>
      <c r="J117" s="7"/>
      <c r="K117" s="7"/>
      <c r="L117" s="7"/>
      <c r="M117" s="7"/>
      <c r="N117" s="7"/>
      <c r="O117" s="7"/>
      <c r="P117" s="7"/>
      <c r="Q117" s="7"/>
      <c r="R117" s="7"/>
      <c r="S117" s="7"/>
      <c r="T117" s="7"/>
      <c r="U117" s="8"/>
      <c r="V117" s="8"/>
      <c r="W117" s="8"/>
      <c r="X117" s="8"/>
    </row>
    <row r="118" spans="1:24" ht="12" customHeight="1">
      <c r="A118" s="2"/>
      <c r="B118" s="2"/>
      <c r="C118" s="2"/>
      <c r="D118" s="187"/>
      <c r="E118" s="219"/>
      <c r="F118" s="2"/>
      <c r="G118" s="2"/>
      <c r="H118" s="2"/>
      <c r="I118" s="2"/>
      <c r="J118" s="7"/>
      <c r="K118" s="7"/>
      <c r="L118" s="7"/>
      <c r="M118" s="7"/>
      <c r="N118" s="7"/>
      <c r="O118" s="7"/>
      <c r="P118" s="7"/>
      <c r="Q118" s="7"/>
      <c r="R118" s="7"/>
      <c r="S118" s="7"/>
      <c r="T118" s="7"/>
      <c r="U118" s="8"/>
      <c r="V118" s="8"/>
      <c r="W118" s="8"/>
      <c r="X118" s="8"/>
    </row>
    <row r="119" spans="1:24" ht="12" customHeight="1">
      <c r="A119" s="2"/>
      <c r="B119" s="2"/>
      <c r="C119" s="2"/>
      <c r="D119" s="187"/>
      <c r="E119" s="219"/>
      <c r="F119" s="2"/>
      <c r="G119" s="2"/>
      <c r="H119" s="2"/>
      <c r="I119" s="2"/>
      <c r="J119" s="7"/>
      <c r="K119" s="7"/>
      <c r="L119" s="7"/>
      <c r="M119" s="7"/>
      <c r="N119" s="7"/>
      <c r="O119" s="7"/>
      <c r="P119" s="7"/>
      <c r="Q119" s="7"/>
      <c r="R119" s="7"/>
      <c r="S119" s="7"/>
      <c r="T119" s="7"/>
      <c r="U119" s="8"/>
      <c r="V119" s="8"/>
      <c r="W119" s="8"/>
      <c r="X119" s="8"/>
    </row>
    <row r="120" spans="1:24" ht="12" customHeight="1">
      <c r="A120" s="2"/>
      <c r="B120" s="2"/>
      <c r="C120" s="2"/>
      <c r="D120" s="187"/>
      <c r="E120" s="219"/>
      <c r="F120" s="2"/>
      <c r="G120" s="2"/>
      <c r="H120" s="2"/>
      <c r="I120" s="2"/>
      <c r="J120" s="7"/>
      <c r="K120" s="7"/>
      <c r="L120" s="7"/>
      <c r="M120" s="7"/>
      <c r="N120" s="7"/>
      <c r="O120" s="7"/>
      <c r="P120" s="7"/>
      <c r="Q120" s="7"/>
      <c r="R120" s="7"/>
      <c r="S120" s="7"/>
      <c r="T120" s="7"/>
      <c r="U120" s="8"/>
      <c r="V120" s="8"/>
      <c r="W120" s="8"/>
      <c r="X120" s="8"/>
    </row>
    <row r="121" spans="1:24" ht="12" customHeight="1">
      <c r="A121" s="2"/>
      <c r="B121" s="2"/>
      <c r="C121" s="2"/>
      <c r="D121" s="187"/>
      <c r="E121" s="219"/>
      <c r="F121" s="2"/>
      <c r="G121" s="2"/>
      <c r="H121" s="2"/>
      <c r="I121" s="2"/>
      <c r="J121" s="7"/>
      <c r="K121" s="7"/>
      <c r="L121" s="7"/>
      <c r="M121" s="7"/>
      <c r="N121" s="7"/>
      <c r="O121" s="7"/>
      <c r="P121" s="7"/>
      <c r="Q121" s="7"/>
      <c r="R121" s="7"/>
      <c r="S121" s="7"/>
      <c r="T121" s="7"/>
      <c r="U121" s="8"/>
      <c r="V121" s="8"/>
      <c r="W121" s="8"/>
      <c r="X121" s="8"/>
    </row>
    <row r="122" spans="1:24" ht="12" customHeight="1">
      <c r="A122" s="2"/>
      <c r="B122" s="2"/>
      <c r="C122" s="2"/>
      <c r="D122" s="187"/>
      <c r="E122" s="219"/>
      <c r="F122" s="2"/>
      <c r="G122" s="2"/>
      <c r="H122" s="2"/>
      <c r="I122" s="2"/>
      <c r="J122" s="7"/>
      <c r="K122" s="7"/>
      <c r="L122" s="7"/>
      <c r="M122" s="7"/>
      <c r="N122" s="7"/>
      <c r="O122" s="7"/>
      <c r="P122" s="7"/>
      <c r="Q122" s="7"/>
      <c r="R122" s="7"/>
      <c r="S122" s="7"/>
      <c r="T122" s="7"/>
      <c r="U122" s="8"/>
      <c r="V122" s="8"/>
      <c r="W122" s="8"/>
      <c r="X122" s="8"/>
    </row>
    <row r="123" spans="1:24" ht="12" customHeight="1">
      <c r="A123" s="2"/>
      <c r="B123" s="2"/>
      <c r="C123" s="2"/>
      <c r="D123" s="187"/>
      <c r="E123" s="219"/>
      <c r="F123" s="2"/>
      <c r="G123" s="2"/>
      <c r="H123" s="2"/>
      <c r="I123" s="2"/>
      <c r="J123" s="7"/>
      <c r="K123" s="7"/>
      <c r="L123" s="7"/>
      <c r="M123" s="7"/>
      <c r="N123" s="7"/>
      <c r="O123" s="7"/>
      <c r="P123" s="7"/>
      <c r="Q123" s="7"/>
      <c r="R123" s="7"/>
      <c r="S123" s="7"/>
      <c r="T123" s="7"/>
      <c r="U123" s="8"/>
      <c r="V123" s="8"/>
      <c r="W123" s="8"/>
      <c r="X123" s="8"/>
    </row>
    <row r="124" spans="1:24" ht="12" customHeight="1">
      <c r="A124" s="2"/>
      <c r="B124" s="2"/>
      <c r="C124" s="2"/>
      <c r="D124" s="187"/>
      <c r="E124" s="219"/>
      <c r="F124" s="2"/>
      <c r="G124" s="2"/>
      <c r="H124" s="2"/>
      <c r="I124" s="2"/>
      <c r="J124" s="7"/>
      <c r="K124" s="7"/>
      <c r="L124" s="7"/>
      <c r="M124" s="7"/>
      <c r="N124" s="7"/>
      <c r="O124" s="7"/>
      <c r="P124" s="7"/>
      <c r="Q124" s="7"/>
      <c r="R124" s="7"/>
      <c r="S124" s="7"/>
      <c r="T124" s="7"/>
      <c r="U124" s="8"/>
      <c r="V124" s="8"/>
      <c r="W124" s="8"/>
      <c r="X124" s="8"/>
    </row>
    <row r="125" spans="1:24" ht="12" customHeight="1">
      <c r="A125" s="2"/>
      <c r="B125" s="2"/>
      <c r="C125" s="2"/>
      <c r="D125" s="187"/>
      <c r="E125" s="219"/>
      <c r="F125" s="2"/>
      <c r="G125" s="2"/>
      <c r="H125" s="2"/>
      <c r="I125" s="2"/>
      <c r="J125" s="7"/>
      <c r="K125" s="7"/>
      <c r="L125" s="7"/>
      <c r="M125" s="7"/>
      <c r="N125" s="7"/>
      <c r="O125" s="7"/>
      <c r="P125" s="7"/>
      <c r="Q125" s="7"/>
      <c r="R125" s="7"/>
      <c r="S125" s="7"/>
      <c r="T125" s="7"/>
      <c r="U125" s="8"/>
      <c r="V125" s="8"/>
      <c r="W125" s="8"/>
      <c r="X125" s="8"/>
    </row>
    <row r="126" spans="1:24" ht="12" customHeight="1">
      <c r="A126" s="2"/>
      <c r="B126" s="2"/>
      <c r="C126" s="2"/>
      <c r="D126" s="187"/>
      <c r="E126" s="219"/>
      <c r="F126" s="2"/>
      <c r="G126" s="2"/>
      <c r="H126" s="2"/>
      <c r="I126" s="2"/>
      <c r="J126" s="7"/>
      <c r="K126" s="7"/>
      <c r="L126" s="7"/>
      <c r="M126" s="7"/>
      <c r="N126" s="7"/>
      <c r="O126" s="7"/>
      <c r="P126" s="7"/>
      <c r="Q126" s="7"/>
      <c r="R126" s="7"/>
      <c r="S126" s="7"/>
      <c r="T126" s="7"/>
      <c r="U126" s="8"/>
      <c r="V126" s="8"/>
      <c r="W126" s="8"/>
      <c r="X126" s="8"/>
    </row>
    <row r="127" spans="1:24" ht="12" customHeight="1">
      <c r="A127" s="2"/>
      <c r="B127" s="2"/>
      <c r="C127" s="2"/>
      <c r="D127" s="187"/>
      <c r="E127" s="219"/>
      <c r="F127" s="2"/>
      <c r="G127" s="2"/>
      <c r="H127" s="2"/>
      <c r="I127" s="2"/>
      <c r="J127" s="7"/>
      <c r="K127" s="7"/>
      <c r="L127" s="7"/>
      <c r="M127" s="7"/>
      <c r="N127" s="7"/>
      <c r="O127" s="7"/>
      <c r="P127" s="7"/>
      <c r="Q127" s="7"/>
      <c r="R127" s="7"/>
      <c r="S127" s="7"/>
      <c r="T127" s="7"/>
      <c r="U127" s="8"/>
      <c r="V127" s="8"/>
      <c r="W127" s="8"/>
      <c r="X127" s="8"/>
    </row>
    <row r="128" spans="1:24" ht="12" customHeight="1">
      <c r="A128" s="2"/>
      <c r="B128" s="2"/>
      <c r="C128" s="2"/>
      <c r="D128" s="187"/>
      <c r="E128" s="219"/>
      <c r="F128" s="2"/>
      <c r="G128" s="2"/>
      <c r="H128" s="2"/>
      <c r="I128" s="2"/>
      <c r="J128" s="7"/>
      <c r="K128" s="7"/>
      <c r="L128" s="7"/>
      <c r="M128" s="7"/>
      <c r="N128" s="7"/>
      <c r="O128" s="7"/>
      <c r="P128" s="7"/>
      <c r="Q128" s="7"/>
      <c r="R128" s="7"/>
      <c r="S128" s="7"/>
      <c r="T128" s="7"/>
      <c r="U128" s="8"/>
      <c r="V128" s="8"/>
      <c r="W128" s="8"/>
      <c r="X128" s="8"/>
    </row>
    <row r="129" spans="1:24" ht="12" customHeight="1">
      <c r="A129" s="2"/>
      <c r="B129" s="2"/>
      <c r="C129" s="2"/>
      <c r="D129" s="187"/>
      <c r="E129" s="219"/>
      <c r="F129" s="2"/>
      <c r="G129" s="2"/>
      <c r="H129" s="2"/>
      <c r="I129" s="2"/>
      <c r="J129" s="7"/>
      <c r="K129" s="7"/>
      <c r="L129" s="7"/>
      <c r="M129" s="7"/>
      <c r="N129" s="7"/>
      <c r="O129" s="7"/>
      <c r="P129" s="7"/>
      <c r="Q129" s="7"/>
      <c r="R129" s="7"/>
      <c r="S129" s="7"/>
      <c r="T129" s="7"/>
      <c r="U129" s="8"/>
      <c r="V129" s="8"/>
      <c r="W129" s="8"/>
      <c r="X129" s="8"/>
    </row>
    <row r="130" spans="1:24" ht="12" customHeight="1">
      <c r="A130" s="2"/>
      <c r="B130" s="2"/>
      <c r="C130" s="2"/>
      <c r="D130" s="187"/>
      <c r="E130" s="219"/>
      <c r="F130" s="2"/>
      <c r="G130" s="2"/>
      <c r="H130" s="2"/>
      <c r="I130" s="2"/>
      <c r="J130" s="7"/>
      <c r="K130" s="7"/>
      <c r="L130" s="7"/>
      <c r="M130" s="7"/>
      <c r="N130" s="7"/>
      <c r="O130" s="7"/>
      <c r="P130" s="7"/>
      <c r="Q130" s="7"/>
      <c r="R130" s="7"/>
      <c r="S130" s="7"/>
      <c r="T130" s="7"/>
      <c r="U130" s="8"/>
      <c r="V130" s="8"/>
      <c r="W130" s="8"/>
      <c r="X130" s="8"/>
    </row>
    <row r="131" spans="1:24" ht="12" customHeight="1">
      <c r="A131" s="2"/>
      <c r="B131" s="2"/>
      <c r="C131" s="2"/>
      <c r="D131" s="187"/>
      <c r="E131" s="219"/>
      <c r="F131" s="2"/>
      <c r="G131" s="2"/>
      <c r="H131" s="2"/>
      <c r="I131" s="2"/>
      <c r="J131" s="7"/>
      <c r="K131" s="7"/>
      <c r="L131" s="7"/>
      <c r="M131" s="7"/>
      <c r="N131" s="7"/>
      <c r="O131" s="7"/>
      <c r="P131" s="7"/>
      <c r="Q131" s="7"/>
      <c r="R131" s="7"/>
      <c r="S131" s="7"/>
      <c r="T131" s="7"/>
      <c r="U131" s="8"/>
      <c r="V131" s="8"/>
      <c r="W131" s="8"/>
      <c r="X131" s="8"/>
    </row>
    <row r="132" spans="1:24" ht="12" customHeight="1">
      <c r="A132" s="2"/>
      <c r="B132" s="2"/>
      <c r="C132" s="2"/>
      <c r="D132" s="187"/>
      <c r="E132" s="219"/>
      <c r="F132" s="2"/>
      <c r="G132" s="2"/>
      <c r="H132" s="2"/>
      <c r="I132" s="2"/>
      <c r="J132" s="7"/>
      <c r="K132" s="7"/>
      <c r="L132" s="7"/>
      <c r="M132" s="7"/>
      <c r="N132" s="7"/>
      <c r="O132" s="7"/>
      <c r="P132" s="7"/>
      <c r="Q132" s="7"/>
      <c r="R132" s="7"/>
      <c r="S132" s="7"/>
      <c r="T132" s="7"/>
      <c r="U132" s="8"/>
      <c r="V132" s="8"/>
      <c r="W132" s="8"/>
      <c r="X132" s="8"/>
    </row>
    <row r="133" spans="1:24" ht="12" customHeight="1">
      <c r="A133" s="2"/>
      <c r="B133" s="2"/>
      <c r="C133" s="2"/>
      <c r="D133" s="187"/>
      <c r="E133" s="219"/>
      <c r="F133" s="2"/>
      <c r="G133" s="2"/>
      <c r="H133" s="2"/>
      <c r="I133" s="2"/>
      <c r="J133" s="7"/>
      <c r="K133" s="7"/>
      <c r="L133" s="7"/>
      <c r="M133" s="7"/>
      <c r="N133" s="7"/>
      <c r="O133" s="7"/>
      <c r="P133" s="7"/>
      <c r="Q133" s="7"/>
      <c r="R133" s="7"/>
      <c r="S133" s="7"/>
      <c r="T133" s="7"/>
      <c r="U133" s="8"/>
      <c r="V133" s="8"/>
      <c r="W133" s="8"/>
      <c r="X133" s="8"/>
    </row>
    <row r="134" spans="1:24" ht="12" customHeight="1">
      <c r="A134" s="2"/>
      <c r="B134" s="2"/>
      <c r="C134" s="2"/>
      <c r="D134" s="187"/>
      <c r="E134" s="219"/>
      <c r="F134" s="2"/>
      <c r="G134" s="2"/>
      <c r="H134" s="2"/>
      <c r="I134" s="2"/>
      <c r="J134" s="7"/>
      <c r="K134" s="7"/>
      <c r="L134" s="7"/>
      <c r="M134" s="7"/>
      <c r="N134" s="7"/>
      <c r="O134" s="7"/>
      <c r="P134" s="7"/>
      <c r="Q134" s="7"/>
      <c r="R134" s="7"/>
      <c r="S134" s="7"/>
      <c r="T134" s="7"/>
      <c r="U134" s="8"/>
      <c r="V134" s="8"/>
      <c r="W134" s="8"/>
      <c r="X134" s="8"/>
    </row>
    <row r="135" spans="1:24" ht="12" customHeight="1">
      <c r="A135" s="2"/>
      <c r="B135" s="2"/>
      <c r="C135" s="2"/>
      <c r="D135" s="187"/>
      <c r="E135" s="219"/>
      <c r="F135" s="2"/>
      <c r="G135" s="2"/>
      <c r="H135" s="2"/>
      <c r="I135" s="2"/>
      <c r="J135" s="7"/>
      <c r="K135" s="7"/>
      <c r="L135" s="7"/>
      <c r="M135" s="7"/>
      <c r="N135" s="7"/>
      <c r="O135" s="7"/>
      <c r="P135" s="7"/>
      <c r="Q135" s="7"/>
      <c r="R135" s="7"/>
      <c r="S135" s="7"/>
      <c r="T135" s="7"/>
      <c r="U135" s="8"/>
      <c r="V135" s="8"/>
      <c r="W135" s="8"/>
      <c r="X135" s="8"/>
    </row>
    <row r="136" spans="1:24" ht="12" customHeight="1">
      <c r="A136" s="2"/>
      <c r="B136" s="2"/>
      <c r="C136" s="2"/>
      <c r="D136" s="187"/>
      <c r="E136" s="219"/>
      <c r="F136" s="2"/>
      <c r="G136" s="2"/>
      <c r="H136" s="2"/>
      <c r="I136" s="2"/>
      <c r="J136" s="7"/>
      <c r="K136" s="7"/>
      <c r="L136" s="7"/>
      <c r="M136" s="7"/>
      <c r="N136" s="7"/>
      <c r="O136" s="7"/>
      <c r="P136" s="7"/>
      <c r="Q136" s="7"/>
      <c r="R136" s="7"/>
      <c r="S136" s="7"/>
      <c r="T136" s="7"/>
      <c r="U136" s="8"/>
      <c r="V136" s="8"/>
      <c r="W136" s="8"/>
      <c r="X136" s="8"/>
    </row>
    <row r="137" spans="1:24" ht="12" customHeight="1">
      <c r="A137" s="2"/>
      <c r="B137" s="2"/>
      <c r="C137" s="2"/>
      <c r="D137" s="187"/>
      <c r="E137" s="219"/>
      <c r="F137" s="2"/>
      <c r="G137" s="2"/>
      <c r="H137" s="2"/>
      <c r="I137" s="2"/>
      <c r="J137" s="7"/>
      <c r="K137" s="7"/>
      <c r="L137" s="7"/>
      <c r="M137" s="7"/>
      <c r="N137" s="7"/>
      <c r="O137" s="7"/>
      <c r="P137" s="7"/>
      <c r="Q137" s="7"/>
      <c r="R137" s="7"/>
      <c r="S137" s="7"/>
      <c r="T137" s="7"/>
      <c r="U137" s="8"/>
      <c r="V137" s="8"/>
      <c r="W137" s="8"/>
      <c r="X137" s="8"/>
    </row>
    <row r="138" spans="1:24" ht="12" customHeight="1">
      <c r="A138" s="2"/>
      <c r="B138" s="2"/>
      <c r="C138" s="2"/>
      <c r="D138" s="187"/>
      <c r="E138" s="219"/>
      <c r="F138" s="2"/>
      <c r="G138" s="2"/>
      <c r="H138" s="2"/>
      <c r="I138" s="2"/>
      <c r="J138" s="7"/>
      <c r="K138" s="7"/>
      <c r="L138" s="7"/>
      <c r="M138" s="7"/>
      <c r="N138" s="7"/>
      <c r="O138" s="7"/>
      <c r="P138" s="7"/>
      <c r="Q138" s="7"/>
      <c r="R138" s="7"/>
      <c r="S138" s="7"/>
      <c r="T138" s="7"/>
      <c r="U138" s="8"/>
      <c r="V138" s="8"/>
      <c r="W138" s="8"/>
      <c r="X138" s="8"/>
    </row>
    <row r="139" spans="1:24" ht="12" customHeight="1">
      <c r="A139" s="2"/>
      <c r="B139" s="2"/>
      <c r="C139" s="2"/>
      <c r="D139" s="187"/>
      <c r="E139" s="219"/>
      <c r="F139" s="2"/>
      <c r="G139" s="2"/>
      <c r="H139" s="2"/>
      <c r="I139" s="2"/>
      <c r="J139" s="7"/>
      <c r="K139" s="7"/>
      <c r="L139" s="7"/>
      <c r="M139" s="7"/>
      <c r="N139" s="7"/>
      <c r="O139" s="7"/>
      <c r="P139" s="7"/>
      <c r="Q139" s="7"/>
      <c r="R139" s="7"/>
      <c r="S139" s="7"/>
      <c r="T139" s="7"/>
      <c r="U139" s="8"/>
      <c r="V139" s="8"/>
      <c r="W139" s="8"/>
      <c r="X139" s="8"/>
    </row>
    <row r="140" spans="1:24" ht="12" customHeight="1">
      <c r="A140" s="2"/>
      <c r="B140" s="2"/>
      <c r="C140" s="2"/>
      <c r="D140" s="187"/>
      <c r="E140" s="219"/>
      <c r="F140" s="2"/>
      <c r="G140" s="2"/>
      <c r="H140" s="2"/>
      <c r="I140" s="2"/>
      <c r="J140" s="7"/>
      <c r="K140" s="7"/>
      <c r="L140" s="7"/>
      <c r="M140" s="7"/>
      <c r="N140" s="7"/>
      <c r="O140" s="7"/>
      <c r="P140" s="7"/>
      <c r="Q140" s="7"/>
      <c r="R140" s="7"/>
      <c r="S140" s="7"/>
      <c r="T140" s="7"/>
      <c r="U140" s="8"/>
      <c r="V140" s="8"/>
      <c r="W140" s="8"/>
      <c r="X140" s="8"/>
    </row>
    <row r="141" spans="1:24" ht="12" customHeight="1">
      <c r="A141" s="2"/>
      <c r="B141" s="2"/>
      <c r="C141" s="2"/>
      <c r="D141" s="187"/>
      <c r="E141" s="219"/>
      <c r="F141" s="2"/>
      <c r="G141" s="2"/>
      <c r="H141" s="2"/>
      <c r="I141" s="2"/>
      <c r="J141" s="7"/>
      <c r="K141" s="7"/>
      <c r="L141" s="7"/>
      <c r="M141" s="7"/>
      <c r="N141" s="7"/>
      <c r="O141" s="7"/>
      <c r="P141" s="7"/>
      <c r="Q141" s="7"/>
      <c r="R141" s="7"/>
      <c r="S141" s="7"/>
      <c r="T141" s="7"/>
      <c r="U141" s="8"/>
      <c r="V141" s="8"/>
      <c r="W141" s="8"/>
      <c r="X141" s="8"/>
    </row>
    <row r="142" spans="1:24" ht="12" customHeight="1">
      <c r="A142" s="2"/>
      <c r="B142" s="2"/>
      <c r="C142" s="2"/>
      <c r="D142" s="187"/>
      <c r="E142" s="219"/>
      <c r="F142" s="2"/>
      <c r="G142" s="2"/>
      <c r="H142" s="2"/>
      <c r="I142" s="2"/>
      <c r="J142" s="7"/>
      <c r="K142" s="7"/>
      <c r="L142" s="7"/>
      <c r="M142" s="7"/>
      <c r="N142" s="7"/>
      <c r="O142" s="7"/>
      <c r="P142" s="7"/>
      <c r="Q142" s="7"/>
      <c r="R142" s="7"/>
      <c r="S142" s="7"/>
      <c r="T142" s="7"/>
      <c r="U142" s="8"/>
      <c r="V142" s="8"/>
      <c r="W142" s="8"/>
      <c r="X142" s="8"/>
    </row>
    <row r="143" spans="1:24" ht="12" customHeight="1">
      <c r="A143" s="2"/>
      <c r="B143" s="2"/>
      <c r="C143" s="2"/>
      <c r="D143" s="187"/>
      <c r="E143" s="219"/>
      <c r="F143" s="2"/>
      <c r="G143" s="2"/>
      <c r="H143" s="2"/>
      <c r="I143" s="2"/>
      <c r="J143" s="7"/>
      <c r="K143" s="7"/>
      <c r="L143" s="7"/>
      <c r="M143" s="7"/>
      <c r="N143" s="7"/>
      <c r="O143" s="7"/>
      <c r="P143" s="7"/>
      <c r="Q143" s="7"/>
      <c r="R143" s="7"/>
      <c r="S143" s="7"/>
      <c r="T143" s="7"/>
      <c r="U143" s="8"/>
      <c r="V143" s="8"/>
      <c r="W143" s="8"/>
      <c r="X143" s="8"/>
    </row>
    <row r="144" spans="1:24" ht="12" customHeight="1">
      <c r="A144" s="2"/>
      <c r="B144" s="2"/>
      <c r="C144" s="2"/>
      <c r="D144" s="187"/>
      <c r="E144" s="219"/>
      <c r="F144" s="2"/>
      <c r="G144" s="2"/>
      <c r="H144" s="2"/>
      <c r="I144" s="2"/>
      <c r="J144" s="7"/>
      <c r="K144" s="7"/>
      <c r="L144" s="7"/>
      <c r="M144" s="7"/>
      <c r="N144" s="7"/>
      <c r="O144" s="7"/>
      <c r="P144" s="7"/>
      <c r="Q144" s="7"/>
      <c r="R144" s="7"/>
      <c r="S144" s="7"/>
      <c r="T144" s="7"/>
      <c r="U144" s="8"/>
      <c r="V144" s="8"/>
      <c r="W144" s="8"/>
      <c r="X144" s="8"/>
    </row>
    <row r="145" spans="1:24" ht="12" customHeight="1">
      <c r="A145" s="2"/>
      <c r="B145" s="2"/>
      <c r="C145" s="2"/>
      <c r="D145" s="187"/>
      <c r="E145" s="219"/>
      <c r="F145" s="2"/>
      <c r="G145" s="2"/>
      <c r="H145" s="2"/>
      <c r="I145" s="2"/>
      <c r="J145" s="7"/>
      <c r="K145" s="7"/>
      <c r="L145" s="7"/>
      <c r="M145" s="7"/>
      <c r="N145" s="7"/>
      <c r="O145" s="7"/>
      <c r="P145" s="7"/>
      <c r="Q145" s="7"/>
      <c r="R145" s="7"/>
      <c r="S145" s="7"/>
      <c r="T145" s="7"/>
      <c r="U145" s="8"/>
      <c r="V145" s="8"/>
      <c r="W145" s="8"/>
      <c r="X145" s="8"/>
    </row>
    <row r="146" spans="1:24" ht="12" customHeight="1">
      <c r="A146" s="2"/>
      <c r="B146" s="2"/>
      <c r="C146" s="2"/>
      <c r="D146" s="187"/>
      <c r="E146" s="219"/>
      <c r="F146" s="2"/>
      <c r="G146" s="2"/>
      <c r="H146" s="2"/>
      <c r="I146" s="2"/>
      <c r="J146" s="7"/>
      <c r="K146" s="7"/>
      <c r="L146" s="7"/>
      <c r="M146" s="7"/>
      <c r="N146" s="7"/>
      <c r="O146" s="7"/>
      <c r="P146" s="7"/>
      <c r="Q146" s="7"/>
      <c r="R146" s="7"/>
      <c r="S146" s="7"/>
      <c r="T146" s="7"/>
      <c r="U146" s="8"/>
      <c r="V146" s="8"/>
      <c r="W146" s="8"/>
      <c r="X146" s="8"/>
    </row>
    <row r="147" spans="1:24" ht="12" customHeight="1">
      <c r="A147" s="2"/>
      <c r="B147" s="2"/>
      <c r="C147" s="2"/>
      <c r="D147" s="187"/>
      <c r="E147" s="219"/>
      <c r="F147" s="2"/>
      <c r="G147" s="2"/>
      <c r="H147" s="2"/>
      <c r="I147" s="2"/>
      <c r="J147" s="7"/>
      <c r="K147" s="7"/>
      <c r="L147" s="7"/>
      <c r="M147" s="7"/>
      <c r="N147" s="7"/>
      <c r="O147" s="7"/>
      <c r="P147" s="7"/>
      <c r="Q147" s="7"/>
      <c r="R147" s="7"/>
      <c r="S147" s="7"/>
      <c r="T147" s="7"/>
      <c r="U147" s="8"/>
      <c r="V147" s="8"/>
      <c r="W147" s="8"/>
      <c r="X147" s="8"/>
    </row>
    <row r="148" spans="1:24" ht="12" customHeight="1">
      <c r="A148" s="2"/>
      <c r="B148" s="2"/>
      <c r="C148" s="2"/>
      <c r="D148" s="187"/>
      <c r="E148" s="219"/>
      <c r="F148" s="2"/>
      <c r="G148" s="2"/>
      <c r="H148" s="2"/>
      <c r="I148" s="2"/>
      <c r="J148" s="7"/>
      <c r="K148" s="7"/>
      <c r="L148" s="7"/>
      <c r="M148" s="7"/>
      <c r="N148" s="7"/>
      <c r="O148" s="7"/>
      <c r="P148" s="7"/>
      <c r="Q148" s="7"/>
      <c r="R148" s="7"/>
      <c r="S148" s="7"/>
      <c r="T148" s="7"/>
      <c r="U148" s="8"/>
      <c r="V148" s="8"/>
      <c r="W148" s="8"/>
      <c r="X148" s="8"/>
    </row>
    <row r="149" spans="1:24" ht="12" customHeight="1">
      <c r="A149" s="2"/>
      <c r="B149" s="2"/>
      <c r="C149" s="2"/>
      <c r="D149" s="187"/>
      <c r="E149" s="219"/>
      <c r="F149" s="2"/>
      <c r="G149" s="2"/>
      <c r="H149" s="2"/>
      <c r="I149" s="2"/>
      <c r="J149" s="7"/>
      <c r="K149" s="7"/>
      <c r="L149" s="7"/>
      <c r="M149" s="7"/>
      <c r="N149" s="7"/>
      <c r="O149" s="7"/>
      <c r="P149" s="7"/>
      <c r="Q149" s="7"/>
      <c r="R149" s="7"/>
      <c r="S149" s="7"/>
      <c r="T149" s="7"/>
      <c r="U149" s="8"/>
      <c r="V149" s="8"/>
      <c r="W149" s="8"/>
      <c r="X149" s="8"/>
    </row>
    <row r="150" spans="1:24" ht="12" customHeight="1">
      <c r="A150" s="2"/>
      <c r="B150" s="2"/>
      <c r="C150" s="2"/>
      <c r="D150" s="187"/>
      <c r="E150" s="219"/>
      <c r="F150" s="2"/>
      <c r="G150" s="2"/>
      <c r="H150" s="2"/>
      <c r="I150" s="2"/>
      <c r="J150" s="7"/>
      <c r="K150" s="7"/>
      <c r="L150" s="7"/>
      <c r="M150" s="7"/>
      <c r="N150" s="7"/>
      <c r="O150" s="7"/>
      <c r="P150" s="7"/>
      <c r="Q150" s="7"/>
      <c r="R150" s="7"/>
      <c r="S150" s="7"/>
      <c r="T150" s="7"/>
      <c r="U150" s="8"/>
      <c r="V150" s="8"/>
      <c r="W150" s="8"/>
      <c r="X150" s="8"/>
    </row>
    <row r="151" spans="1:24" ht="12" customHeight="1">
      <c r="A151" s="2"/>
      <c r="B151" s="2"/>
      <c r="C151" s="2"/>
      <c r="D151" s="187"/>
      <c r="E151" s="219"/>
      <c r="F151" s="2"/>
      <c r="G151" s="2"/>
      <c r="H151" s="2"/>
      <c r="I151" s="2"/>
      <c r="J151" s="7"/>
      <c r="K151" s="7"/>
      <c r="L151" s="7"/>
      <c r="M151" s="7"/>
      <c r="N151" s="7"/>
      <c r="O151" s="7"/>
      <c r="P151" s="7"/>
      <c r="Q151" s="7"/>
      <c r="R151" s="7"/>
      <c r="S151" s="7"/>
      <c r="T151" s="7"/>
      <c r="U151" s="8"/>
      <c r="V151" s="8"/>
      <c r="W151" s="8"/>
      <c r="X151" s="8"/>
    </row>
    <row r="152" spans="1:24" ht="12" customHeight="1">
      <c r="A152" s="2"/>
      <c r="B152" s="2"/>
      <c r="C152" s="2"/>
      <c r="D152" s="187"/>
      <c r="E152" s="219"/>
      <c r="F152" s="2"/>
      <c r="G152" s="2"/>
      <c r="H152" s="2"/>
      <c r="I152" s="2"/>
      <c r="J152" s="7"/>
      <c r="K152" s="7"/>
      <c r="L152" s="7"/>
      <c r="M152" s="7"/>
      <c r="N152" s="7"/>
      <c r="O152" s="7"/>
      <c r="P152" s="7"/>
      <c r="Q152" s="7"/>
      <c r="R152" s="7"/>
      <c r="S152" s="7"/>
      <c r="T152" s="7"/>
      <c r="U152" s="8"/>
      <c r="V152" s="8"/>
      <c r="W152" s="8"/>
      <c r="X152" s="8"/>
    </row>
    <row r="153" spans="1:24" ht="12" customHeight="1">
      <c r="A153" s="2"/>
      <c r="B153" s="2"/>
      <c r="C153" s="2"/>
      <c r="D153" s="187"/>
      <c r="E153" s="219"/>
      <c r="F153" s="2"/>
      <c r="G153" s="2"/>
      <c r="H153" s="2"/>
      <c r="I153" s="2"/>
      <c r="J153" s="7"/>
      <c r="K153" s="7"/>
      <c r="L153" s="7"/>
      <c r="M153" s="7"/>
      <c r="N153" s="7"/>
      <c r="O153" s="7"/>
      <c r="P153" s="7"/>
      <c r="Q153" s="7"/>
      <c r="R153" s="7"/>
      <c r="S153" s="7"/>
      <c r="T153" s="7"/>
      <c r="U153" s="8"/>
      <c r="V153" s="8"/>
      <c r="W153" s="8"/>
      <c r="X153" s="8"/>
    </row>
    <row r="154" spans="1:24" ht="12" customHeight="1">
      <c r="A154" s="2"/>
      <c r="B154" s="2"/>
      <c r="C154" s="2"/>
      <c r="D154" s="187"/>
      <c r="E154" s="219"/>
      <c r="F154" s="2"/>
      <c r="G154" s="2"/>
      <c r="H154" s="2"/>
      <c r="I154" s="2"/>
      <c r="J154" s="7"/>
      <c r="K154" s="7"/>
      <c r="L154" s="7"/>
      <c r="M154" s="7"/>
      <c r="N154" s="7"/>
      <c r="O154" s="7"/>
      <c r="P154" s="7"/>
      <c r="Q154" s="7"/>
      <c r="R154" s="7"/>
      <c r="S154" s="7"/>
      <c r="T154" s="7"/>
      <c r="U154" s="8"/>
      <c r="V154" s="8"/>
      <c r="W154" s="8"/>
      <c r="X154" s="8"/>
    </row>
    <row r="155" spans="1:24" ht="12" customHeight="1">
      <c r="A155" s="2"/>
      <c r="B155" s="2"/>
      <c r="C155" s="2"/>
      <c r="D155" s="187"/>
      <c r="E155" s="219"/>
      <c r="F155" s="2"/>
      <c r="G155" s="2"/>
      <c r="H155" s="2"/>
      <c r="I155" s="2"/>
      <c r="J155" s="7"/>
      <c r="K155" s="7"/>
      <c r="L155" s="7"/>
      <c r="M155" s="7"/>
      <c r="N155" s="7"/>
      <c r="O155" s="7"/>
      <c r="P155" s="7"/>
      <c r="Q155" s="7"/>
      <c r="R155" s="7"/>
      <c r="S155" s="7"/>
      <c r="T155" s="7"/>
      <c r="U155" s="8"/>
      <c r="V155" s="8"/>
      <c r="W155" s="8"/>
      <c r="X155" s="8"/>
    </row>
    <row r="156" spans="1:24" ht="12" customHeight="1">
      <c r="A156" s="2"/>
      <c r="B156" s="2"/>
      <c r="C156" s="2"/>
      <c r="D156" s="187"/>
      <c r="E156" s="219"/>
      <c r="F156" s="2"/>
      <c r="G156" s="2"/>
      <c r="H156" s="2"/>
      <c r="I156" s="2"/>
      <c r="J156" s="7"/>
      <c r="K156" s="7"/>
      <c r="L156" s="7"/>
      <c r="M156" s="7"/>
      <c r="N156" s="7"/>
      <c r="O156" s="7"/>
      <c r="P156" s="7"/>
      <c r="Q156" s="7"/>
      <c r="R156" s="7"/>
      <c r="S156" s="7"/>
      <c r="T156" s="7"/>
      <c r="U156" s="8"/>
      <c r="V156" s="8"/>
      <c r="W156" s="8"/>
      <c r="X156" s="8"/>
    </row>
    <row r="157" spans="1:24" ht="12" customHeight="1">
      <c r="A157" s="2"/>
      <c r="B157" s="2"/>
      <c r="C157" s="2"/>
      <c r="D157" s="187"/>
      <c r="E157" s="219"/>
      <c r="F157" s="2"/>
      <c r="G157" s="2"/>
      <c r="H157" s="2"/>
      <c r="I157" s="2"/>
      <c r="J157" s="7"/>
      <c r="K157" s="7"/>
      <c r="L157" s="7"/>
      <c r="M157" s="7"/>
      <c r="N157" s="7"/>
      <c r="O157" s="7"/>
      <c r="P157" s="7"/>
      <c r="Q157" s="7"/>
      <c r="R157" s="7"/>
      <c r="S157" s="7"/>
      <c r="T157" s="7"/>
      <c r="U157" s="8"/>
      <c r="V157" s="8"/>
      <c r="W157" s="8"/>
      <c r="X157" s="8"/>
    </row>
    <row r="158" spans="1:24" ht="12" customHeight="1">
      <c r="A158" s="2"/>
      <c r="B158" s="2"/>
      <c r="C158" s="2"/>
      <c r="D158" s="187"/>
      <c r="E158" s="219"/>
      <c r="F158" s="2"/>
      <c r="G158" s="2"/>
      <c r="H158" s="2"/>
      <c r="I158" s="2"/>
      <c r="J158" s="7"/>
      <c r="K158" s="7"/>
      <c r="L158" s="7"/>
      <c r="M158" s="7"/>
      <c r="N158" s="7"/>
      <c r="O158" s="7"/>
      <c r="P158" s="7"/>
      <c r="Q158" s="7"/>
      <c r="R158" s="7"/>
      <c r="S158" s="7"/>
      <c r="T158" s="7"/>
      <c r="U158" s="8"/>
      <c r="V158" s="8"/>
      <c r="W158" s="8"/>
      <c r="X158" s="8"/>
    </row>
    <row r="159" spans="1:24" ht="12" customHeight="1">
      <c r="A159" s="2"/>
      <c r="B159" s="2"/>
      <c r="C159" s="2"/>
      <c r="D159" s="187"/>
      <c r="E159" s="219"/>
      <c r="F159" s="2"/>
      <c r="G159" s="2"/>
      <c r="H159" s="2"/>
      <c r="I159" s="2"/>
      <c r="J159" s="7"/>
      <c r="K159" s="7"/>
      <c r="L159" s="7"/>
      <c r="M159" s="7"/>
      <c r="N159" s="7"/>
      <c r="O159" s="7"/>
      <c r="P159" s="7"/>
      <c r="Q159" s="7"/>
      <c r="R159" s="7"/>
      <c r="S159" s="7"/>
      <c r="T159" s="7"/>
      <c r="U159" s="8"/>
      <c r="V159" s="8"/>
      <c r="W159" s="8"/>
      <c r="X159" s="8"/>
    </row>
    <row r="160" spans="1:24" ht="12" customHeight="1">
      <c r="A160" s="2"/>
      <c r="B160" s="2"/>
      <c r="C160" s="2"/>
      <c r="D160" s="187"/>
      <c r="E160" s="219"/>
      <c r="F160" s="2"/>
      <c r="G160" s="2"/>
      <c r="H160" s="2"/>
      <c r="I160" s="2"/>
      <c r="J160" s="7"/>
      <c r="K160" s="7"/>
      <c r="L160" s="7"/>
      <c r="M160" s="7"/>
      <c r="N160" s="7"/>
      <c r="O160" s="7"/>
      <c r="P160" s="7"/>
      <c r="Q160" s="7"/>
      <c r="R160" s="7"/>
      <c r="S160" s="7"/>
      <c r="T160" s="7"/>
      <c r="U160" s="8"/>
      <c r="V160" s="8"/>
      <c r="W160" s="8"/>
      <c r="X160" s="8"/>
    </row>
    <row r="161" spans="1:24" ht="12" customHeight="1">
      <c r="A161" s="2"/>
      <c r="B161" s="2"/>
      <c r="C161" s="2"/>
      <c r="D161" s="187"/>
      <c r="E161" s="219"/>
      <c r="F161" s="2"/>
      <c r="G161" s="2"/>
      <c r="H161" s="2"/>
      <c r="I161" s="2"/>
      <c r="J161" s="7"/>
      <c r="K161" s="7"/>
      <c r="L161" s="7"/>
      <c r="M161" s="7"/>
      <c r="N161" s="7"/>
      <c r="O161" s="7"/>
      <c r="P161" s="7"/>
      <c r="Q161" s="7"/>
      <c r="R161" s="7"/>
      <c r="S161" s="7"/>
      <c r="T161" s="7"/>
      <c r="U161" s="8"/>
      <c r="V161" s="8"/>
      <c r="W161" s="8"/>
      <c r="X161" s="8"/>
    </row>
    <row r="162" spans="1:24" ht="12" customHeight="1">
      <c r="A162" s="2"/>
      <c r="B162" s="2"/>
      <c r="C162" s="2"/>
      <c r="D162" s="187"/>
      <c r="E162" s="219"/>
      <c r="F162" s="2"/>
      <c r="G162" s="2"/>
      <c r="H162" s="2"/>
      <c r="I162" s="2"/>
      <c r="J162" s="7"/>
      <c r="K162" s="7"/>
      <c r="L162" s="7"/>
      <c r="M162" s="7"/>
      <c r="N162" s="7"/>
      <c r="O162" s="7"/>
      <c r="P162" s="7"/>
      <c r="Q162" s="7"/>
      <c r="R162" s="7"/>
      <c r="S162" s="7"/>
      <c r="T162" s="7"/>
      <c r="U162" s="8"/>
      <c r="V162" s="8"/>
      <c r="W162" s="8"/>
      <c r="X162" s="8"/>
    </row>
    <row r="163" spans="1:24" ht="12" customHeight="1">
      <c r="A163" s="2"/>
      <c r="B163" s="2"/>
      <c r="C163" s="2"/>
      <c r="D163" s="187"/>
      <c r="E163" s="219"/>
      <c r="F163" s="2"/>
      <c r="G163" s="2"/>
      <c r="H163" s="2"/>
      <c r="I163" s="2"/>
      <c r="J163" s="7"/>
      <c r="K163" s="7"/>
      <c r="L163" s="7"/>
      <c r="M163" s="7"/>
      <c r="N163" s="7"/>
      <c r="O163" s="7"/>
      <c r="P163" s="7"/>
      <c r="Q163" s="7"/>
      <c r="R163" s="7"/>
      <c r="S163" s="7"/>
      <c r="T163" s="7"/>
      <c r="U163" s="8"/>
      <c r="V163" s="8"/>
      <c r="W163" s="8"/>
      <c r="X163" s="8"/>
    </row>
    <row r="164" spans="1:24" ht="12" customHeight="1">
      <c r="A164" s="2"/>
      <c r="B164" s="2"/>
      <c r="C164" s="2"/>
      <c r="D164" s="187"/>
      <c r="E164" s="219"/>
      <c r="F164" s="2"/>
      <c r="G164" s="2"/>
      <c r="H164" s="2"/>
      <c r="I164" s="2"/>
      <c r="J164" s="7"/>
      <c r="K164" s="7"/>
      <c r="L164" s="7"/>
      <c r="M164" s="7"/>
      <c r="N164" s="7"/>
      <c r="O164" s="7"/>
      <c r="P164" s="7"/>
      <c r="Q164" s="7"/>
      <c r="R164" s="7"/>
      <c r="S164" s="7"/>
      <c r="T164" s="7"/>
      <c r="U164" s="8"/>
      <c r="V164" s="8"/>
      <c r="W164" s="8"/>
      <c r="X164" s="8"/>
    </row>
    <row r="165" spans="1:24" ht="12" customHeight="1">
      <c r="A165" s="2"/>
      <c r="B165" s="2"/>
      <c r="C165" s="2"/>
      <c r="D165" s="187"/>
      <c r="E165" s="219"/>
      <c r="F165" s="2"/>
      <c r="G165" s="2"/>
      <c r="H165" s="2"/>
      <c r="I165" s="2"/>
      <c r="J165" s="7"/>
      <c r="K165" s="7"/>
      <c r="L165" s="7"/>
      <c r="M165" s="7"/>
      <c r="N165" s="7"/>
      <c r="O165" s="7"/>
      <c r="P165" s="7"/>
      <c r="Q165" s="7"/>
      <c r="R165" s="7"/>
      <c r="S165" s="7"/>
      <c r="T165" s="7"/>
      <c r="U165" s="8"/>
      <c r="V165" s="8"/>
      <c r="W165" s="8"/>
      <c r="X165" s="8"/>
    </row>
    <row r="166" spans="1:24" ht="12" customHeight="1">
      <c r="A166" s="2"/>
      <c r="B166" s="2"/>
      <c r="C166" s="2"/>
      <c r="D166" s="187"/>
      <c r="E166" s="219"/>
      <c r="F166" s="2"/>
      <c r="G166" s="2"/>
      <c r="H166" s="2"/>
      <c r="I166" s="2"/>
      <c r="J166" s="7"/>
      <c r="K166" s="7"/>
      <c r="L166" s="7"/>
      <c r="M166" s="7"/>
      <c r="N166" s="7"/>
      <c r="O166" s="7"/>
      <c r="P166" s="7"/>
      <c r="Q166" s="7"/>
      <c r="R166" s="7"/>
      <c r="S166" s="7"/>
      <c r="T166" s="7"/>
      <c r="U166" s="8"/>
      <c r="V166" s="8"/>
      <c r="W166" s="8"/>
      <c r="X166" s="8"/>
    </row>
    <row r="167" spans="1:24" ht="12" customHeight="1">
      <c r="A167" s="2"/>
      <c r="B167" s="2"/>
      <c r="C167" s="2"/>
      <c r="D167" s="187"/>
      <c r="E167" s="219"/>
      <c r="F167" s="2"/>
      <c r="G167" s="2"/>
      <c r="H167" s="2"/>
      <c r="I167" s="2"/>
      <c r="J167" s="7"/>
      <c r="K167" s="7"/>
      <c r="L167" s="7"/>
      <c r="M167" s="7"/>
      <c r="N167" s="7"/>
      <c r="O167" s="7"/>
      <c r="P167" s="7"/>
      <c r="Q167" s="7"/>
      <c r="R167" s="7"/>
      <c r="S167" s="7"/>
      <c r="T167" s="7"/>
      <c r="U167" s="8"/>
      <c r="V167" s="8"/>
      <c r="W167" s="8"/>
      <c r="X167" s="8"/>
    </row>
    <row r="168" spans="1:24" ht="12" customHeight="1">
      <c r="A168" s="2"/>
      <c r="B168" s="2"/>
      <c r="C168" s="2"/>
      <c r="D168" s="187"/>
      <c r="E168" s="219"/>
      <c r="F168" s="2"/>
      <c r="G168" s="2"/>
      <c r="H168" s="2"/>
      <c r="I168" s="2"/>
      <c r="J168" s="7"/>
      <c r="K168" s="7"/>
      <c r="L168" s="7"/>
      <c r="M168" s="7"/>
      <c r="N168" s="7"/>
      <c r="O168" s="7"/>
      <c r="P168" s="7"/>
      <c r="Q168" s="7"/>
      <c r="R168" s="7"/>
      <c r="S168" s="7"/>
      <c r="T168" s="7"/>
      <c r="U168" s="8"/>
      <c r="V168" s="8"/>
      <c r="W168" s="8"/>
      <c r="X168" s="8"/>
    </row>
    <row r="169" spans="1:24" ht="12" customHeight="1">
      <c r="A169" s="2"/>
      <c r="B169" s="2"/>
      <c r="C169" s="2"/>
      <c r="D169" s="187"/>
      <c r="E169" s="219"/>
      <c r="F169" s="2"/>
      <c r="G169" s="2"/>
      <c r="H169" s="2"/>
      <c r="I169" s="2"/>
      <c r="J169" s="7"/>
      <c r="K169" s="7"/>
      <c r="L169" s="7"/>
      <c r="M169" s="7"/>
      <c r="N169" s="7"/>
      <c r="O169" s="7"/>
      <c r="P169" s="7"/>
      <c r="Q169" s="7"/>
      <c r="R169" s="7"/>
      <c r="S169" s="7"/>
      <c r="T169" s="7"/>
      <c r="U169" s="8"/>
      <c r="V169" s="8"/>
      <c r="W169" s="8"/>
      <c r="X169" s="8"/>
    </row>
    <row r="170" spans="1:24" ht="12" customHeight="1">
      <c r="A170" s="2"/>
      <c r="B170" s="2"/>
      <c r="C170" s="2"/>
      <c r="D170" s="187"/>
      <c r="E170" s="219"/>
      <c r="F170" s="2"/>
      <c r="G170" s="2"/>
      <c r="H170" s="2"/>
      <c r="I170" s="2"/>
      <c r="J170" s="7"/>
      <c r="K170" s="7"/>
      <c r="L170" s="7"/>
      <c r="M170" s="7"/>
      <c r="N170" s="7"/>
      <c r="O170" s="7"/>
      <c r="P170" s="7"/>
      <c r="Q170" s="7"/>
      <c r="R170" s="7"/>
      <c r="S170" s="7"/>
      <c r="T170" s="7"/>
      <c r="U170" s="8"/>
      <c r="V170" s="8"/>
      <c r="W170" s="8"/>
      <c r="X170" s="8"/>
    </row>
    <row r="171" spans="1:24" ht="12" customHeight="1">
      <c r="A171" s="2"/>
      <c r="B171" s="2"/>
      <c r="C171" s="2"/>
      <c r="D171" s="187"/>
      <c r="E171" s="219"/>
      <c r="F171" s="2"/>
      <c r="G171" s="2"/>
      <c r="H171" s="2"/>
      <c r="I171" s="2"/>
      <c r="J171" s="7"/>
      <c r="K171" s="7"/>
      <c r="L171" s="7"/>
      <c r="M171" s="7"/>
      <c r="N171" s="7"/>
      <c r="O171" s="7"/>
      <c r="P171" s="7"/>
      <c r="Q171" s="7"/>
      <c r="R171" s="7"/>
      <c r="S171" s="7"/>
      <c r="T171" s="7"/>
      <c r="U171" s="8"/>
      <c r="V171" s="8"/>
      <c r="W171" s="8"/>
      <c r="X171" s="8"/>
    </row>
    <row r="172" spans="1:24" ht="12" customHeight="1">
      <c r="A172" s="2"/>
      <c r="B172" s="2"/>
      <c r="C172" s="2"/>
      <c r="D172" s="187"/>
      <c r="E172" s="219"/>
      <c r="F172" s="2"/>
      <c r="G172" s="2"/>
      <c r="H172" s="2"/>
      <c r="I172" s="2"/>
      <c r="J172" s="7"/>
      <c r="K172" s="7"/>
      <c r="L172" s="7"/>
      <c r="M172" s="7"/>
      <c r="N172" s="7"/>
      <c r="O172" s="7"/>
      <c r="P172" s="7"/>
      <c r="Q172" s="7"/>
      <c r="R172" s="7"/>
      <c r="S172" s="7"/>
      <c r="T172" s="7"/>
      <c r="U172" s="8"/>
      <c r="V172" s="8"/>
      <c r="W172" s="8"/>
      <c r="X172" s="8"/>
    </row>
    <row r="173" spans="1:24" ht="12" customHeight="1">
      <c r="A173" s="2"/>
      <c r="B173" s="2"/>
      <c r="C173" s="2"/>
      <c r="D173" s="187"/>
      <c r="E173" s="219"/>
      <c r="F173" s="2"/>
      <c r="G173" s="2"/>
      <c r="H173" s="2"/>
      <c r="I173" s="2"/>
      <c r="J173" s="7"/>
      <c r="K173" s="7"/>
      <c r="L173" s="7"/>
      <c r="M173" s="7"/>
      <c r="N173" s="7"/>
      <c r="O173" s="7"/>
      <c r="P173" s="7"/>
      <c r="Q173" s="7"/>
      <c r="R173" s="7"/>
      <c r="S173" s="7"/>
      <c r="T173" s="7"/>
      <c r="U173" s="8"/>
      <c r="V173" s="8"/>
      <c r="W173" s="8"/>
      <c r="X173" s="8"/>
    </row>
    <row r="174" spans="1:24" ht="12" customHeight="1">
      <c r="A174" s="2"/>
      <c r="B174" s="2"/>
      <c r="C174" s="2"/>
      <c r="D174" s="187"/>
      <c r="E174" s="219"/>
      <c r="F174" s="2"/>
      <c r="G174" s="2"/>
      <c r="H174" s="2"/>
      <c r="I174" s="2"/>
      <c r="J174" s="7"/>
      <c r="K174" s="7"/>
      <c r="L174" s="7"/>
      <c r="M174" s="7"/>
      <c r="N174" s="7"/>
      <c r="O174" s="7"/>
      <c r="P174" s="7"/>
      <c r="Q174" s="7"/>
      <c r="R174" s="7"/>
      <c r="S174" s="7"/>
      <c r="T174" s="7"/>
      <c r="U174" s="8"/>
      <c r="V174" s="8"/>
      <c r="W174" s="8"/>
      <c r="X174" s="8"/>
    </row>
    <row r="175" spans="1:24" ht="12" customHeight="1">
      <c r="A175" s="2"/>
      <c r="B175" s="2"/>
      <c r="C175" s="2"/>
      <c r="D175" s="187"/>
      <c r="E175" s="219"/>
      <c r="F175" s="2"/>
      <c r="G175" s="2"/>
      <c r="H175" s="2"/>
      <c r="I175" s="2"/>
      <c r="J175" s="7"/>
      <c r="K175" s="7"/>
      <c r="L175" s="7"/>
      <c r="M175" s="7"/>
      <c r="N175" s="7"/>
      <c r="O175" s="7"/>
      <c r="P175" s="7"/>
      <c r="Q175" s="7"/>
      <c r="R175" s="7"/>
      <c r="S175" s="7"/>
      <c r="T175" s="7"/>
      <c r="U175" s="8"/>
      <c r="V175" s="8"/>
      <c r="W175" s="8"/>
      <c r="X175" s="8"/>
    </row>
    <row r="176" spans="1:24" ht="12" customHeight="1">
      <c r="A176" s="2"/>
      <c r="B176" s="2"/>
      <c r="C176" s="2"/>
      <c r="D176" s="187"/>
      <c r="E176" s="219"/>
      <c r="F176" s="2"/>
      <c r="G176" s="2"/>
      <c r="H176" s="2"/>
      <c r="I176" s="2"/>
      <c r="J176" s="7"/>
      <c r="K176" s="7"/>
      <c r="L176" s="7"/>
      <c r="M176" s="7"/>
      <c r="N176" s="7"/>
      <c r="O176" s="7"/>
      <c r="P176" s="7"/>
      <c r="Q176" s="7"/>
      <c r="R176" s="7"/>
      <c r="S176" s="7"/>
      <c r="T176" s="7"/>
      <c r="U176" s="8"/>
      <c r="V176" s="8"/>
      <c r="W176" s="8"/>
      <c r="X176" s="8"/>
    </row>
    <row r="177" spans="1:24" ht="12" customHeight="1">
      <c r="A177" s="2"/>
      <c r="B177" s="2"/>
      <c r="C177" s="2"/>
      <c r="D177" s="187"/>
      <c r="E177" s="219"/>
      <c r="F177" s="2"/>
      <c r="G177" s="2"/>
      <c r="H177" s="2"/>
      <c r="I177" s="2"/>
      <c r="J177" s="7"/>
      <c r="K177" s="7"/>
      <c r="L177" s="7"/>
      <c r="M177" s="7"/>
      <c r="N177" s="7"/>
      <c r="O177" s="7"/>
      <c r="P177" s="7"/>
      <c r="Q177" s="7"/>
      <c r="R177" s="7"/>
      <c r="S177" s="7"/>
      <c r="T177" s="7"/>
      <c r="U177" s="8"/>
      <c r="V177" s="8"/>
      <c r="W177" s="8"/>
      <c r="X177" s="8"/>
    </row>
    <row r="178" spans="1:24" ht="12" customHeight="1">
      <c r="A178" s="2"/>
      <c r="B178" s="2"/>
      <c r="C178" s="2"/>
      <c r="D178" s="187"/>
      <c r="E178" s="219"/>
      <c r="F178" s="2"/>
      <c r="G178" s="2"/>
      <c r="H178" s="2"/>
      <c r="I178" s="2"/>
      <c r="J178" s="7"/>
      <c r="K178" s="7"/>
      <c r="L178" s="7"/>
      <c r="M178" s="7"/>
      <c r="N178" s="7"/>
      <c r="O178" s="7"/>
      <c r="P178" s="7"/>
      <c r="Q178" s="7"/>
      <c r="R178" s="7"/>
      <c r="S178" s="7"/>
      <c r="T178" s="7"/>
      <c r="U178" s="8"/>
      <c r="V178" s="8"/>
      <c r="W178" s="8"/>
      <c r="X178" s="8"/>
    </row>
    <row r="179" spans="1:24" ht="12" customHeight="1">
      <c r="A179" s="2"/>
      <c r="B179" s="2"/>
      <c r="C179" s="2"/>
      <c r="D179" s="187"/>
      <c r="E179" s="219"/>
      <c r="F179" s="2"/>
      <c r="G179" s="2"/>
      <c r="H179" s="2"/>
      <c r="I179" s="2"/>
      <c r="J179" s="7"/>
      <c r="K179" s="7"/>
      <c r="L179" s="7"/>
      <c r="M179" s="7"/>
      <c r="N179" s="7"/>
      <c r="O179" s="7"/>
      <c r="P179" s="7"/>
      <c r="Q179" s="7"/>
      <c r="R179" s="7"/>
      <c r="S179" s="7"/>
      <c r="T179" s="7"/>
      <c r="U179" s="8"/>
      <c r="V179" s="8"/>
      <c r="W179" s="8"/>
      <c r="X179" s="8"/>
    </row>
    <row r="180" spans="1:24" ht="12" customHeight="1">
      <c r="A180" s="2"/>
      <c r="B180" s="2"/>
      <c r="C180" s="2"/>
      <c r="D180" s="187"/>
      <c r="E180" s="219"/>
      <c r="F180" s="2"/>
      <c r="G180" s="2"/>
      <c r="H180" s="2"/>
      <c r="I180" s="2"/>
      <c r="J180" s="7"/>
      <c r="K180" s="7"/>
      <c r="L180" s="7"/>
      <c r="M180" s="7"/>
      <c r="N180" s="7"/>
      <c r="O180" s="7"/>
      <c r="P180" s="7"/>
      <c r="Q180" s="7"/>
      <c r="R180" s="7"/>
      <c r="S180" s="7"/>
      <c r="T180" s="7"/>
      <c r="U180" s="8"/>
      <c r="V180" s="8"/>
      <c r="W180" s="8"/>
      <c r="X180" s="8"/>
    </row>
    <row r="181" spans="1:24" ht="12" customHeight="1">
      <c r="A181" s="2"/>
      <c r="B181" s="2"/>
      <c r="C181" s="2"/>
      <c r="D181" s="187"/>
      <c r="E181" s="219"/>
      <c r="F181" s="2"/>
      <c r="G181" s="2"/>
      <c r="H181" s="2"/>
      <c r="I181" s="2"/>
      <c r="J181" s="7"/>
      <c r="K181" s="7"/>
      <c r="L181" s="7"/>
      <c r="M181" s="7"/>
      <c r="N181" s="7"/>
      <c r="O181" s="7"/>
      <c r="P181" s="7"/>
      <c r="Q181" s="7"/>
      <c r="R181" s="7"/>
      <c r="S181" s="7"/>
      <c r="T181" s="7"/>
      <c r="U181" s="8"/>
      <c r="V181" s="8"/>
      <c r="W181" s="8"/>
      <c r="X181" s="8"/>
    </row>
    <row r="182" spans="1:24" ht="12" customHeight="1">
      <c r="A182" s="2"/>
      <c r="B182" s="2"/>
      <c r="C182" s="2"/>
      <c r="D182" s="187"/>
      <c r="E182" s="219"/>
      <c r="F182" s="2"/>
      <c r="G182" s="2"/>
      <c r="H182" s="2"/>
      <c r="I182" s="2"/>
      <c r="J182" s="7"/>
      <c r="K182" s="7"/>
      <c r="L182" s="7"/>
      <c r="M182" s="7"/>
      <c r="N182" s="7"/>
      <c r="O182" s="7"/>
      <c r="P182" s="7"/>
      <c r="Q182" s="7"/>
      <c r="R182" s="7"/>
      <c r="S182" s="7"/>
      <c r="T182" s="7"/>
      <c r="U182" s="8"/>
      <c r="V182" s="8"/>
      <c r="W182" s="8"/>
      <c r="X182" s="8"/>
    </row>
    <row r="183" spans="1:24" ht="12" customHeight="1">
      <c r="A183" s="2"/>
      <c r="B183" s="2"/>
      <c r="C183" s="2"/>
      <c r="D183" s="187"/>
      <c r="E183" s="219"/>
      <c r="F183" s="2"/>
      <c r="G183" s="2"/>
      <c r="H183" s="2"/>
      <c r="I183" s="2"/>
      <c r="J183" s="7"/>
      <c r="K183" s="7"/>
      <c r="L183" s="7"/>
      <c r="M183" s="7"/>
      <c r="N183" s="7"/>
      <c r="O183" s="7"/>
      <c r="P183" s="7"/>
      <c r="Q183" s="7"/>
      <c r="R183" s="7"/>
      <c r="S183" s="7"/>
      <c r="T183" s="7"/>
      <c r="U183" s="8"/>
      <c r="V183" s="8"/>
      <c r="W183" s="8"/>
      <c r="X183" s="8"/>
    </row>
    <row r="184" spans="1:24" ht="12" customHeight="1">
      <c r="A184" s="2"/>
      <c r="B184" s="2"/>
      <c r="C184" s="2"/>
      <c r="D184" s="187"/>
      <c r="E184" s="219"/>
      <c r="F184" s="2"/>
      <c r="G184" s="2"/>
      <c r="H184" s="2"/>
      <c r="I184" s="2"/>
      <c r="J184" s="7"/>
      <c r="K184" s="7"/>
      <c r="L184" s="7"/>
      <c r="M184" s="7"/>
      <c r="N184" s="7"/>
      <c r="O184" s="7"/>
      <c r="P184" s="7"/>
      <c r="Q184" s="7"/>
      <c r="R184" s="7"/>
      <c r="S184" s="7"/>
      <c r="T184" s="7"/>
      <c r="U184" s="8"/>
      <c r="V184" s="8"/>
      <c r="W184" s="8"/>
      <c r="X184" s="8"/>
    </row>
    <row r="185" spans="1:24" ht="12" customHeight="1">
      <c r="A185" s="2"/>
      <c r="B185" s="2"/>
      <c r="C185" s="2"/>
      <c r="D185" s="187"/>
      <c r="E185" s="219"/>
      <c r="F185" s="2"/>
      <c r="G185" s="2"/>
      <c r="H185" s="2"/>
      <c r="I185" s="2"/>
      <c r="J185" s="7"/>
      <c r="K185" s="7"/>
      <c r="L185" s="7"/>
      <c r="M185" s="7"/>
      <c r="N185" s="7"/>
      <c r="O185" s="7"/>
      <c r="P185" s="7"/>
      <c r="Q185" s="7"/>
      <c r="R185" s="7"/>
      <c r="S185" s="7"/>
      <c r="T185" s="7"/>
      <c r="U185" s="8"/>
      <c r="V185" s="8"/>
      <c r="W185" s="8"/>
      <c r="X185" s="8"/>
    </row>
    <row r="186" spans="1:24" ht="12" customHeight="1">
      <c r="A186" s="2"/>
      <c r="B186" s="2"/>
      <c r="C186" s="2"/>
      <c r="D186" s="187"/>
      <c r="E186" s="219"/>
      <c r="F186" s="2"/>
      <c r="G186" s="2"/>
      <c r="H186" s="2"/>
      <c r="I186" s="2"/>
      <c r="J186" s="7"/>
      <c r="K186" s="7"/>
      <c r="L186" s="7"/>
      <c r="M186" s="7"/>
      <c r="N186" s="7"/>
      <c r="O186" s="7"/>
      <c r="P186" s="7"/>
      <c r="Q186" s="7"/>
      <c r="R186" s="7"/>
      <c r="S186" s="7"/>
      <c r="T186" s="7"/>
      <c r="U186" s="8"/>
      <c r="V186" s="8"/>
      <c r="W186" s="8"/>
      <c r="X186" s="8"/>
    </row>
    <row r="187" spans="1:24" ht="12" customHeight="1">
      <c r="A187" s="2"/>
      <c r="B187" s="2"/>
      <c r="C187" s="2"/>
      <c r="D187" s="187"/>
      <c r="E187" s="219"/>
      <c r="F187" s="2"/>
      <c r="G187" s="2"/>
      <c r="H187" s="2"/>
      <c r="I187" s="2"/>
      <c r="J187" s="7"/>
      <c r="K187" s="7"/>
      <c r="L187" s="7"/>
      <c r="M187" s="7"/>
      <c r="N187" s="7"/>
      <c r="O187" s="7"/>
      <c r="P187" s="7"/>
      <c r="Q187" s="7"/>
      <c r="R187" s="7"/>
      <c r="S187" s="7"/>
      <c r="T187" s="7"/>
      <c r="U187" s="8"/>
      <c r="V187" s="8"/>
      <c r="W187" s="8"/>
      <c r="X187" s="8"/>
    </row>
    <row r="188" spans="1:24" ht="12" customHeight="1">
      <c r="A188" s="2"/>
      <c r="B188" s="2"/>
      <c r="C188" s="2"/>
      <c r="D188" s="187"/>
      <c r="E188" s="219"/>
      <c r="F188" s="2"/>
      <c r="G188" s="2"/>
      <c r="H188" s="2"/>
      <c r="I188" s="2"/>
      <c r="J188" s="7"/>
      <c r="K188" s="7"/>
      <c r="L188" s="7"/>
      <c r="M188" s="7"/>
      <c r="N188" s="7"/>
      <c r="O188" s="7"/>
      <c r="P188" s="7"/>
      <c r="Q188" s="7"/>
      <c r="R188" s="7"/>
      <c r="S188" s="7"/>
      <c r="T188" s="7"/>
      <c r="U188" s="8"/>
      <c r="V188" s="8"/>
      <c r="W188" s="8"/>
      <c r="X188" s="8"/>
    </row>
    <row r="189" spans="1:24" ht="12" customHeight="1">
      <c r="A189" s="2"/>
      <c r="B189" s="2"/>
      <c r="C189" s="2"/>
      <c r="D189" s="187"/>
      <c r="E189" s="219"/>
      <c r="F189" s="2"/>
      <c r="G189" s="2"/>
      <c r="H189" s="2"/>
      <c r="I189" s="2"/>
      <c r="J189" s="7"/>
      <c r="K189" s="7"/>
      <c r="L189" s="7"/>
      <c r="M189" s="7"/>
      <c r="N189" s="7"/>
      <c r="O189" s="7"/>
      <c r="P189" s="7"/>
      <c r="Q189" s="7"/>
      <c r="R189" s="7"/>
      <c r="S189" s="7"/>
      <c r="T189" s="7"/>
      <c r="U189" s="8"/>
      <c r="V189" s="8"/>
      <c r="W189" s="8"/>
      <c r="X189" s="8"/>
    </row>
    <row r="190" spans="1:24" ht="12" customHeight="1">
      <c r="A190" s="2"/>
      <c r="B190" s="2"/>
      <c r="C190" s="2"/>
      <c r="D190" s="187"/>
      <c r="E190" s="219"/>
      <c r="F190" s="2"/>
      <c r="G190" s="2"/>
      <c r="H190" s="2"/>
      <c r="I190" s="2"/>
      <c r="J190" s="7"/>
      <c r="K190" s="7"/>
      <c r="L190" s="7"/>
      <c r="M190" s="7"/>
      <c r="N190" s="7"/>
      <c r="O190" s="7"/>
      <c r="P190" s="7"/>
      <c r="Q190" s="7"/>
      <c r="R190" s="7"/>
      <c r="S190" s="7"/>
      <c r="T190" s="7"/>
      <c r="U190" s="8"/>
      <c r="V190" s="8"/>
      <c r="W190" s="8"/>
      <c r="X190" s="8"/>
    </row>
    <row r="191" spans="1:24" ht="12" customHeight="1">
      <c r="A191" s="2"/>
      <c r="B191" s="2"/>
      <c r="C191" s="2"/>
      <c r="D191" s="187"/>
      <c r="E191" s="219"/>
      <c r="F191" s="2"/>
      <c r="G191" s="2"/>
      <c r="H191" s="2"/>
      <c r="I191" s="2"/>
      <c r="J191" s="7"/>
      <c r="K191" s="7"/>
      <c r="L191" s="7"/>
      <c r="M191" s="7"/>
      <c r="N191" s="7"/>
      <c r="O191" s="7"/>
      <c r="P191" s="7"/>
      <c r="Q191" s="7"/>
      <c r="R191" s="7"/>
      <c r="S191" s="7"/>
      <c r="T191" s="7"/>
      <c r="U191" s="8"/>
      <c r="V191" s="8"/>
      <c r="W191" s="8"/>
      <c r="X191" s="8"/>
    </row>
    <row r="192" spans="1:24" ht="12" customHeight="1">
      <c r="A192" s="2"/>
      <c r="B192" s="2"/>
      <c r="C192" s="2"/>
      <c r="D192" s="187"/>
      <c r="E192" s="219"/>
      <c r="F192" s="2"/>
      <c r="G192" s="2"/>
      <c r="H192" s="2"/>
      <c r="I192" s="2"/>
      <c r="J192" s="7"/>
      <c r="K192" s="7"/>
      <c r="L192" s="7"/>
      <c r="M192" s="7"/>
      <c r="N192" s="7"/>
      <c r="O192" s="7"/>
      <c r="P192" s="7"/>
      <c r="Q192" s="7"/>
      <c r="R192" s="7"/>
      <c r="S192" s="7"/>
      <c r="T192" s="7"/>
      <c r="U192" s="8"/>
      <c r="V192" s="8"/>
      <c r="W192" s="8"/>
      <c r="X192" s="8"/>
    </row>
    <row r="193" spans="1:24" ht="12" customHeight="1">
      <c r="A193" s="2"/>
      <c r="B193" s="2"/>
      <c r="C193" s="2"/>
      <c r="D193" s="187"/>
      <c r="E193" s="219"/>
      <c r="F193" s="2"/>
      <c r="G193" s="2"/>
      <c r="H193" s="2"/>
      <c r="I193" s="2"/>
      <c r="J193" s="7"/>
      <c r="K193" s="7"/>
      <c r="L193" s="7"/>
      <c r="M193" s="7"/>
      <c r="N193" s="7"/>
      <c r="O193" s="7"/>
      <c r="P193" s="7"/>
      <c r="Q193" s="7"/>
      <c r="R193" s="7"/>
      <c r="S193" s="7"/>
      <c r="T193" s="7"/>
      <c r="U193" s="8"/>
      <c r="V193" s="8"/>
      <c r="W193" s="8"/>
      <c r="X193" s="8"/>
    </row>
    <row r="194" spans="1:24" ht="12" customHeight="1">
      <c r="A194" s="2"/>
      <c r="B194" s="2"/>
      <c r="C194" s="2"/>
      <c r="D194" s="187"/>
      <c r="E194" s="219"/>
      <c r="F194" s="2"/>
      <c r="G194" s="2"/>
      <c r="H194" s="2"/>
      <c r="I194" s="2"/>
      <c r="J194" s="7"/>
      <c r="K194" s="7"/>
      <c r="L194" s="7"/>
      <c r="M194" s="7"/>
      <c r="N194" s="7"/>
      <c r="O194" s="7"/>
      <c r="P194" s="7"/>
      <c r="Q194" s="7"/>
      <c r="R194" s="7"/>
      <c r="S194" s="7"/>
      <c r="T194" s="7"/>
      <c r="U194" s="8"/>
      <c r="V194" s="8"/>
      <c r="W194" s="8"/>
      <c r="X194" s="8"/>
    </row>
    <row r="195" spans="1:24" ht="12" customHeight="1">
      <c r="A195" s="2"/>
      <c r="B195" s="2"/>
      <c r="C195" s="2"/>
      <c r="D195" s="187"/>
      <c r="E195" s="219"/>
      <c r="F195" s="2"/>
      <c r="G195" s="2"/>
      <c r="H195" s="2"/>
      <c r="I195" s="2"/>
      <c r="J195" s="7"/>
      <c r="K195" s="7"/>
      <c r="L195" s="7"/>
      <c r="M195" s="7"/>
      <c r="N195" s="7"/>
      <c r="O195" s="7"/>
      <c r="P195" s="7"/>
      <c r="Q195" s="7"/>
      <c r="R195" s="7"/>
      <c r="S195" s="7"/>
      <c r="T195" s="7"/>
      <c r="U195" s="8"/>
      <c r="V195" s="8"/>
      <c r="W195" s="8"/>
      <c r="X195" s="8"/>
    </row>
    <row r="196" spans="1:24" ht="12" customHeight="1">
      <c r="A196" s="2"/>
      <c r="B196" s="2"/>
      <c r="C196" s="2"/>
      <c r="D196" s="187"/>
      <c r="E196" s="219"/>
      <c r="F196" s="2"/>
      <c r="G196" s="2"/>
      <c r="H196" s="2"/>
      <c r="I196" s="2"/>
      <c r="J196" s="7"/>
      <c r="K196" s="7"/>
      <c r="L196" s="7"/>
      <c r="M196" s="7"/>
      <c r="N196" s="7"/>
      <c r="O196" s="7"/>
      <c r="P196" s="7"/>
      <c r="Q196" s="7"/>
      <c r="R196" s="7"/>
      <c r="S196" s="7"/>
      <c r="T196" s="7"/>
      <c r="U196" s="8"/>
      <c r="V196" s="8"/>
      <c r="W196" s="8"/>
      <c r="X196" s="8"/>
    </row>
    <row r="197" spans="1:24" ht="12" customHeight="1">
      <c r="A197" s="2"/>
      <c r="B197" s="2"/>
      <c r="C197" s="2"/>
      <c r="D197" s="187"/>
      <c r="E197" s="219"/>
      <c r="F197" s="2"/>
      <c r="G197" s="2"/>
      <c r="H197" s="2"/>
      <c r="I197" s="2"/>
      <c r="J197" s="7"/>
      <c r="K197" s="7"/>
      <c r="L197" s="7"/>
      <c r="M197" s="7"/>
      <c r="N197" s="7"/>
      <c r="O197" s="7"/>
      <c r="P197" s="7"/>
      <c r="Q197" s="7"/>
      <c r="R197" s="7"/>
      <c r="S197" s="7"/>
      <c r="T197" s="7"/>
      <c r="U197" s="8"/>
      <c r="V197" s="8"/>
      <c r="W197" s="8"/>
      <c r="X197" s="8"/>
    </row>
    <row r="198" spans="1:24" ht="12" customHeight="1">
      <c r="A198" s="2"/>
      <c r="B198" s="2"/>
      <c r="C198" s="2"/>
      <c r="D198" s="187"/>
      <c r="E198" s="219"/>
      <c r="F198" s="2"/>
      <c r="G198" s="2"/>
      <c r="H198" s="2"/>
      <c r="I198" s="2"/>
      <c r="J198" s="7"/>
      <c r="K198" s="7"/>
      <c r="L198" s="7"/>
      <c r="M198" s="7"/>
      <c r="N198" s="7"/>
      <c r="O198" s="7"/>
      <c r="P198" s="7"/>
      <c r="Q198" s="7"/>
      <c r="R198" s="7"/>
      <c r="S198" s="7"/>
      <c r="T198" s="7"/>
      <c r="U198" s="8"/>
      <c r="V198" s="8"/>
      <c r="W198" s="8"/>
      <c r="X198" s="8"/>
    </row>
    <row r="199" spans="1:24" ht="12" customHeight="1">
      <c r="A199" s="2"/>
      <c r="B199" s="2"/>
      <c r="C199" s="2"/>
      <c r="D199" s="187"/>
      <c r="E199" s="219"/>
      <c r="F199" s="2"/>
      <c r="G199" s="2"/>
      <c r="H199" s="2"/>
      <c r="I199" s="2"/>
      <c r="J199" s="7"/>
      <c r="K199" s="7"/>
      <c r="L199" s="7"/>
      <c r="M199" s="7"/>
      <c r="N199" s="7"/>
      <c r="O199" s="7"/>
      <c r="P199" s="7"/>
      <c r="Q199" s="7"/>
      <c r="R199" s="7"/>
      <c r="S199" s="7"/>
      <c r="T199" s="7"/>
      <c r="U199" s="8"/>
      <c r="V199" s="8"/>
      <c r="W199" s="8"/>
      <c r="X199" s="8"/>
    </row>
    <row r="200" spans="1:24" ht="12" customHeight="1">
      <c r="A200" s="2"/>
      <c r="B200" s="2"/>
      <c r="C200" s="2"/>
      <c r="D200" s="187"/>
      <c r="E200" s="219"/>
      <c r="F200" s="2"/>
      <c r="G200" s="2"/>
      <c r="H200" s="2"/>
      <c r="I200" s="2"/>
      <c r="J200" s="7"/>
      <c r="K200" s="7"/>
      <c r="L200" s="7"/>
      <c r="M200" s="7"/>
      <c r="N200" s="7"/>
      <c r="O200" s="7"/>
      <c r="P200" s="7"/>
      <c r="Q200" s="7"/>
      <c r="R200" s="7"/>
      <c r="S200" s="7"/>
      <c r="T200" s="7"/>
      <c r="U200" s="8"/>
      <c r="V200" s="8"/>
      <c r="W200" s="8"/>
      <c r="X200" s="8"/>
    </row>
    <row r="201" spans="1:24" ht="12" customHeight="1">
      <c r="A201" s="2"/>
      <c r="B201" s="2"/>
      <c r="C201" s="2"/>
      <c r="D201" s="187"/>
      <c r="E201" s="219"/>
      <c r="F201" s="2"/>
      <c r="G201" s="2"/>
      <c r="H201" s="2"/>
      <c r="I201" s="2"/>
      <c r="J201" s="7"/>
      <c r="K201" s="7"/>
      <c r="L201" s="7"/>
      <c r="M201" s="7"/>
      <c r="N201" s="7"/>
      <c r="O201" s="7"/>
      <c r="P201" s="7"/>
      <c r="Q201" s="7"/>
      <c r="R201" s="7"/>
      <c r="S201" s="7"/>
      <c r="T201" s="7"/>
      <c r="U201" s="8"/>
      <c r="V201" s="8"/>
      <c r="W201" s="8"/>
      <c r="X201" s="8"/>
    </row>
    <row r="202" spans="1:24" ht="12" customHeight="1">
      <c r="A202" s="2"/>
      <c r="B202" s="2"/>
      <c r="C202" s="2"/>
      <c r="D202" s="187"/>
      <c r="E202" s="219"/>
      <c r="F202" s="2"/>
      <c r="G202" s="2"/>
      <c r="H202" s="2"/>
      <c r="I202" s="2"/>
      <c r="J202" s="7"/>
      <c r="K202" s="7"/>
      <c r="L202" s="7"/>
      <c r="M202" s="7"/>
      <c r="N202" s="7"/>
      <c r="O202" s="7"/>
      <c r="P202" s="7"/>
      <c r="Q202" s="7"/>
      <c r="R202" s="7"/>
      <c r="S202" s="7"/>
      <c r="T202" s="7"/>
      <c r="U202" s="8"/>
      <c r="V202" s="8"/>
      <c r="W202" s="8"/>
      <c r="X202" s="8"/>
    </row>
    <row r="203" spans="1:24" ht="12" customHeight="1">
      <c r="A203" s="2"/>
      <c r="B203" s="2"/>
      <c r="C203" s="2"/>
      <c r="D203" s="187"/>
      <c r="E203" s="219"/>
      <c r="F203" s="2"/>
      <c r="G203" s="2"/>
      <c r="H203" s="2"/>
      <c r="I203" s="2"/>
      <c r="J203" s="7"/>
      <c r="K203" s="7"/>
      <c r="L203" s="7"/>
      <c r="M203" s="7"/>
      <c r="N203" s="7"/>
      <c r="O203" s="7"/>
      <c r="P203" s="7"/>
      <c r="Q203" s="7"/>
      <c r="R203" s="7"/>
      <c r="S203" s="7"/>
      <c r="T203" s="7"/>
      <c r="U203" s="8"/>
      <c r="V203" s="8"/>
      <c r="W203" s="8"/>
      <c r="X203" s="8"/>
    </row>
    <row r="204" spans="1:24" ht="12" customHeight="1">
      <c r="A204" s="2"/>
      <c r="B204" s="2"/>
      <c r="C204" s="2"/>
      <c r="D204" s="187"/>
      <c r="E204" s="219"/>
      <c r="F204" s="2"/>
      <c r="G204" s="2"/>
      <c r="H204" s="2"/>
      <c r="I204" s="2"/>
      <c r="J204" s="7"/>
      <c r="K204" s="7"/>
      <c r="L204" s="7"/>
      <c r="M204" s="7"/>
      <c r="N204" s="7"/>
      <c r="O204" s="7"/>
      <c r="P204" s="7"/>
      <c r="Q204" s="7"/>
      <c r="R204" s="7"/>
      <c r="S204" s="7"/>
      <c r="T204" s="7"/>
      <c r="U204" s="8"/>
      <c r="V204" s="8"/>
      <c r="W204" s="8"/>
      <c r="X204" s="8"/>
    </row>
    <row r="205" spans="1:24" ht="12" customHeight="1">
      <c r="A205" s="2"/>
      <c r="B205" s="2"/>
      <c r="C205" s="2"/>
      <c r="D205" s="187"/>
      <c r="E205" s="219"/>
      <c r="F205" s="2"/>
      <c r="G205" s="2"/>
      <c r="H205" s="2"/>
      <c r="I205" s="2"/>
      <c r="J205" s="7"/>
      <c r="K205" s="7"/>
      <c r="L205" s="7"/>
      <c r="M205" s="7"/>
      <c r="N205" s="7"/>
      <c r="O205" s="7"/>
      <c r="P205" s="7"/>
      <c r="Q205" s="7"/>
      <c r="R205" s="7"/>
      <c r="S205" s="7"/>
      <c r="T205" s="7"/>
      <c r="U205" s="8"/>
      <c r="V205" s="8"/>
      <c r="W205" s="8"/>
      <c r="X205" s="8"/>
    </row>
    <row r="206" spans="1:24" ht="12" customHeight="1">
      <c r="A206" s="2"/>
      <c r="B206" s="2"/>
      <c r="C206" s="2"/>
      <c r="D206" s="187"/>
      <c r="E206" s="219"/>
      <c r="F206" s="2"/>
      <c r="G206" s="2"/>
      <c r="H206" s="2"/>
      <c r="I206" s="2"/>
      <c r="J206" s="7"/>
      <c r="K206" s="7"/>
      <c r="L206" s="7"/>
      <c r="M206" s="7"/>
      <c r="N206" s="7"/>
      <c r="O206" s="7"/>
      <c r="P206" s="7"/>
      <c r="Q206" s="7"/>
      <c r="R206" s="7"/>
      <c r="S206" s="7"/>
      <c r="T206" s="7"/>
      <c r="U206" s="8"/>
      <c r="V206" s="8"/>
      <c r="W206" s="8"/>
      <c r="X206" s="8"/>
    </row>
    <row r="207" spans="1:24" ht="12" customHeight="1">
      <c r="A207" s="2"/>
      <c r="B207" s="2"/>
      <c r="C207" s="2"/>
      <c r="D207" s="187"/>
      <c r="E207" s="219"/>
      <c r="F207" s="2"/>
      <c r="G207" s="2"/>
      <c r="H207" s="2"/>
      <c r="I207" s="2"/>
      <c r="J207" s="7"/>
      <c r="K207" s="7"/>
      <c r="L207" s="7"/>
      <c r="M207" s="7"/>
      <c r="N207" s="7"/>
      <c r="O207" s="7"/>
      <c r="P207" s="7"/>
      <c r="Q207" s="7"/>
      <c r="R207" s="7"/>
      <c r="S207" s="7"/>
      <c r="T207" s="7"/>
      <c r="U207" s="8"/>
      <c r="V207" s="8"/>
      <c r="W207" s="8"/>
      <c r="X207" s="8"/>
    </row>
    <row r="208" spans="1:24" ht="12" customHeight="1">
      <c r="A208" s="2"/>
      <c r="B208" s="2"/>
      <c r="C208" s="2"/>
      <c r="D208" s="187"/>
      <c r="E208" s="219"/>
      <c r="F208" s="2"/>
      <c r="G208" s="2"/>
      <c r="H208" s="2"/>
      <c r="I208" s="2"/>
      <c r="J208" s="7"/>
      <c r="K208" s="7"/>
      <c r="L208" s="7"/>
      <c r="M208" s="7"/>
      <c r="N208" s="7"/>
      <c r="O208" s="7"/>
      <c r="P208" s="7"/>
      <c r="Q208" s="7"/>
      <c r="R208" s="7"/>
      <c r="S208" s="7"/>
      <c r="T208" s="7"/>
      <c r="U208" s="8"/>
      <c r="V208" s="8"/>
      <c r="W208" s="8"/>
      <c r="X208" s="8"/>
    </row>
    <row r="209" spans="1:24" ht="12" customHeight="1">
      <c r="A209" s="2"/>
      <c r="B209" s="2"/>
      <c r="C209" s="2"/>
      <c r="D209" s="187"/>
      <c r="E209" s="219"/>
      <c r="F209" s="2"/>
      <c r="G209" s="2"/>
      <c r="H209" s="2"/>
      <c r="I209" s="2"/>
      <c r="J209" s="7"/>
      <c r="K209" s="7"/>
      <c r="L209" s="7"/>
      <c r="M209" s="7"/>
      <c r="N209" s="7"/>
      <c r="O209" s="7"/>
      <c r="P209" s="7"/>
      <c r="Q209" s="7"/>
      <c r="R209" s="7"/>
      <c r="S209" s="7"/>
      <c r="T209" s="7"/>
      <c r="U209" s="8"/>
      <c r="V209" s="8"/>
      <c r="W209" s="8"/>
      <c r="X209" s="8"/>
    </row>
    <row r="210" spans="1:24" ht="12" customHeight="1">
      <c r="A210" s="2"/>
      <c r="B210" s="2"/>
      <c r="C210" s="2"/>
      <c r="D210" s="187"/>
      <c r="E210" s="219"/>
      <c r="F210" s="2"/>
      <c r="G210" s="2"/>
      <c r="H210" s="2"/>
      <c r="I210" s="2"/>
      <c r="J210" s="7"/>
      <c r="K210" s="7"/>
      <c r="L210" s="7"/>
      <c r="M210" s="7"/>
      <c r="N210" s="7"/>
      <c r="O210" s="7"/>
      <c r="P210" s="7"/>
      <c r="Q210" s="7"/>
      <c r="R210" s="7"/>
      <c r="S210" s="7"/>
      <c r="T210" s="7"/>
      <c r="U210" s="8"/>
      <c r="V210" s="8"/>
      <c r="W210" s="8"/>
      <c r="X210" s="8"/>
    </row>
    <row r="211" spans="1:24" ht="12" customHeight="1">
      <c r="A211" s="2"/>
      <c r="B211" s="2"/>
      <c r="C211" s="2"/>
      <c r="D211" s="187"/>
      <c r="E211" s="219"/>
      <c r="F211" s="2"/>
      <c r="G211" s="2"/>
      <c r="H211" s="2"/>
      <c r="I211" s="2"/>
      <c r="J211" s="7"/>
      <c r="K211" s="7"/>
      <c r="L211" s="7"/>
      <c r="M211" s="7"/>
      <c r="N211" s="7"/>
      <c r="O211" s="7"/>
      <c r="P211" s="7"/>
      <c r="Q211" s="7"/>
      <c r="R211" s="7"/>
      <c r="S211" s="7"/>
      <c r="T211" s="7"/>
      <c r="U211" s="8"/>
      <c r="V211" s="8"/>
      <c r="W211" s="8"/>
      <c r="X211" s="8"/>
    </row>
    <row r="212" spans="1:24" ht="12" customHeight="1">
      <c r="A212" s="2"/>
      <c r="B212" s="2"/>
      <c r="C212" s="2"/>
      <c r="D212" s="187"/>
      <c r="E212" s="219"/>
      <c r="F212" s="2"/>
      <c r="G212" s="2"/>
      <c r="H212" s="2"/>
      <c r="I212" s="2"/>
      <c r="J212" s="7"/>
      <c r="K212" s="7"/>
      <c r="L212" s="7"/>
      <c r="M212" s="7"/>
      <c r="N212" s="7"/>
      <c r="O212" s="7"/>
      <c r="P212" s="7"/>
      <c r="Q212" s="7"/>
      <c r="R212" s="7"/>
      <c r="S212" s="7"/>
      <c r="T212" s="7"/>
      <c r="U212" s="8"/>
      <c r="V212" s="8"/>
      <c r="W212" s="8"/>
      <c r="X212" s="8"/>
    </row>
    <row r="213" spans="1:24" ht="12" customHeight="1">
      <c r="A213" s="2"/>
      <c r="B213" s="2"/>
      <c r="C213" s="2"/>
      <c r="D213" s="187"/>
      <c r="E213" s="219"/>
      <c r="F213" s="2"/>
      <c r="G213" s="2"/>
      <c r="H213" s="2"/>
      <c r="I213" s="2"/>
      <c r="J213" s="7"/>
      <c r="K213" s="7"/>
      <c r="L213" s="7"/>
      <c r="M213" s="7"/>
      <c r="N213" s="7"/>
      <c r="O213" s="7"/>
      <c r="P213" s="7"/>
      <c r="Q213" s="7"/>
      <c r="R213" s="7"/>
      <c r="S213" s="7"/>
      <c r="T213" s="7"/>
      <c r="U213" s="8"/>
      <c r="V213" s="8"/>
      <c r="W213" s="8"/>
      <c r="X213" s="8"/>
    </row>
    <row r="214" spans="1:24" ht="12" customHeight="1">
      <c r="A214" s="2"/>
      <c r="B214" s="2"/>
      <c r="C214" s="2"/>
      <c r="D214" s="187"/>
      <c r="E214" s="219"/>
      <c r="F214" s="2"/>
      <c r="G214" s="2"/>
      <c r="H214" s="2"/>
      <c r="I214" s="2"/>
      <c r="J214" s="7"/>
      <c r="K214" s="7"/>
      <c r="L214" s="7"/>
      <c r="M214" s="7"/>
      <c r="N214" s="7"/>
      <c r="O214" s="7"/>
      <c r="P214" s="7"/>
      <c r="Q214" s="7"/>
      <c r="R214" s="7"/>
      <c r="S214" s="7"/>
      <c r="T214" s="7"/>
      <c r="U214" s="8"/>
      <c r="V214" s="8"/>
      <c r="W214" s="8"/>
      <c r="X214" s="8"/>
    </row>
    <row r="215" spans="1:24" ht="12" customHeight="1">
      <c r="A215" s="2"/>
      <c r="B215" s="2"/>
      <c r="C215" s="2"/>
      <c r="D215" s="187"/>
      <c r="E215" s="219"/>
      <c r="F215" s="2"/>
      <c r="G215" s="2"/>
      <c r="H215" s="2"/>
      <c r="I215" s="2"/>
      <c r="J215" s="7"/>
      <c r="K215" s="7"/>
      <c r="L215" s="7"/>
      <c r="M215" s="7"/>
      <c r="N215" s="7"/>
      <c r="O215" s="7"/>
      <c r="P215" s="7"/>
      <c r="Q215" s="7"/>
      <c r="R215" s="7"/>
      <c r="S215" s="7"/>
      <c r="T215" s="7"/>
      <c r="U215" s="8"/>
      <c r="V215" s="8"/>
      <c r="W215" s="8"/>
      <c r="X215" s="8"/>
    </row>
    <row r="216" spans="1:24" ht="12" customHeight="1">
      <c r="A216" s="2"/>
      <c r="B216" s="2"/>
      <c r="C216" s="2"/>
      <c r="D216" s="187"/>
      <c r="E216" s="219"/>
      <c r="F216" s="2"/>
      <c r="G216" s="2"/>
      <c r="H216" s="2"/>
      <c r="I216" s="2"/>
      <c r="J216" s="7"/>
      <c r="K216" s="7"/>
      <c r="L216" s="7"/>
      <c r="M216" s="7"/>
      <c r="N216" s="7"/>
      <c r="O216" s="7"/>
      <c r="P216" s="7"/>
      <c r="Q216" s="7"/>
      <c r="R216" s="7"/>
      <c r="S216" s="7"/>
      <c r="T216" s="7"/>
      <c r="U216" s="8"/>
      <c r="V216" s="8"/>
      <c r="W216" s="8"/>
      <c r="X216" s="8"/>
    </row>
    <row r="217" spans="1:24" ht="12" customHeight="1">
      <c r="A217" s="2"/>
      <c r="B217" s="2"/>
      <c r="C217" s="2"/>
      <c r="D217" s="187"/>
      <c r="E217" s="219"/>
      <c r="F217" s="2"/>
      <c r="G217" s="2"/>
      <c r="H217" s="2"/>
      <c r="I217" s="2"/>
      <c r="J217" s="7"/>
      <c r="K217" s="7"/>
      <c r="L217" s="7"/>
      <c r="M217" s="7"/>
      <c r="N217" s="7"/>
      <c r="O217" s="7"/>
      <c r="P217" s="7"/>
      <c r="Q217" s="7"/>
      <c r="R217" s="7"/>
      <c r="S217" s="7"/>
      <c r="T217" s="7"/>
      <c r="U217" s="8"/>
      <c r="V217" s="8"/>
      <c r="W217" s="8"/>
      <c r="X217" s="8"/>
    </row>
    <row r="218" spans="1:24" ht="12" customHeight="1">
      <c r="A218" s="2"/>
      <c r="B218" s="2"/>
      <c r="C218" s="2"/>
      <c r="D218" s="187"/>
      <c r="E218" s="219"/>
      <c r="F218" s="2"/>
      <c r="G218" s="2"/>
      <c r="H218" s="2"/>
      <c r="I218" s="2"/>
      <c r="J218" s="7"/>
      <c r="K218" s="7"/>
      <c r="L218" s="7"/>
      <c r="M218" s="7"/>
      <c r="N218" s="7"/>
      <c r="O218" s="7"/>
      <c r="P218" s="7"/>
      <c r="Q218" s="7"/>
      <c r="R218" s="7"/>
      <c r="S218" s="7"/>
      <c r="T218" s="7"/>
      <c r="U218" s="8"/>
      <c r="V218" s="8"/>
      <c r="W218" s="8"/>
      <c r="X218" s="8"/>
    </row>
    <row r="219" spans="1:24" ht="12" customHeight="1">
      <c r="A219" s="2"/>
      <c r="B219" s="2"/>
      <c r="C219" s="2"/>
      <c r="D219" s="187"/>
      <c r="E219" s="219"/>
      <c r="F219" s="2"/>
      <c r="G219" s="2"/>
      <c r="H219" s="2"/>
      <c r="I219" s="2"/>
      <c r="J219" s="7"/>
      <c r="K219" s="7"/>
      <c r="L219" s="7"/>
      <c r="M219" s="7"/>
      <c r="N219" s="7"/>
      <c r="O219" s="7"/>
      <c r="P219" s="7"/>
      <c r="Q219" s="7"/>
      <c r="R219" s="7"/>
      <c r="S219" s="7"/>
      <c r="T219" s="7"/>
      <c r="U219" s="8"/>
      <c r="V219" s="8"/>
      <c r="W219" s="8"/>
      <c r="X219" s="8"/>
    </row>
    <row r="220" spans="1:24" ht="12" customHeight="1">
      <c r="A220" s="2"/>
      <c r="B220" s="2"/>
      <c r="C220" s="2"/>
      <c r="D220" s="187"/>
      <c r="E220" s="219"/>
      <c r="F220" s="2"/>
      <c r="G220" s="2"/>
      <c r="H220" s="2"/>
      <c r="I220" s="2"/>
      <c r="J220" s="7"/>
      <c r="K220" s="7"/>
      <c r="L220" s="7"/>
      <c r="M220" s="7"/>
      <c r="N220" s="7"/>
      <c r="O220" s="7"/>
      <c r="P220" s="7"/>
      <c r="Q220" s="7"/>
      <c r="R220" s="7"/>
      <c r="S220" s="7"/>
      <c r="T220" s="7"/>
      <c r="U220" s="8"/>
      <c r="V220" s="8"/>
      <c r="W220" s="8"/>
      <c r="X220" s="8"/>
    </row>
    <row r="221" spans="1:24" ht="12" customHeight="1">
      <c r="A221" s="2"/>
      <c r="B221" s="2"/>
      <c r="C221" s="2"/>
      <c r="D221" s="187"/>
      <c r="E221" s="219"/>
      <c r="F221" s="2"/>
      <c r="G221" s="2"/>
      <c r="H221" s="2"/>
      <c r="I221" s="2"/>
      <c r="J221" s="7"/>
      <c r="K221" s="7"/>
      <c r="L221" s="7"/>
      <c r="M221" s="7"/>
      <c r="N221" s="7"/>
      <c r="O221" s="7"/>
      <c r="P221" s="7"/>
      <c r="Q221" s="7"/>
      <c r="R221" s="7"/>
      <c r="S221" s="7"/>
      <c r="T221" s="7"/>
      <c r="U221" s="8"/>
      <c r="V221" s="8"/>
      <c r="W221" s="8"/>
      <c r="X221" s="8"/>
    </row>
    <row r="222" spans="1:24" ht="12" customHeight="1">
      <c r="A222" s="2"/>
      <c r="B222" s="2"/>
      <c r="C222" s="2"/>
      <c r="D222" s="187"/>
      <c r="E222" s="219"/>
      <c r="F222" s="2"/>
      <c r="G222" s="2"/>
      <c r="H222" s="2"/>
      <c r="I222" s="2"/>
      <c r="J222" s="7"/>
      <c r="K222" s="7"/>
      <c r="L222" s="7"/>
      <c r="M222" s="7"/>
      <c r="N222" s="7"/>
      <c r="O222" s="7"/>
      <c r="P222" s="7"/>
      <c r="Q222" s="7"/>
      <c r="R222" s="7"/>
      <c r="S222" s="7"/>
      <c r="T222" s="7"/>
      <c r="U222" s="8"/>
      <c r="V222" s="8"/>
      <c r="W222" s="8"/>
      <c r="X222" s="8"/>
    </row>
    <row r="223" spans="1:24" ht="12" customHeight="1">
      <c r="A223" s="2"/>
      <c r="B223" s="2"/>
      <c r="C223" s="2"/>
      <c r="D223" s="187"/>
      <c r="E223" s="219"/>
      <c r="F223" s="2"/>
      <c r="G223" s="2"/>
      <c r="H223" s="2"/>
      <c r="I223" s="2"/>
      <c r="J223" s="7"/>
      <c r="K223" s="7"/>
      <c r="L223" s="7"/>
      <c r="M223" s="7"/>
      <c r="N223" s="7"/>
      <c r="O223" s="7"/>
      <c r="P223" s="7"/>
      <c r="Q223" s="7"/>
      <c r="R223" s="7"/>
      <c r="S223" s="7"/>
      <c r="T223" s="7"/>
      <c r="U223" s="8"/>
      <c r="V223" s="8"/>
      <c r="W223" s="8"/>
      <c r="X223" s="8"/>
    </row>
    <row r="224" spans="1:24" ht="12" customHeight="1">
      <c r="A224" s="2"/>
      <c r="B224" s="2"/>
      <c r="C224" s="2"/>
      <c r="D224" s="187"/>
      <c r="E224" s="219"/>
      <c r="F224" s="2"/>
      <c r="G224" s="2"/>
      <c r="H224" s="2"/>
      <c r="I224" s="2"/>
      <c r="J224" s="7"/>
      <c r="K224" s="7"/>
      <c r="L224" s="7"/>
      <c r="M224" s="7"/>
      <c r="N224" s="7"/>
      <c r="O224" s="7"/>
      <c r="P224" s="7"/>
      <c r="Q224" s="7"/>
      <c r="R224" s="7"/>
      <c r="S224" s="7"/>
      <c r="T224" s="7"/>
      <c r="U224" s="8"/>
      <c r="V224" s="8"/>
      <c r="W224" s="8"/>
      <c r="X224" s="8"/>
    </row>
    <row r="225" spans="1:24" ht="12" customHeight="1">
      <c r="A225" s="2"/>
      <c r="B225" s="2"/>
      <c r="C225" s="2"/>
      <c r="D225" s="187"/>
      <c r="E225" s="219"/>
      <c r="F225" s="2"/>
      <c r="G225" s="2"/>
      <c r="H225" s="2"/>
      <c r="I225" s="2"/>
      <c r="J225" s="7"/>
      <c r="K225" s="7"/>
      <c r="L225" s="7"/>
      <c r="M225" s="7"/>
      <c r="N225" s="7"/>
      <c r="O225" s="7"/>
      <c r="P225" s="7"/>
      <c r="Q225" s="7"/>
      <c r="R225" s="7"/>
      <c r="S225" s="7"/>
      <c r="T225" s="7"/>
      <c r="U225" s="8"/>
      <c r="V225" s="8"/>
      <c r="W225" s="8"/>
      <c r="X225" s="8"/>
    </row>
    <row r="226" spans="1:24" ht="12" customHeight="1">
      <c r="A226" s="2"/>
      <c r="B226" s="2"/>
      <c r="C226" s="2"/>
      <c r="D226" s="187"/>
      <c r="E226" s="219"/>
      <c r="F226" s="2"/>
      <c r="G226" s="2"/>
      <c r="H226" s="2"/>
      <c r="I226" s="2"/>
      <c r="J226" s="7"/>
      <c r="K226" s="7"/>
      <c r="L226" s="7"/>
      <c r="M226" s="7"/>
      <c r="N226" s="7"/>
      <c r="O226" s="7"/>
      <c r="P226" s="7"/>
      <c r="Q226" s="7"/>
      <c r="R226" s="7"/>
      <c r="S226" s="7"/>
      <c r="T226" s="7"/>
      <c r="U226" s="8"/>
      <c r="V226" s="8"/>
      <c r="W226" s="8"/>
      <c r="X226" s="8"/>
    </row>
    <row r="227" spans="1:24" ht="12" customHeight="1">
      <c r="A227" s="2"/>
      <c r="B227" s="2"/>
      <c r="C227" s="2"/>
      <c r="D227" s="187"/>
      <c r="E227" s="219"/>
      <c r="F227" s="2"/>
      <c r="G227" s="2"/>
      <c r="H227" s="2"/>
      <c r="I227" s="2"/>
      <c r="J227" s="7"/>
      <c r="K227" s="7"/>
      <c r="L227" s="7"/>
      <c r="M227" s="7"/>
      <c r="N227" s="7"/>
      <c r="O227" s="7"/>
      <c r="P227" s="7"/>
      <c r="Q227" s="7"/>
      <c r="R227" s="7"/>
      <c r="S227" s="7"/>
      <c r="T227" s="7"/>
      <c r="U227" s="8"/>
      <c r="V227" s="8"/>
      <c r="W227" s="8"/>
      <c r="X227" s="8"/>
    </row>
    <row r="228" spans="1:24" ht="12" customHeight="1">
      <c r="A228" s="2"/>
      <c r="B228" s="2"/>
      <c r="C228" s="2"/>
      <c r="D228" s="187"/>
      <c r="E228" s="219"/>
      <c r="F228" s="2"/>
      <c r="G228" s="2"/>
      <c r="H228" s="2"/>
      <c r="I228" s="2"/>
      <c r="J228" s="7"/>
      <c r="K228" s="7"/>
      <c r="L228" s="7"/>
      <c r="M228" s="7"/>
      <c r="N228" s="7"/>
      <c r="O228" s="7"/>
      <c r="P228" s="7"/>
      <c r="Q228" s="7"/>
      <c r="R228" s="7"/>
      <c r="S228" s="7"/>
      <c r="T228" s="7"/>
      <c r="U228" s="8"/>
      <c r="V228" s="8"/>
      <c r="W228" s="8"/>
      <c r="X228" s="8"/>
    </row>
    <row r="229" spans="1:24" ht="12" customHeight="1">
      <c r="A229" s="2"/>
      <c r="B229" s="2"/>
      <c r="C229" s="2"/>
      <c r="D229" s="187"/>
      <c r="E229" s="219"/>
      <c r="F229" s="2"/>
      <c r="G229" s="2"/>
      <c r="H229" s="2"/>
      <c r="I229" s="2"/>
      <c r="J229" s="7"/>
      <c r="K229" s="7"/>
      <c r="L229" s="7"/>
      <c r="M229" s="7"/>
      <c r="N229" s="7"/>
      <c r="O229" s="7"/>
      <c r="P229" s="7"/>
      <c r="Q229" s="7"/>
      <c r="R229" s="7"/>
      <c r="S229" s="7"/>
      <c r="T229" s="7"/>
      <c r="U229" s="8"/>
      <c r="V229" s="8"/>
      <c r="W229" s="8"/>
      <c r="X229" s="8"/>
    </row>
    <row r="230" spans="1:24" ht="12" customHeight="1">
      <c r="A230" s="2"/>
      <c r="B230" s="2"/>
      <c r="C230" s="2"/>
      <c r="D230" s="187"/>
      <c r="E230" s="219"/>
      <c r="F230" s="2"/>
      <c r="G230" s="2"/>
      <c r="H230" s="2"/>
      <c r="I230" s="2"/>
      <c r="J230" s="7"/>
      <c r="K230" s="7"/>
      <c r="L230" s="7"/>
      <c r="M230" s="7"/>
      <c r="N230" s="7"/>
      <c r="O230" s="7"/>
      <c r="P230" s="7"/>
      <c r="Q230" s="7"/>
      <c r="R230" s="7"/>
      <c r="S230" s="7"/>
      <c r="T230" s="7"/>
      <c r="U230" s="8"/>
      <c r="V230" s="8"/>
      <c r="W230" s="8"/>
      <c r="X230" s="8"/>
    </row>
    <row r="231" spans="1:24" ht="12" customHeight="1">
      <c r="A231" s="2"/>
      <c r="B231" s="2"/>
      <c r="C231" s="2"/>
      <c r="D231" s="187"/>
      <c r="E231" s="219"/>
      <c r="F231" s="2"/>
      <c r="G231" s="2"/>
      <c r="H231" s="2"/>
      <c r="I231" s="2"/>
      <c r="J231" s="7"/>
      <c r="K231" s="7"/>
      <c r="L231" s="7"/>
      <c r="M231" s="7"/>
      <c r="N231" s="7"/>
      <c r="O231" s="7"/>
      <c r="P231" s="7"/>
      <c r="Q231" s="7"/>
      <c r="R231" s="7"/>
      <c r="S231" s="7"/>
      <c r="T231" s="7"/>
      <c r="U231" s="8"/>
      <c r="V231" s="8"/>
      <c r="W231" s="8"/>
      <c r="X231" s="8"/>
    </row>
    <row r="232" spans="1:24" ht="12" customHeight="1">
      <c r="A232" s="2"/>
      <c r="B232" s="2"/>
      <c r="C232" s="2"/>
      <c r="D232" s="187"/>
      <c r="E232" s="219"/>
      <c r="F232" s="2"/>
      <c r="G232" s="2"/>
      <c r="H232" s="2"/>
      <c r="I232" s="2"/>
      <c r="J232" s="7"/>
      <c r="K232" s="7"/>
      <c r="L232" s="7"/>
      <c r="M232" s="7"/>
      <c r="N232" s="7"/>
      <c r="O232" s="7"/>
      <c r="P232" s="7"/>
      <c r="Q232" s="7"/>
      <c r="R232" s="7"/>
      <c r="S232" s="7"/>
      <c r="T232" s="7"/>
      <c r="U232" s="8"/>
      <c r="V232" s="8"/>
      <c r="W232" s="8"/>
      <c r="X232" s="8"/>
    </row>
    <row r="233" spans="1:24" ht="12" customHeight="1">
      <c r="A233" s="2"/>
      <c r="B233" s="2"/>
      <c r="C233" s="2"/>
      <c r="D233" s="187"/>
      <c r="E233" s="219"/>
      <c r="F233" s="2"/>
      <c r="G233" s="2"/>
      <c r="H233" s="2"/>
      <c r="I233" s="2"/>
      <c r="J233" s="7"/>
      <c r="K233" s="7"/>
      <c r="L233" s="7"/>
      <c r="M233" s="7"/>
      <c r="N233" s="7"/>
      <c r="O233" s="7"/>
      <c r="P233" s="7"/>
      <c r="Q233" s="7"/>
      <c r="R233" s="7"/>
      <c r="S233" s="7"/>
      <c r="T233" s="7"/>
      <c r="U233" s="8"/>
      <c r="V233" s="8"/>
      <c r="W233" s="8"/>
      <c r="X233" s="8"/>
    </row>
    <row r="234" spans="1:24" ht="12" customHeight="1">
      <c r="A234" s="2"/>
      <c r="B234" s="2"/>
      <c r="C234" s="2"/>
      <c r="D234" s="187"/>
      <c r="E234" s="219"/>
      <c r="F234" s="2"/>
      <c r="G234" s="2"/>
      <c r="H234" s="2"/>
      <c r="I234" s="2"/>
      <c r="J234" s="7"/>
      <c r="K234" s="7"/>
      <c r="L234" s="7"/>
      <c r="M234" s="7"/>
      <c r="N234" s="7"/>
      <c r="O234" s="7"/>
      <c r="P234" s="7"/>
      <c r="Q234" s="7"/>
      <c r="R234" s="7"/>
      <c r="S234" s="7"/>
      <c r="T234" s="7"/>
      <c r="U234" s="8"/>
      <c r="V234" s="8"/>
      <c r="W234" s="8"/>
      <c r="X234" s="8"/>
    </row>
    <row r="235" spans="1:24" ht="12" customHeight="1">
      <c r="A235" s="2"/>
      <c r="B235" s="2"/>
      <c r="C235" s="2"/>
      <c r="D235" s="187"/>
      <c r="E235" s="219"/>
      <c r="F235" s="2"/>
      <c r="G235" s="2"/>
      <c r="H235" s="2"/>
      <c r="I235" s="2"/>
      <c r="J235" s="7"/>
      <c r="K235" s="7"/>
      <c r="L235" s="7"/>
      <c r="M235" s="7"/>
      <c r="N235" s="7"/>
      <c r="O235" s="7"/>
      <c r="P235" s="7"/>
      <c r="Q235" s="7"/>
      <c r="R235" s="7"/>
      <c r="S235" s="7"/>
      <c r="T235" s="7"/>
      <c r="U235" s="8"/>
      <c r="V235" s="8"/>
      <c r="W235" s="8"/>
      <c r="X235" s="8"/>
    </row>
    <row r="236" spans="1:24" ht="12" customHeight="1">
      <c r="A236" s="2"/>
      <c r="B236" s="2"/>
      <c r="C236" s="2"/>
      <c r="D236" s="187"/>
      <c r="E236" s="219"/>
      <c r="F236" s="2"/>
      <c r="G236" s="2"/>
      <c r="H236" s="2"/>
      <c r="I236" s="2"/>
      <c r="J236" s="7"/>
      <c r="K236" s="7"/>
      <c r="L236" s="7"/>
      <c r="M236" s="7"/>
      <c r="N236" s="7"/>
      <c r="O236" s="7"/>
      <c r="P236" s="7"/>
      <c r="Q236" s="7"/>
      <c r="R236" s="7"/>
      <c r="S236" s="7"/>
      <c r="T236" s="7"/>
      <c r="U236" s="8"/>
      <c r="V236" s="8"/>
      <c r="W236" s="8"/>
      <c r="X236" s="8"/>
    </row>
    <row r="237" spans="1:24" ht="12" customHeight="1">
      <c r="A237" s="2"/>
      <c r="B237" s="2"/>
      <c r="C237" s="2"/>
      <c r="D237" s="187"/>
      <c r="E237" s="219"/>
      <c r="F237" s="2"/>
      <c r="G237" s="2"/>
      <c r="H237" s="2"/>
      <c r="I237" s="2"/>
      <c r="J237" s="7"/>
      <c r="K237" s="7"/>
      <c r="L237" s="7"/>
      <c r="M237" s="7"/>
      <c r="N237" s="7"/>
      <c r="O237" s="7"/>
      <c r="P237" s="7"/>
      <c r="Q237" s="7"/>
      <c r="R237" s="7"/>
      <c r="S237" s="7"/>
      <c r="T237" s="7"/>
      <c r="U237" s="8"/>
      <c r="V237" s="8"/>
      <c r="W237" s="8"/>
      <c r="X237" s="8"/>
    </row>
    <row r="238" spans="1:24" ht="12" customHeight="1">
      <c r="A238" s="2"/>
      <c r="B238" s="2"/>
      <c r="C238" s="2"/>
      <c r="D238" s="187"/>
      <c r="E238" s="219"/>
      <c r="F238" s="2"/>
      <c r="G238" s="2"/>
      <c r="H238" s="2"/>
      <c r="I238" s="2"/>
      <c r="J238" s="7"/>
      <c r="K238" s="7"/>
      <c r="L238" s="7"/>
      <c r="M238" s="7"/>
      <c r="N238" s="7"/>
      <c r="O238" s="7"/>
      <c r="P238" s="7"/>
      <c r="Q238" s="7"/>
      <c r="R238" s="7"/>
      <c r="S238" s="7"/>
      <c r="T238" s="7"/>
      <c r="U238" s="8"/>
      <c r="V238" s="8"/>
      <c r="W238" s="8"/>
      <c r="X238" s="8"/>
    </row>
    <row r="239" spans="1:24" ht="12" customHeight="1">
      <c r="A239" s="2"/>
      <c r="B239" s="2"/>
      <c r="C239" s="2"/>
      <c r="D239" s="187"/>
      <c r="E239" s="219"/>
      <c r="F239" s="2"/>
      <c r="G239" s="2"/>
      <c r="H239" s="2"/>
      <c r="I239" s="2"/>
      <c r="J239" s="7"/>
      <c r="K239" s="7"/>
      <c r="L239" s="7"/>
      <c r="M239" s="7"/>
      <c r="N239" s="7"/>
      <c r="O239" s="7"/>
      <c r="P239" s="7"/>
      <c r="Q239" s="7"/>
      <c r="R239" s="7"/>
      <c r="S239" s="7"/>
      <c r="T239" s="7"/>
      <c r="U239" s="8"/>
      <c r="V239" s="8"/>
      <c r="W239" s="8"/>
      <c r="X239" s="8"/>
    </row>
    <row r="240" spans="1:24" ht="12" customHeight="1">
      <c r="A240" s="2"/>
      <c r="B240" s="2"/>
      <c r="C240" s="2"/>
      <c r="D240" s="187"/>
      <c r="E240" s="219"/>
      <c r="F240" s="2"/>
      <c r="G240" s="2"/>
      <c r="H240" s="2"/>
      <c r="I240" s="2"/>
      <c r="J240" s="7"/>
      <c r="K240" s="7"/>
      <c r="L240" s="7"/>
      <c r="M240" s="7"/>
      <c r="N240" s="7"/>
      <c r="O240" s="7"/>
      <c r="P240" s="7"/>
      <c r="Q240" s="7"/>
      <c r="R240" s="7"/>
      <c r="S240" s="7"/>
      <c r="T240" s="7"/>
      <c r="U240" s="8"/>
      <c r="V240" s="8"/>
      <c r="W240" s="8"/>
      <c r="X240" s="8"/>
    </row>
    <row r="241" spans="1:24" ht="12" customHeight="1">
      <c r="A241" s="2"/>
      <c r="B241" s="2"/>
      <c r="C241" s="2"/>
      <c r="D241" s="187"/>
      <c r="E241" s="219"/>
      <c r="F241" s="2"/>
      <c r="G241" s="2"/>
      <c r="H241" s="2"/>
      <c r="I241" s="2"/>
      <c r="J241" s="7"/>
      <c r="K241" s="7"/>
      <c r="L241" s="7"/>
      <c r="M241" s="7"/>
      <c r="N241" s="7"/>
      <c r="O241" s="7"/>
      <c r="P241" s="7"/>
      <c r="Q241" s="7"/>
      <c r="R241" s="7"/>
      <c r="S241" s="7"/>
      <c r="T241" s="7"/>
      <c r="U241" s="8"/>
      <c r="V241" s="8"/>
      <c r="W241" s="8"/>
      <c r="X241" s="8"/>
    </row>
    <row r="242" spans="1:24" ht="12" customHeight="1">
      <c r="A242" s="2"/>
      <c r="B242" s="2"/>
      <c r="C242" s="2"/>
      <c r="D242" s="187"/>
      <c r="E242" s="219"/>
      <c r="F242" s="2"/>
      <c r="G242" s="2"/>
      <c r="H242" s="2"/>
      <c r="I242" s="2"/>
      <c r="J242" s="7"/>
      <c r="K242" s="7"/>
      <c r="L242" s="7"/>
      <c r="M242" s="7"/>
      <c r="N242" s="7"/>
      <c r="O242" s="7"/>
      <c r="P242" s="7"/>
      <c r="Q242" s="7"/>
      <c r="R242" s="7"/>
      <c r="S242" s="7"/>
      <c r="T242" s="7"/>
      <c r="U242" s="8"/>
      <c r="V242" s="8"/>
      <c r="W242" s="8"/>
      <c r="X242" s="8"/>
    </row>
    <row r="243" spans="1:24" ht="12" customHeight="1">
      <c r="A243" s="2"/>
      <c r="B243" s="2"/>
      <c r="C243" s="2"/>
      <c r="D243" s="187"/>
      <c r="E243" s="219"/>
      <c r="F243" s="2"/>
      <c r="G243" s="2"/>
      <c r="H243" s="2"/>
      <c r="I243" s="2"/>
      <c r="J243" s="7"/>
      <c r="K243" s="7"/>
      <c r="L243" s="7"/>
      <c r="M243" s="7"/>
      <c r="N243" s="7"/>
      <c r="O243" s="7"/>
      <c r="P243" s="7"/>
      <c r="Q243" s="7"/>
      <c r="R243" s="7"/>
      <c r="S243" s="7"/>
      <c r="T243" s="7"/>
      <c r="U243" s="8"/>
      <c r="V243" s="8"/>
      <c r="W243" s="8"/>
      <c r="X243" s="8"/>
    </row>
    <row r="244" spans="1:24" ht="12" customHeight="1">
      <c r="A244" s="2"/>
      <c r="B244" s="2"/>
      <c r="C244" s="2"/>
      <c r="D244" s="187"/>
      <c r="E244" s="219"/>
      <c r="F244" s="2"/>
      <c r="G244" s="2"/>
      <c r="H244" s="2"/>
      <c r="I244" s="2"/>
      <c r="J244" s="7"/>
      <c r="K244" s="7"/>
      <c r="L244" s="7"/>
      <c r="M244" s="7"/>
      <c r="N244" s="7"/>
      <c r="O244" s="7"/>
      <c r="P244" s="7"/>
      <c r="Q244" s="7"/>
      <c r="R244" s="7"/>
      <c r="S244" s="7"/>
      <c r="T244" s="7"/>
      <c r="U244" s="8"/>
      <c r="V244" s="8"/>
      <c r="W244" s="8"/>
      <c r="X244" s="8"/>
    </row>
    <row r="245" spans="1:24" ht="12" customHeight="1">
      <c r="A245" s="2"/>
      <c r="B245" s="2"/>
      <c r="C245" s="2"/>
      <c r="D245" s="187"/>
      <c r="E245" s="219"/>
      <c r="F245" s="2"/>
      <c r="G245" s="2"/>
      <c r="H245" s="2"/>
      <c r="I245" s="2"/>
      <c r="J245" s="7"/>
      <c r="K245" s="7"/>
      <c r="L245" s="7"/>
      <c r="M245" s="7"/>
      <c r="N245" s="7"/>
      <c r="O245" s="7"/>
      <c r="P245" s="7"/>
      <c r="Q245" s="7"/>
      <c r="R245" s="7"/>
      <c r="S245" s="7"/>
      <c r="T245" s="7"/>
      <c r="U245" s="8"/>
      <c r="V245" s="8"/>
      <c r="W245" s="8"/>
      <c r="X245" s="8"/>
    </row>
    <row r="246" spans="1:24" ht="12" customHeight="1">
      <c r="A246" s="2"/>
      <c r="B246" s="2"/>
      <c r="C246" s="2"/>
      <c r="D246" s="187"/>
      <c r="E246" s="219"/>
      <c r="F246" s="2"/>
      <c r="G246" s="2"/>
      <c r="H246" s="2"/>
      <c r="I246" s="2"/>
      <c r="J246" s="7"/>
      <c r="K246" s="7"/>
      <c r="L246" s="7"/>
      <c r="M246" s="7"/>
      <c r="N246" s="7"/>
      <c r="O246" s="7"/>
      <c r="P246" s="7"/>
      <c r="Q246" s="7"/>
      <c r="R246" s="7"/>
      <c r="S246" s="7"/>
      <c r="T246" s="7"/>
      <c r="U246" s="8"/>
      <c r="V246" s="8"/>
      <c r="W246" s="8"/>
      <c r="X246" s="8"/>
    </row>
    <row r="247" spans="1:24" ht="12" customHeight="1">
      <c r="A247" s="2"/>
      <c r="B247" s="2"/>
      <c r="C247" s="2"/>
      <c r="D247" s="187"/>
      <c r="E247" s="219"/>
      <c r="F247" s="2"/>
      <c r="G247" s="2"/>
      <c r="H247" s="2"/>
      <c r="I247" s="2"/>
      <c r="J247" s="7"/>
      <c r="K247" s="7"/>
      <c r="L247" s="7"/>
      <c r="M247" s="7"/>
      <c r="N247" s="7"/>
      <c r="O247" s="7"/>
      <c r="P247" s="7"/>
      <c r="Q247" s="7"/>
      <c r="R247" s="7"/>
      <c r="S247" s="7"/>
      <c r="T247" s="7"/>
      <c r="U247" s="8"/>
      <c r="V247" s="8"/>
      <c r="W247" s="8"/>
      <c r="X247" s="8"/>
    </row>
    <row r="248" spans="1:24" ht="12" customHeight="1">
      <c r="A248" s="2"/>
      <c r="B248" s="2"/>
      <c r="C248" s="2"/>
      <c r="D248" s="187"/>
      <c r="E248" s="219"/>
      <c r="F248" s="2"/>
      <c r="G248" s="2"/>
      <c r="H248" s="2"/>
      <c r="I248" s="2"/>
      <c r="J248" s="7"/>
      <c r="K248" s="7"/>
      <c r="L248" s="7"/>
      <c r="M248" s="7"/>
      <c r="N248" s="7"/>
      <c r="O248" s="7"/>
      <c r="P248" s="7"/>
      <c r="Q248" s="7"/>
      <c r="R248" s="7"/>
      <c r="S248" s="7"/>
      <c r="T248" s="7"/>
      <c r="U248" s="8"/>
      <c r="V248" s="8"/>
      <c r="W248" s="8"/>
      <c r="X248" s="8"/>
    </row>
    <row r="249" spans="1:24" ht="12" customHeight="1">
      <c r="A249" s="2"/>
      <c r="B249" s="2"/>
      <c r="C249" s="2"/>
      <c r="D249" s="187"/>
      <c r="E249" s="219"/>
      <c r="F249" s="2"/>
      <c r="G249" s="2"/>
      <c r="H249" s="2"/>
      <c r="I249" s="2"/>
      <c r="J249" s="7"/>
      <c r="K249" s="7"/>
      <c r="L249" s="7"/>
      <c r="M249" s="7"/>
      <c r="N249" s="7"/>
      <c r="O249" s="7"/>
      <c r="P249" s="7"/>
      <c r="Q249" s="7"/>
      <c r="R249" s="7"/>
      <c r="S249" s="7"/>
      <c r="T249" s="7"/>
      <c r="U249" s="8"/>
      <c r="V249" s="8"/>
      <c r="W249" s="8"/>
      <c r="X249" s="8"/>
    </row>
    <row r="250" spans="1:24" ht="12" customHeight="1">
      <c r="A250" s="2"/>
      <c r="B250" s="2"/>
      <c r="C250" s="2"/>
      <c r="D250" s="187"/>
      <c r="E250" s="219"/>
      <c r="F250" s="2"/>
      <c r="G250" s="2"/>
      <c r="H250" s="2"/>
      <c r="I250" s="2"/>
      <c r="J250" s="7"/>
      <c r="K250" s="7"/>
      <c r="L250" s="7"/>
      <c r="M250" s="7"/>
      <c r="N250" s="7"/>
      <c r="O250" s="7"/>
      <c r="P250" s="7"/>
      <c r="Q250" s="7"/>
      <c r="R250" s="7"/>
      <c r="S250" s="7"/>
      <c r="T250" s="7"/>
      <c r="U250" s="8"/>
      <c r="V250" s="8"/>
      <c r="W250" s="8"/>
      <c r="X250" s="8"/>
    </row>
    <row r="251" spans="1:24" ht="12" customHeight="1">
      <c r="A251" s="2"/>
      <c r="B251" s="2"/>
      <c r="C251" s="2"/>
      <c r="D251" s="187"/>
      <c r="E251" s="219"/>
      <c r="F251" s="2"/>
      <c r="G251" s="2"/>
      <c r="H251" s="2"/>
      <c r="I251" s="2"/>
      <c r="J251" s="7"/>
      <c r="K251" s="7"/>
      <c r="L251" s="7"/>
      <c r="M251" s="7"/>
      <c r="N251" s="7"/>
      <c r="O251" s="7"/>
      <c r="P251" s="7"/>
      <c r="Q251" s="7"/>
      <c r="R251" s="7"/>
      <c r="S251" s="7"/>
      <c r="T251" s="7"/>
      <c r="U251" s="8"/>
      <c r="V251" s="8"/>
      <c r="W251" s="8"/>
      <c r="X251" s="8"/>
    </row>
    <row r="252" spans="1:24" ht="12" customHeight="1">
      <c r="A252" s="2"/>
      <c r="B252" s="2"/>
      <c r="C252" s="2"/>
      <c r="D252" s="187"/>
      <c r="E252" s="219"/>
      <c r="F252" s="2"/>
      <c r="G252" s="2"/>
      <c r="H252" s="2"/>
      <c r="I252" s="2"/>
      <c r="J252" s="7"/>
      <c r="K252" s="7"/>
      <c r="L252" s="7"/>
      <c r="M252" s="7"/>
      <c r="N252" s="7"/>
      <c r="O252" s="7"/>
      <c r="P252" s="7"/>
      <c r="Q252" s="7"/>
      <c r="R252" s="7"/>
      <c r="S252" s="7"/>
      <c r="T252" s="7"/>
      <c r="U252" s="8"/>
      <c r="V252" s="8"/>
      <c r="W252" s="8"/>
      <c r="X252" s="8"/>
    </row>
    <row r="253" spans="1:24" ht="12" customHeight="1">
      <c r="A253" s="2"/>
      <c r="B253" s="2"/>
      <c r="C253" s="2"/>
      <c r="D253" s="187"/>
      <c r="E253" s="219"/>
      <c r="F253" s="2"/>
      <c r="G253" s="2"/>
      <c r="H253" s="2"/>
      <c r="I253" s="2"/>
      <c r="J253" s="7"/>
      <c r="K253" s="7"/>
      <c r="L253" s="7"/>
      <c r="M253" s="7"/>
      <c r="N253" s="7"/>
      <c r="O253" s="7"/>
      <c r="P253" s="7"/>
      <c r="Q253" s="7"/>
      <c r="R253" s="7"/>
      <c r="S253" s="7"/>
      <c r="T253" s="7"/>
      <c r="U253" s="8"/>
      <c r="V253" s="8"/>
      <c r="W253" s="8"/>
      <c r="X253" s="8"/>
    </row>
    <row r="254" spans="1:24" ht="12" customHeight="1">
      <c r="A254" s="2"/>
      <c r="B254" s="2"/>
      <c r="C254" s="2"/>
      <c r="D254" s="187"/>
      <c r="E254" s="219"/>
      <c r="F254" s="2"/>
      <c r="G254" s="2"/>
      <c r="H254" s="2"/>
      <c r="I254" s="2"/>
      <c r="J254" s="7"/>
      <c r="K254" s="7"/>
      <c r="L254" s="7"/>
      <c r="M254" s="7"/>
      <c r="N254" s="7"/>
      <c r="O254" s="7"/>
      <c r="P254" s="7"/>
      <c r="Q254" s="7"/>
      <c r="R254" s="7"/>
      <c r="S254" s="7"/>
      <c r="T254" s="7"/>
      <c r="U254" s="8"/>
      <c r="V254" s="8"/>
      <c r="W254" s="8"/>
      <c r="X254" s="8"/>
    </row>
    <row r="255" spans="1:24" ht="12" customHeight="1">
      <c r="A255" s="2"/>
      <c r="B255" s="2"/>
      <c r="C255" s="2"/>
      <c r="D255" s="187"/>
      <c r="E255" s="219"/>
      <c r="F255" s="2"/>
      <c r="G255" s="2"/>
      <c r="H255" s="2"/>
      <c r="I255" s="2"/>
      <c r="J255" s="7"/>
      <c r="K255" s="7"/>
      <c r="L255" s="7"/>
      <c r="M255" s="7"/>
      <c r="N255" s="7"/>
      <c r="O255" s="7"/>
      <c r="P255" s="7"/>
      <c r="Q255" s="7"/>
      <c r="R255" s="7"/>
      <c r="S255" s="7"/>
      <c r="T255" s="7"/>
      <c r="U255" s="8"/>
      <c r="V255" s="8"/>
      <c r="W255" s="8"/>
      <c r="X255" s="8"/>
    </row>
    <row r="256" spans="1:24" ht="12" customHeight="1">
      <c r="A256" s="2"/>
      <c r="B256" s="2"/>
      <c r="C256" s="2"/>
      <c r="D256" s="187"/>
      <c r="E256" s="219"/>
      <c r="F256" s="2"/>
      <c r="G256" s="2"/>
      <c r="H256" s="2"/>
      <c r="I256" s="2"/>
      <c r="J256" s="7"/>
      <c r="K256" s="7"/>
      <c r="L256" s="7"/>
      <c r="M256" s="7"/>
      <c r="N256" s="7"/>
      <c r="O256" s="7"/>
      <c r="P256" s="7"/>
      <c r="Q256" s="7"/>
      <c r="R256" s="7"/>
      <c r="S256" s="7"/>
      <c r="T256" s="7"/>
      <c r="U256" s="8"/>
      <c r="V256" s="8"/>
      <c r="W256" s="8"/>
      <c r="X256" s="8"/>
    </row>
    <row r="257" spans="1:24" ht="12" customHeight="1">
      <c r="A257" s="2"/>
      <c r="B257" s="2"/>
      <c r="C257" s="2"/>
      <c r="D257" s="187"/>
      <c r="E257" s="219"/>
      <c r="F257" s="2"/>
      <c r="G257" s="2"/>
      <c r="H257" s="2"/>
      <c r="I257" s="2"/>
      <c r="J257" s="7"/>
      <c r="K257" s="7"/>
      <c r="L257" s="7"/>
      <c r="M257" s="7"/>
      <c r="N257" s="7"/>
      <c r="O257" s="7"/>
      <c r="P257" s="7"/>
      <c r="Q257" s="7"/>
      <c r="R257" s="7"/>
      <c r="S257" s="7"/>
      <c r="T257" s="7"/>
      <c r="U257" s="8"/>
      <c r="V257" s="8"/>
      <c r="W257" s="8"/>
      <c r="X257" s="8"/>
    </row>
    <row r="258" spans="1:24" ht="12" customHeight="1">
      <c r="A258" s="2"/>
      <c r="B258" s="2"/>
      <c r="C258" s="2"/>
      <c r="D258" s="187"/>
      <c r="E258" s="219"/>
      <c r="F258" s="2"/>
      <c r="G258" s="2"/>
      <c r="H258" s="2"/>
      <c r="I258" s="2"/>
      <c r="J258" s="7"/>
      <c r="K258" s="7"/>
      <c r="L258" s="7"/>
      <c r="M258" s="7"/>
      <c r="N258" s="7"/>
      <c r="O258" s="7"/>
      <c r="P258" s="7"/>
      <c r="Q258" s="7"/>
      <c r="R258" s="7"/>
      <c r="S258" s="7"/>
      <c r="T258" s="7"/>
      <c r="U258" s="8"/>
      <c r="V258" s="8"/>
      <c r="W258" s="8"/>
      <c r="X258" s="8"/>
    </row>
    <row r="259" spans="1:24" ht="12" customHeight="1">
      <c r="A259" s="2"/>
      <c r="B259" s="2"/>
      <c r="C259" s="2"/>
      <c r="D259" s="187"/>
      <c r="E259" s="219"/>
      <c r="F259" s="2"/>
      <c r="G259" s="2"/>
      <c r="H259" s="2"/>
      <c r="I259" s="2"/>
      <c r="J259" s="7"/>
      <c r="K259" s="7"/>
      <c r="L259" s="7"/>
      <c r="M259" s="7"/>
      <c r="N259" s="7"/>
      <c r="O259" s="7"/>
      <c r="P259" s="7"/>
      <c r="Q259" s="7"/>
      <c r="R259" s="7"/>
      <c r="S259" s="7"/>
      <c r="T259" s="7"/>
      <c r="U259" s="8"/>
      <c r="V259" s="8"/>
      <c r="W259" s="8"/>
      <c r="X259" s="8"/>
    </row>
    <row r="260" spans="1:24" ht="12" customHeight="1">
      <c r="A260" s="2"/>
      <c r="B260" s="2"/>
      <c r="C260" s="2"/>
      <c r="D260" s="187"/>
      <c r="E260" s="219"/>
      <c r="F260" s="2"/>
      <c r="G260" s="2"/>
      <c r="H260" s="2"/>
      <c r="I260" s="2"/>
      <c r="J260" s="7"/>
      <c r="K260" s="7"/>
      <c r="L260" s="7"/>
      <c r="M260" s="7"/>
      <c r="N260" s="7"/>
      <c r="O260" s="7"/>
      <c r="P260" s="7"/>
      <c r="Q260" s="7"/>
      <c r="R260" s="7"/>
      <c r="S260" s="7"/>
      <c r="T260" s="7"/>
      <c r="U260" s="8"/>
      <c r="V260" s="8"/>
      <c r="W260" s="8"/>
      <c r="X260" s="8"/>
    </row>
    <row r="261" spans="1:24" ht="12" customHeight="1">
      <c r="A261" s="2"/>
      <c r="B261" s="2"/>
      <c r="C261" s="2"/>
      <c r="D261" s="187"/>
      <c r="E261" s="219"/>
      <c r="F261" s="2"/>
      <c r="G261" s="2"/>
      <c r="H261" s="2"/>
      <c r="I261" s="2"/>
      <c r="J261" s="7"/>
      <c r="K261" s="7"/>
      <c r="L261" s="7"/>
      <c r="M261" s="7"/>
      <c r="N261" s="7"/>
      <c r="O261" s="7"/>
      <c r="P261" s="7"/>
      <c r="Q261" s="7"/>
      <c r="R261" s="7"/>
      <c r="S261" s="7"/>
      <c r="T261" s="7"/>
      <c r="U261" s="8"/>
      <c r="V261" s="8"/>
      <c r="W261" s="8"/>
      <c r="X261" s="8"/>
    </row>
    <row r="262" spans="1:24" ht="12" customHeight="1">
      <c r="A262" s="2"/>
      <c r="B262" s="2"/>
      <c r="C262" s="2"/>
      <c r="D262" s="187"/>
      <c r="E262" s="219"/>
      <c r="F262" s="2"/>
      <c r="G262" s="2"/>
      <c r="H262" s="2"/>
      <c r="I262" s="2"/>
      <c r="J262" s="7"/>
      <c r="K262" s="7"/>
      <c r="L262" s="7"/>
      <c r="M262" s="7"/>
      <c r="N262" s="7"/>
      <c r="O262" s="7"/>
      <c r="P262" s="7"/>
      <c r="Q262" s="7"/>
      <c r="R262" s="7"/>
      <c r="S262" s="7"/>
      <c r="T262" s="7"/>
      <c r="U262" s="8"/>
      <c r="V262" s="8"/>
      <c r="W262" s="8"/>
      <c r="X262" s="8"/>
    </row>
    <row r="263" spans="1:24" ht="12" customHeight="1">
      <c r="A263" s="2"/>
      <c r="B263" s="2"/>
      <c r="C263" s="2"/>
      <c r="D263" s="187"/>
      <c r="E263" s="219"/>
      <c r="F263" s="2"/>
      <c r="G263" s="2"/>
      <c r="H263" s="2"/>
      <c r="I263" s="2"/>
      <c r="J263" s="7"/>
      <c r="K263" s="7"/>
      <c r="L263" s="7"/>
      <c r="M263" s="7"/>
      <c r="N263" s="7"/>
      <c r="O263" s="7"/>
      <c r="P263" s="7"/>
      <c r="Q263" s="7"/>
      <c r="R263" s="7"/>
      <c r="S263" s="7"/>
      <c r="T263" s="7"/>
      <c r="U263" s="8"/>
      <c r="V263" s="8"/>
      <c r="W263" s="8"/>
      <c r="X263" s="8"/>
    </row>
    <row r="264" spans="1:24" ht="12" customHeight="1">
      <c r="A264" s="2"/>
      <c r="B264" s="2"/>
      <c r="C264" s="2"/>
      <c r="D264" s="187"/>
      <c r="E264" s="219"/>
      <c r="F264" s="2"/>
      <c r="G264" s="2"/>
      <c r="H264" s="2"/>
      <c r="I264" s="2"/>
      <c r="J264" s="7"/>
      <c r="K264" s="7"/>
      <c r="L264" s="7"/>
      <c r="M264" s="7"/>
      <c r="N264" s="7"/>
      <c r="O264" s="7"/>
      <c r="P264" s="7"/>
      <c r="Q264" s="7"/>
      <c r="R264" s="7"/>
      <c r="S264" s="7"/>
      <c r="T264" s="7"/>
      <c r="U264" s="8"/>
      <c r="V264" s="8"/>
      <c r="W264" s="8"/>
      <c r="X264" s="8"/>
    </row>
    <row r="265" spans="1:24" ht="12" customHeight="1">
      <c r="A265" s="2"/>
      <c r="B265" s="2"/>
      <c r="C265" s="2"/>
      <c r="D265" s="187"/>
      <c r="E265" s="219"/>
      <c r="F265" s="2"/>
      <c r="G265" s="2"/>
      <c r="H265" s="2"/>
      <c r="I265" s="2"/>
      <c r="J265" s="7"/>
      <c r="K265" s="7"/>
      <c r="L265" s="7"/>
      <c r="M265" s="7"/>
      <c r="N265" s="7"/>
      <c r="O265" s="7"/>
      <c r="P265" s="7"/>
      <c r="Q265" s="7"/>
      <c r="R265" s="7"/>
      <c r="S265" s="7"/>
      <c r="T265" s="7"/>
      <c r="U265" s="8"/>
      <c r="V265" s="8"/>
      <c r="W265" s="8"/>
      <c r="X265" s="8"/>
    </row>
    <row r="266" spans="1:24" ht="12" customHeight="1">
      <c r="A266" s="2"/>
      <c r="B266" s="2"/>
      <c r="C266" s="2"/>
      <c r="D266" s="187"/>
      <c r="E266" s="219"/>
      <c r="F266" s="2"/>
      <c r="G266" s="2"/>
      <c r="H266" s="2"/>
      <c r="I266" s="2"/>
      <c r="J266" s="7"/>
      <c r="K266" s="7"/>
      <c r="L266" s="7"/>
      <c r="M266" s="7"/>
      <c r="N266" s="7"/>
      <c r="O266" s="7"/>
      <c r="P266" s="7"/>
      <c r="Q266" s="7"/>
      <c r="R266" s="7"/>
      <c r="S266" s="7"/>
      <c r="T266" s="7"/>
      <c r="U266" s="8"/>
      <c r="V266" s="8"/>
      <c r="W266" s="8"/>
      <c r="X266" s="8"/>
    </row>
    <row r="267" spans="1:24" ht="12" customHeight="1">
      <c r="A267" s="2"/>
      <c r="B267" s="2"/>
      <c r="C267" s="2"/>
      <c r="D267" s="187"/>
      <c r="E267" s="219"/>
      <c r="F267" s="2"/>
      <c r="G267" s="2"/>
      <c r="H267" s="2"/>
      <c r="I267" s="2"/>
      <c r="J267" s="7"/>
      <c r="K267" s="7"/>
      <c r="L267" s="7"/>
      <c r="M267" s="7"/>
      <c r="N267" s="7"/>
      <c r="O267" s="7"/>
      <c r="P267" s="7"/>
      <c r="Q267" s="7"/>
      <c r="R267" s="7"/>
      <c r="S267" s="7"/>
      <c r="T267" s="7"/>
      <c r="U267" s="8"/>
      <c r="V267" s="8"/>
      <c r="W267" s="8"/>
      <c r="X267" s="8"/>
    </row>
    <row r="268" spans="1:24" ht="12" customHeight="1">
      <c r="A268" s="2"/>
      <c r="B268" s="2"/>
      <c r="C268" s="2"/>
      <c r="D268" s="187"/>
      <c r="E268" s="219"/>
      <c r="F268" s="2"/>
      <c r="G268" s="2"/>
      <c r="H268" s="2"/>
      <c r="I268" s="2"/>
      <c r="J268" s="7"/>
      <c r="K268" s="7"/>
      <c r="L268" s="7"/>
      <c r="M268" s="7"/>
      <c r="N268" s="7"/>
      <c r="O268" s="7"/>
      <c r="P268" s="7"/>
      <c r="Q268" s="7"/>
      <c r="R268" s="7"/>
      <c r="S268" s="7"/>
      <c r="T268" s="7"/>
      <c r="U268" s="8"/>
      <c r="V268" s="8"/>
      <c r="W268" s="8"/>
      <c r="X268" s="8"/>
    </row>
    <row r="269" spans="1:24" ht="12" customHeight="1">
      <c r="A269" s="2"/>
      <c r="B269" s="2"/>
      <c r="C269" s="2"/>
      <c r="D269" s="187"/>
      <c r="E269" s="219"/>
      <c r="F269" s="2"/>
      <c r="G269" s="2"/>
      <c r="H269" s="2"/>
      <c r="I269" s="2"/>
      <c r="J269" s="7"/>
      <c r="K269" s="7"/>
      <c r="L269" s="7"/>
      <c r="M269" s="7"/>
      <c r="N269" s="7"/>
      <c r="O269" s="7"/>
      <c r="P269" s="7"/>
      <c r="Q269" s="7"/>
      <c r="R269" s="7"/>
      <c r="S269" s="7"/>
      <c r="T269" s="7"/>
      <c r="U269" s="8"/>
      <c r="V269" s="8"/>
      <c r="W269" s="8"/>
      <c r="X269" s="8"/>
    </row>
    <row r="270" spans="1:24" ht="12" customHeight="1">
      <c r="A270" s="2"/>
      <c r="B270" s="2"/>
      <c r="C270" s="2"/>
      <c r="D270" s="187"/>
      <c r="E270" s="219"/>
      <c r="F270" s="2"/>
      <c r="G270" s="2"/>
      <c r="H270" s="2"/>
      <c r="I270" s="2"/>
      <c r="J270" s="7"/>
      <c r="K270" s="7"/>
      <c r="L270" s="7"/>
      <c r="M270" s="7"/>
      <c r="N270" s="7"/>
      <c r="O270" s="7"/>
      <c r="P270" s="7"/>
      <c r="Q270" s="7"/>
      <c r="R270" s="7"/>
      <c r="S270" s="7"/>
      <c r="T270" s="7"/>
      <c r="U270" s="8"/>
      <c r="V270" s="8"/>
      <c r="W270" s="8"/>
      <c r="X270" s="8"/>
    </row>
    <row r="271" spans="1:24" ht="12" customHeight="1">
      <c r="A271" s="2"/>
      <c r="B271" s="2"/>
      <c r="C271" s="2"/>
      <c r="D271" s="187"/>
      <c r="E271" s="219"/>
      <c r="F271" s="2"/>
      <c r="G271" s="2"/>
      <c r="H271" s="2"/>
      <c r="I271" s="2"/>
      <c r="J271" s="7"/>
      <c r="K271" s="7"/>
      <c r="L271" s="7"/>
      <c r="M271" s="7"/>
      <c r="N271" s="7"/>
      <c r="O271" s="7"/>
      <c r="P271" s="7"/>
      <c r="Q271" s="7"/>
      <c r="R271" s="7"/>
      <c r="S271" s="7"/>
      <c r="T271" s="7"/>
      <c r="U271" s="8"/>
      <c r="V271" s="8"/>
      <c r="W271" s="8"/>
      <c r="X271" s="8"/>
    </row>
    <row r="272" spans="1:24" ht="12" customHeight="1">
      <c r="A272" s="2"/>
      <c r="B272" s="2"/>
      <c r="C272" s="2"/>
      <c r="D272" s="187"/>
      <c r="E272" s="219"/>
      <c r="F272" s="2"/>
      <c r="G272" s="2"/>
      <c r="H272" s="2"/>
      <c r="I272" s="2"/>
      <c r="J272" s="7"/>
      <c r="K272" s="7"/>
      <c r="L272" s="7"/>
      <c r="M272" s="7"/>
      <c r="N272" s="7"/>
      <c r="O272" s="7"/>
      <c r="P272" s="7"/>
      <c r="Q272" s="7"/>
      <c r="R272" s="7"/>
      <c r="S272" s="7"/>
      <c r="T272" s="7"/>
      <c r="U272" s="8"/>
      <c r="V272" s="8"/>
      <c r="W272" s="8"/>
      <c r="X272" s="8"/>
    </row>
    <row r="273" spans="1:24" ht="12" customHeight="1">
      <c r="A273" s="2"/>
      <c r="B273" s="2"/>
      <c r="C273" s="2"/>
      <c r="D273" s="187"/>
      <c r="E273" s="219"/>
      <c r="F273" s="2"/>
      <c r="G273" s="2"/>
      <c r="H273" s="2"/>
      <c r="I273" s="2"/>
      <c r="J273" s="7"/>
      <c r="K273" s="7"/>
      <c r="L273" s="7"/>
      <c r="M273" s="7"/>
      <c r="N273" s="7"/>
      <c r="O273" s="7"/>
      <c r="P273" s="7"/>
      <c r="Q273" s="7"/>
      <c r="R273" s="7"/>
      <c r="S273" s="7"/>
      <c r="T273" s="7"/>
      <c r="U273" s="8"/>
      <c r="V273" s="8"/>
      <c r="W273" s="8"/>
      <c r="X273" s="8"/>
    </row>
    <row r="274" spans="1:24" ht="12" customHeight="1">
      <c r="A274" s="2"/>
      <c r="B274" s="2"/>
      <c r="C274" s="2"/>
      <c r="D274" s="187"/>
      <c r="E274" s="219"/>
      <c r="F274" s="2"/>
      <c r="G274" s="2"/>
      <c r="H274" s="2"/>
      <c r="I274" s="2"/>
      <c r="J274" s="7"/>
      <c r="K274" s="7"/>
      <c r="L274" s="7"/>
      <c r="M274" s="7"/>
      <c r="N274" s="7"/>
      <c r="O274" s="7"/>
      <c r="P274" s="7"/>
      <c r="Q274" s="7"/>
      <c r="R274" s="7"/>
      <c r="S274" s="7"/>
      <c r="T274" s="7"/>
      <c r="U274" s="8"/>
      <c r="V274" s="8"/>
      <c r="W274" s="8"/>
      <c r="X274" s="8"/>
    </row>
    <row r="275" spans="1:24" ht="12" customHeight="1">
      <c r="A275" s="2"/>
      <c r="B275" s="2"/>
      <c r="C275" s="2"/>
      <c r="D275" s="187"/>
      <c r="E275" s="219"/>
      <c r="F275" s="2"/>
      <c r="G275" s="2"/>
      <c r="H275" s="2"/>
      <c r="I275" s="2"/>
      <c r="J275" s="7"/>
      <c r="K275" s="7"/>
      <c r="L275" s="7"/>
      <c r="M275" s="7"/>
      <c r="N275" s="7"/>
      <c r="O275" s="7"/>
      <c r="P275" s="7"/>
      <c r="Q275" s="7"/>
      <c r="R275" s="7"/>
      <c r="S275" s="7"/>
      <c r="T275" s="7"/>
      <c r="U275" s="8"/>
      <c r="V275" s="8"/>
      <c r="W275" s="8"/>
      <c r="X275" s="8"/>
    </row>
    <row r="276" spans="1:24" ht="12" customHeight="1">
      <c r="A276" s="2"/>
      <c r="B276" s="2"/>
      <c r="C276" s="2"/>
      <c r="D276" s="187"/>
      <c r="E276" s="219"/>
      <c r="F276" s="2"/>
      <c r="G276" s="2"/>
      <c r="H276" s="2"/>
      <c r="I276" s="2"/>
      <c r="J276" s="7"/>
      <c r="K276" s="7"/>
      <c r="L276" s="7"/>
      <c r="M276" s="7"/>
      <c r="N276" s="7"/>
      <c r="O276" s="7"/>
      <c r="P276" s="7"/>
      <c r="Q276" s="7"/>
      <c r="R276" s="7"/>
      <c r="S276" s="7"/>
      <c r="T276" s="7"/>
      <c r="U276" s="8"/>
      <c r="V276" s="8"/>
      <c r="W276" s="8"/>
      <c r="X276" s="8"/>
    </row>
    <row r="277" spans="1:24" ht="12" customHeight="1">
      <c r="A277" s="2"/>
      <c r="B277" s="2"/>
      <c r="C277" s="2"/>
      <c r="D277" s="187"/>
      <c r="E277" s="219"/>
      <c r="F277" s="2"/>
      <c r="G277" s="2"/>
      <c r="H277" s="2"/>
      <c r="I277" s="2"/>
      <c r="J277" s="7"/>
      <c r="K277" s="7"/>
      <c r="L277" s="7"/>
      <c r="M277" s="7"/>
      <c r="N277" s="7"/>
      <c r="O277" s="7"/>
      <c r="P277" s="7"/>
      <c r="Q277" s="7"/>
      <c r="R277" s="7"/>
      <c r="S277" s="7"/>
      <c r="T277" s="7"/>
      <c r="U277" s="8"/>
      <c r="V277" s="8"/>
      <c r="W277" s="8"/>
      <c r="X277" s="8"/>
    </row>
    <row r="278" spans="1:24" ht="12" customHeight="1">
      <c r="A278" s="2"/>
      <c r="B278" s="2"/>
      <c r="C278" s="2"/>
      <c r="D278" s="187"/>
      <c r="E278" s="219"/>
      <c r="F278" s="2"/>
      <c r="G278" s="2"/>
      <c r="H278" s="2"/>
      <c r="I278" s="2"/>
      <c r="J278" s="7"/>
      <c r="K278" s="7"/>
      <c r="L278" s="7"/>
      <c r="M278" s="7"/>
      <c r="N278" s="7"/>
      <c r="O278" s="7"/>
      <c r="P278" s="7"/>
      <c r="Q278" s="7"/>
      <c r="R278" s="7"/>
      <c r="S278" s="7"/>
      <c r="T278" s="7"/>
      <c r="U278" s="8"/>
      <c r="V278" s="8"/>
      <c r="W278" s="8"/>
      <c r="X278" s="8"/>
    </row>
    <row r="279" spans="1:24" ht="12" customHeight="1">
      <c r="A279" s="2"/>
      <c r="B279" s="2"/>
      <c r="C279" s="2"/>
      <c r="D279" s="187"/>
      <c r="E279" s="219"/>
      <c r="F279" s="2"/>
      <c r="G279" s="2"/>
      <c r="H279" s="2"/>
      <c r="I279" s="2"/>
      <c r="J279" s="7"/>
      <c r="K279" s="7"/>
      <c r="L279" s="7"/>
      <c r="M279" s="7"/>
      <c r="N279" s="7"/>
      <c r="O279" s="7"/>
      <c r="P279" s="7"/>
      <c r="Q279" s="7"/>
      <c r="R279" s="7"/>
      <c r="S279" s="7"/>
      <c r="T279" s="7"/>
      <c r="U279" s="8"/>
      <c r="V279" s="8"/>
      <c r="W279" s="8"/>
      <c r="X279" s="8"/>
    </row>
    <row r="280" spans="1:24" ht="12" customHeight="1">
      <c r="A280" s="2"/>
      <c r="B280" s="2"/>
      <c r="C280" s="2"/>
      <c r="D280" s="187"/>
      <c r="E280" s="219"/>
      <c r="F280" s="2"/>
      <c r="G280" s="2"/>
      <c r="H280" s="2"/>
      <c r="I280" s="2"/>
      <c r="J280" s="7"/>
      <c r="K280" s="7"/>
      <c r="L280" s="7"/>
      <c r="M280" s="7"/>
      <c r="N280" s="7"/>
      <c r="O280" s="7"/>
      <c r="P280" s="7"/>
      <c r="Q280" s="7"/>
      <c r="R280" s="7"/>
      <c r="S280" s="7"/>
      <c r="T280" s="7"/>
      <c r="U280" s="8"/>
      <c r="V280" s="8"/>
      <c r="W280" s="8"/>
      <c r="X280" s="8"/>
    </row>
    <row r="281" spans="1:24" ht="12" customHeight="1">
      <c r="A281" s="2"/>
      <c r="B281" s="2"/>
      <c r="C281" s="2"/>
      <c r="D281" s="187"/>
      <c r="E281" s="219"/>
      <c r="F281" s="2"/>
      <c r="G281" s="2"/>
      <c r="H281" s="2"/>
      <c r="I281" s="2"/>
      <c r="J281" s="7"/>
      <c r="K281" s="7"/>
      <c r="L281" s="7"/>
      <c r="M281" s="7"/>
      <c r="N281" s="7"/>
      <c r="O281" s="7"/>
      <c r="P281" s="7"/>
      <c r="Q281" s="7"/>
      <c r="R281" s="7"/>
      <c r="S281" s="7"/>
      <c r="T281" s="7"/>
      <c r="U281" s="8"/>
      <c r="V281" s="8"/>
      <c r="W281" s="8"/>
      <c r="X281" s="8"/>
    </row>
    <row r="282" spans="1:24" ht="12" customHeight="1">
      <c r="A282" s="2"/>
      <c r="B282" s="2"/>
      <c r="C282" s="2"/>
      <c r="D282" s="187"/>
      <c r="E282" s="219"/>
      <c r="F282" s="2"/>
      <c r="G282" s="2"/>
      <c r="H282" s="2"/>
      <c r="I282" s="2"/>
      <c r="J282" s="7"/>
      <c r="K282" s="7"/>
      <c r="L282" s="7"/>
      <c r="M282" s="7"/>
      <c r="N282" s="7"/>
      <c r="O282" s="7"/>
      <c r="P282" s="7"/>
      <c r="Q282" s="7"/>
      <c r="R282" s="7"/>
      <c r="S282" s="7"/>
      <c r="T282" s="7"/>
      <c r="U282" s="8"/>
      <c r="V282" s="8"/>
      <c r="W282" s="8"/>
      <c r="X282" s="8"/>
    </row>
    <row r="283" spans="1:24" ht="12" customHeight="1">
      <c r="A283" s="2"/>
      <c r="B283" s="2"/>
      <c r="C283" s="2"/>
      <c r="D283" s="187"/>
      <c r="E283" s="219"/>
      <c r="F283" s="2"/>
      <c r="G283" s="2"/>
      <c r="H283" s="2"/>
      <c r="I283" s="2"/>
      <c r="J283" s="7"/>
      <c r="K283" s="7"/>
      <c r="L283" s="7"/>
      <c r="M283" s="7"/>
      <c r="N283" s="7"/>
      <c r="O283" s="7"/>
      <c r="P283" s="7"/>
      <c r="Q283" s="7"/>
      <c r="R283" s="7"/>
      <c r="S283" s="7"/>
      <c r="T283" s="7"/>
      <c r="U283" s="8"/>
      <c r="V283" s="8"/>
      <c r="W283" s="8"/>
      <c r="X283" s="8"/>
    </row>
    <row r="284" spans="1:24" ht="12" customHeight="1">
      <c r="A284" s="2"/>
      <c r="B284" s="2"/>
      <c r="C284" s="2"/>
      <c r="D284" s="187"/>
      <c r="E284" s="219"/>
      <c r="F284" s="2"/>
      <c r="G284" s="2"/>
      <c r="H284" s="2"/>
      <c r="I284" s="2"/>
      <c r="J284" s="7"/>
      <c r="K284" s="7"/>
      <c r="L284" s="7"/>
      <c r="M284" s="7"/>
      <c r="N284" s="7"/>
      <c r="O284" s="7"/>
      <c r="P284" s="7"/>
      <c r="Q284" s="7"/>
      <c r="R284" s="7"/>
      <c r="S284" s="7"/>
      <c r="T284" s="7"/>
      <c r="U284" s="8"/>
      <c r="V284" s="8"/>
      <c r="W284" s="8"/>
      <c r="X284" s="8"/>
    </row>
    <row r="285" spans="1:24" ht="12" customHeight="1">
      <c r="A285" s="2"/>
      <c r="B285" s="2"/>
      <c r="C285" s="2"/>
      <c r="D285" s="187"/>
      <c r="E285" s="219"/>
      <c r="F285" s="2"/>
      <c r="G285" s="2"/>
      <c r="H285" s="2"/>
      <c r="I285" s="2"/>
      <c r="J285" s="7"/>
      <c r="K285" s="7"/>
      <c r="L285" s="7"/>
      <c r="M285" s="7"/>
      <c r="N285" s="7"/>
      <c r="O285" s="7"/>
      <c r="P285" s="7"/>
      <c r="Q285" s="7"/>
      <c r="R285" s="7"/>
      <c r="S285" s="7"/>
      <c r="T285" s="7"/>
      <c r="U285" s="8"/>
      <c r="V285" s="8"/>
      <c r="W285" s="8"/>
      <c r="X285" s="8"/>
    </row>
    <row r="286" spans="1:24" ht="12" customHeight="1">
      <c r="A286" s="2"/>
      <c r="B286" s="2"/>
      <c r="C286" s="2"/>
      <c r="D286" s="187"/>
      <c r="E286" s="219"/>
      <c r="F286" s="2"/>
      <c r="G286" s="2"/>
      <c r="H286" s="2"/>
      <c r="I286" s="2"/>
      <c r="J286" s="7"/>
      <c r="K286" s="7"/>
      <c r="L286" s="7"/>
      <c r="M286" s="7"/>
      <c r="N286" s="7"/>
      <c r="O286" s="7"/>
      <c r="P286" s="7"/>
      <c r="Q286" s="7"/>
      <c r="R286" s="7"/>
      <c r="S286" s="7"/>
      <c r="T286" s="7"/>
      <c r="U286" s="8"/>
      <c r="V286" s="8"/>
      <c r="W286" s="8"/>
      <c r="X286" s="8"/>
    </row>
    <row r="287" spans="1:24" ht="12" customHeight="1">
      <c r="A287" s="2"/>
      <c r="B287" s="2"/>
      <c r="C287" s="2"/>
      <c r="D287" s="187"/>
      <c r="E287" s="219"/>
      <c r="F287" s="2"/>
      <c r="G287" s="2"/>
      <c r="H287" s="2"/>
      <c r="I287" s="2"/>
      <c r="J287" s="7"/>
      <c r="K287" s="7"/>
      <c r="L287" s="7"/>
      <c r="M287" s="7"/>
      <c r="N287" s="7"/>
      <c r="O287" s="7"/>
      <c r="P287" s="7"/>
      <c r="Q287" s="7"/>
      <c r="R287" s="7"/>
      <c r="S287" s="7"/>
      <c r="T287" s="7"/>
      <c r="U287" s="8"/>
      <c r="V287" s="8"/>
      <c r="W287" s="8"/>
      <c r="X287" s="8"/>
    </row>
    <row r="288" spans="1:24" ht="12" customHeight="1">
      <c r="A288" s="2"/>
      <c r="B288" s="2"/>
      <c r="C288" s="2"/>
      <c r="D288" s="187"/>
      <c r="E288" s="219"/>
      <c r="F288" s="2"/>
      <c r="G288" s="2"/>
      <c r="H288" s="2"/>
      <c r="I288" s="2"/>
      <c r="J288" s="7"/>
      <c r="K288" s="7"/>
      <c r="L288" s="7"/>
      <c r="M288" s="7"/>
      <c r="N288" s="7"/>
      <c r="O288" s="7"/>
      <c r="P288" s="7"/>
      <c r="Q288" s="7"/>
      <c r="R288" s="7"/>
      <c r="S288" s="7"/>
      <c r="T288" s="7"/>
      <c r="U288" s="8"/>
      <c r="V288" s="8"/>
      <c r="W288" s="8"/>
      <c r="X288" s="8"/>
    </row>
    <row r="289" spans="1:24" ht="12" customHeight="1">
      <c r="A289" s="2"/>
      <c r="B289" s="2"/>
      <c r="C289" s="2"/>
      <c r="D289" s="187"/>
      <c r="E289" s="219"/>
      <c r="F289" s="2"/>
      <c r="G289" s="2"/>
      <c r="H289" s="2"/>
      <c r="I289" s="2"/>
      <c r="J289" s="7"/>
      <c r="K289" s="7"/>
      <c r="L289" s="7"/>
      <c r="M289" s="7"/>
      <c r="N289" s="7"/>
      <c r="O289" s="7"/>
      <c r="P289" s="7"/>
      <c r="Q289" s="7"/>
      <c r="R289" s="7"/>
      <c r="S289" s="7"/>
      <c r="T289" s="7"/>
      <c r="U289" s="8"/>
      <c r="V289" s="8"/>
      <c r="W289" s="8"/>
      <c r="X289" s="8"/>
    </row>
    <row r="290" spans="1:24" ht="12" customHeight="1">
      <c r="A290" s="2"/>
      <c r="B290" s="2"/>
      <c r="C290" s="2"/>
      <c r="D290" s="187"/>
      <c r="E290" s="219"/>
      <c r="F290" s="2"/>
      <c r="G290" s="2"/>
      <c r="H290" s="2"/>
      <c r="I290" s="2"/>
      <c r="J290" s="7"/>
      <c r="K290" s="7"/>
      <c r="L290" s="7"/>
      <c r="M290" s="7"/>
      <c r="N290" s="7"/>
      <c r="O290" s="7"/>
      <c r="P290" s="7"/>
      <c r="Q290" s="7"/>
      <c r="R290" s="7"/>
      <c r="S290" s="7"/>
      <c r="T290" s="7"/>
      <c r="U290" s="8"/>
      <c r="V290" s="8"/>
      <c r="W290" s="8"/>
      <c r="X290" s="8"/>
    </row>
    <row r="291" spans="1:24" ht="12" customHeight="1">
      <c r="A291" s="2"/>
      <c r="B291" s="2"/>
      <c r="C291" s="2"/>
      <c r="D291" s="187"/>
      <c r="E291" s="219"/>
      <c r="F291" s="2"/>
      <c r="G291" s="2"/>
      <c r="H291" s="2"/>
      <c r="I291" s="2"/>
      <c r="J291" s="7"/>
      <c r="K291" s="7"/>
      <c r="L291" s="7"/>
      <c r="M291" s="7"/>
      <c r="N291" s="7"/>
      <c r="O291" s="7"/>
      <c r="P291" s="7"/>
      <c r="Q291" s="7"/>
      <c r="R291" s="7"/>
      <c r="S291" s="7"/>
      <c r="T291" s="7"/>
      <c r="U291" s="8"/>
      <c r="V291" s="8"/>
      <c r="W291" s="8"/>
      <c r="X291" s="8"/>
    </row>
    <row r="292" spans="1:24" ht="12" customHeight="1">
      <c r="A292" s="2"/>
      <c r="B292" s="2"/>
      <c r="C292" s="2"/>
      <c r="D292" s="187"/>
      <c r="E292" s="219"/>
      <c r="F292" s="2"/>
      <c r="G292" s="2"/>
      <c r="H292" s="2"/>
      <c r="I292" s="2"/>
      <c r="J292" s="7"/>
      <c r="K292" s="7"/>
      <c r="L292" s="7"/>
      <c r="M292" s="7"/>
      <c r="N292" s="7"/>
      <c r="O292" s="7"/>
      <c r="P292" s="7"/>
      <c r="Q292" s="7"/>
      <c r="R292" s="7"/>
      <c r="S292" s="7"/>
      <c r="T292" s="7"/>
      <c r="U292" s="8"/>
      <c r="V292" s="8"/>
      <c r="W292" s="8"/>
      <c r="X292" s="8"/>
    </row>
    <row r="293" spans="1:24" ht="12" customHeight="1">
      <c r="A293" s="2"/>
      <c r="B293" s="2"/>
      <c r="C293" s="2"/>
      <c r="D293" s="187"/>
      <c r="E293" s="219"/>
      <c r="F293" s="2"/>
      <c r="G293" s="2"/>
      <c r="H293" s="2"/>
      <c r="I293" s="2"/>
      <c r="J293" s="7"/>
      <c r="K293" s="7"/>
      <c r="L293" s="7"/>
      <c r="M293" s="7"/>
      <c r="N293" s="7"/>
      <c r="O293" s="7"/>
      <c r="P293" s="7"/>
      <c r="Q293" s="7"/>
      <c r="R293" s="7"/>
      <c r="S293" s="7"/>
      <c r="T293" s="7"/>
      <c r="U293" s="8"/>
      <c r="V293" s="8"/>
      <c r="W293" s="8"/>
      <c r="X293" s="8"/>
    </row>
    <row r="294" spans="1:24" ht="12" customHeight="1">
      <c r="A294" s="2"/>
      <c r="B294" s="2"/>
      <c r="C294" s="2"/>
      <c r="D294" s="187"/>
      <c r="E294" s="219"/>
      <c r="F294" s="2"/>
      <c r="G294" s="2"/>
      <c r="H294" s="2"/>
      <c r="I294" s="2"/>
      <c r="J294" s="7"/>
      <c r="K294" s="7"/>
      <c r="L294" s="7"/>
      <c r="M294" s="7"/>
      <c r="N294" s="7"/>
      <c r="O294" s="7"/>
      <c r="P294" s="7"/>
      <c r="Q294" s="7"/>
      <c r="R294" s="7"/>
      <c r="S294" s="7"/>
      <c r="T294" s="7"/>
      <c r="U294" s="8"/>
      <c r="V294" s="8"/>
      <c r="W294" s="8"/>
      <c r="X294" s="8"/>
    </row>
    <row r="295" spans="1:24" ht="12" customHeight="1">
      <c r="A295" s="2"/>
      <c r="B295" s="2"/>
      <c r="C295" s="2"/>
      <c r="D295" s="187"/>
      <c r="E295" s="219"/>
      <c r="F295" s="2"/>
      <c r="G295" s="2"/>
      <c r="H295" s="2"/>
      <c r="I295" s="2"/>
      <c r="J295" s="7"/>
      <c r="K295" s="7"/>
      <c r="L295" s="7"/>
      <c r="M295" s="7"/>
      <c r="N295" s="7"/>
      <c r="O295" s="7"/>
      <c r="P295" s="7"/>
      <c r="Q295" s="7"/>
      <c r="R295" s="7"/>
      <c r="S295" s="7"/>
      <c r="T295" s="7"/>
      <c r="U295" s="8"/>
      <c r="V295" s="8"/>
      <c r="W295" s="8"/>
      <c r="X295" s="8"/>
    </row>
    <row r="296" spans="1:24" ht="12" customHeight="1">
      <c r="A296" s="2"/>
      <c r="B296" s="2"/>
      <c r="C296" s="2"/>
      <c r="D296" s="187"/>
      <c r="E296" s="219"/>
      <c r="F296" s="2"/>
      <c r="G296" s="2"/>
      <c r="H296" s="2"/>
      <c r="I296" s="2"/>
      <c r="J296" s="7"/>
      <c r="K296" s="7"/>
      <c r="L296" s="7"/>
      <c r="M296" s="7"/>
      <c r="N296" s="7"/>
      <c r="O296" s="7"/>
      <c r="P296" s="7"/>
      <c r="Q296" s="7"/>
      <c r="R296" s="7"/>
      <c r="S296" s="7"/>
      <c r="T296" s="7"/>
      <c r="U296" s="8"/>
      <c r="V296" s="8"/>
      <c r="W296" s="8"/>
      <c r="X296" s="8"/>
    </row>
    <row r="297" spans="1:24" ht="12" customHeight="1">
      <c r="A297" s="2"/>
      <c r="B297" s="2"/>
      <c r="C297" s="2"/>
      <c r="D297" s="187"/>
      <c r="E297" s="219"/>
      <c r="F297" s="2"/>
      <c r="G297" s="2"/>
      <c r="H297" s="2"/>
      <c r="I297" s="2"/>
      <c r="J297" s="7"/>
      <c r="K297" s="7"/>
      <c r="L297" s="7"/>
      <c r="M297" s="7"/>
      <c r="N297" s="7"/>
      <c r="O297" s="7"/>
      <c r="P297" s="7"/>
      <c r="Q297" s="7"/>
      <c r="R297" s="7"/>
      <c r="S297" s="7"/>
      <c r="T297" s="7"/>
      <c r="U297" s="8"/>
      <c r="V297" s="8"/>
      <c r="W297" s="8"/>
      <c r="X297" s="8"/>
    </row>
    <row r="298" spans="1:24" ht="12" customHeight="1">
      <c r="A298" s="2"/>
      <c r="B298" s="2"/>
      <c r="C298" s="2"/>
      <c r="D298" s="187"/>
      <c r="E298" s="219"/>
      <c r="F298" s="2"/>
      <c r="G298" s="2"/>
      <c r="H298" s="2"/>
      <c r="I298" s="2"/>
      <c r="J298" s="7"/>
      <c r="K298" s="7"/>
      <c r="L298" s="7"/>
      <c r="M298" s="7"/>
      <c r="N298" s="7"/>
      <c r="O298" s="7"/>
      <c r="P298" s="7"/>
      <c r="Q298" s="7"/>
      <c r="R298" s="7"/>
      <c r="S298" s="7"/>
      <c r="T298" s="7"/>
      <c r="U298" s="8"/>
      <c r="V298" s="8"/>
      <c r="W298" s="8"/>
      <c r="X298" s="8"/>
    </row>
    <row r="299" spans="1:24" ht="12" customHeight="1">
      <c r="A299" s="2"/>
      <c r="B299" s="2"/>
      <c r="C299" s="2"/>
      <c r="D299" s="187"/>
      <c r="E299" s="219"/>
      <c r="F299" s="2"/>
      <c r="G299" s="2"/>
      <c r="H299" s="2"/>
      <c r="I299" s="2"/>
      <c r="J299" s="7"/>
      <c r="K299" s="7"/>
      <c r="L299" s="7"/>
      <c r="M299" s="7"/>
      <c r="N299" s="7"/>
      <c r="O299" s="7"/>
      <c r="P299" s="7"/>
      <c r="Q299" s="7"/>
      <c r="R299" s="7"/>
      <c r="S299" s="7"/>
      <c r="T299" s="7"/>
      <c r="U299" s="8"/>
      <c r="V299" s="8"/>
      <c r="W299" s="8"/>
      <c r="X299" s="8"/>
    </row>
    <row r="300" spans="1:24" ht="12" customHeight="1">
      <c r="A300" s="2"/>
      <c r="B300" s="2"/>
      <c r="C300" s="2"/>
      <c r="D300" s="187"/>
      <c r="E300" s="219"/>
      <c r="F300" s="2"/>
      <c r="G300" s="2"/>
      <c r="H300" s="2"/>
      <c r="I300" s="2"/>
      <c r="J300" s="7"/>
      <c r="K300" s="7"/>
      <c r="L300" s="7"/>
      <c r="M300" s="7"/>
      <c r="N300" s="7"/>
      <c r="O300" s="7"/>
      <c r="P300" s="7"/>
      <c r="Q300" s="7"/>
      <c r="R300" s="7"/>
      <c r="S300" s="7"/>
      <c r="T300" s="7"/>
      <c r="U300" s="8"/>
      <c r="V300" s="8"/>
      <c r="W300" s="8"/>
      <c r="X300" s="8"/>
    </row>
    <row r="301" spans="1:24" ht="12" customHeight="1">
      <c r="A301" s="2"/>
      <c r="B301" s="2"/>
      <c r="C301" s="2"/>
      <c r="D301" s="187"/>
      <c r="E301" s="219"/>
      <c r="F301" s="2"/>
      <c r="G301" s="2"/>
      <c r="H301" s="2"/>
      <c r="I301" s="2"/>
      <c r="J301" s="7"/>
      <c r="K301" s="7"/>
      <c r="L301" s="7"/>
      <c r="M301" s="7"/>
      <c r="N301" s="7"/>
      <c r="O301" s="7"/>
      <c r="P301" s="7"/>
      <c r="Q301" s="7"/>
      <c r="R301" s="7"/>
      <c r="S301" s="7"/>
      <c r="T301" s="7"/>
      <c r="U301" s="8"/>
      <c r="V301" s="8"/>
      <c r="W301" s="8"/>
      <c r="X301" s="8"/>
    </row>
    <row r="302" spans="1:24" ht="12" customHeight="1">
      <c r="A302" s="2"/>
      <c r="B302" s="2"/>
      <c r="C302" s="2"/>
      <c r="D302" s="187"/>
      <c r="E302" s="219"/>
      <c r="F302" s="2"/>
      <c r="G302" s="2"/>
      <c r="H302" s="2"/>
      <c r="I302" s="2"/>
      <c r="J302" s="7"/>
      <c r="K302" s="7"/>
      <c r="L302" s="7"/>
      <c r="M302" s="7"/>
      <c r="N302" s="7"/>
      <c r="O302" s="7"/>
      <c r="P302" s="7"/>
      <c r="Q302" s="7"/>
      <c r="R302" s="7"/>
      <c r="S302" s="7"/>
      <c r="T302" s="7"/>
      <c r="U302" s="8"/>
      <c r="V302" s="8"/>
      <c r="W302" s="8"/>
      <c r="X302" s="8"/>
    </row>
    <row r="303" spans="1:24" ht="12" customHeight="1">
      <c r="A303" s="2"/>
      <c r="B303" s="2"/>
      <c r="C303" s="2"/>
      <c r="D303" s="187"/>
      <c r="E303" s="219"/>
      <c r="F303" s="2"/>
      <c r="G303" s="2"/>
      <c r="H303" s="2"/>
      <c r="I303" s="2"/>
      <c r="J303" s="7"/>
      <c r="K303" s="7"/>
      <c r="L303" s="7"/>
      <c r="M303" s="7"/>
      <c r="N303" s="7"/>
      <c r="O303" s="7"/>
      <c r="P303" s="7"/>
      <c r="Q303" s="7"/>
      <c r="R303" s="7"/>
      <c r="S303" s="7"/>
      <c r="T303" s="7"/>
      <c r="U303" s="8"/>
      <c r="V303" s="8"/>
      <c r="W303" s="8"/>
      <c r="X303" s="8"/>
    </row>
    <row r="304" spans="1:24" ht="12" customHeight="1">
      <c r="A304" s="2"/>
      <c r="B304" s="2"/>
      <c r="C304" s="2"/>
      <c r="D304" s="187"/>
      <c r="E304" s="219"/>
      <c r="F304" s="2"/>
      <c r="G304" s="2"/>
      <c r="H304" s="2"/>
      <c r="I304" s="2"/>
      <c r="J304" s="7"/>
      <c r="K304" s="7"/>
      <c r="L304" s="7"/>
      <c r="M304" s="7"/>
      <c r="N304" s="7"/>
      <c r="O304" s="7"/>
      <c r="P304" s="7"/>
      <c r="Q304" s="7"/>
      <c r="R304" s="7"/>
      <c r="S304" s="7"/>
      <c r="T304" s="7"/>
      <c r="U304" s="8"/>
      <c r="V304" s="8"/>
      <c r="W304" s="8"/>
      <c r="X304" s="8"/>
    </row>
    <row r="305" spans="1:24" ht="12" customHeight="1">
      <c r="A305" s="2"/>
      <c r="B305" s="2"/>
      <c r="C305" s="2"/>
      <c r="D305" s="187"/>
      <c r="E305" s="219"/>
      <c r="F305" s="2"/>
      <c r="G305" s="2"/>
      <c r="H305" s="2"/>
      <c r="I305" s="2"/>
      <c r="J305" s="7"/>
      <c r="K305" s="7"/>
      <c r="L305" s="7"/>
      <c r="M305" s="7"/>
      <c r="N305" s="7"/>
      <c r="O305" s="7"/>
      <c r="P305" s="7"/>
      <c r="Q305" s="7"/>
      <c r="R305" s="7"/>
      <c r="S305" s="7"/>
      <c r="T305" s="7"/>
      <c r="U305" s="8"/>
      <c r="V305" s="8"/>
      <c r="W305" s="8"/>
      <c r="X305" s="8"/>
    </row>
    <row r="306" spans="1:24" ht="12" customHeight="1">
      <c r="A306" s="2"/>
      <c r="B306" s="2"/>
      <c r="C306" s="2"/>
      <c r="D306" s="187"/>
      <c r="E306" s="219"/>
      <c r="F306" s="2"/>
      <c r="G306" s="2"/>
      <c r="H306" s="2"/>
      <c r="I306" s="2"/>
      <c r="J306" s="7"/>
      <c r="K306" s="7"/>
      <c r="L306" s="7"/>
      <c r="M306" s="7"/>
      <c r="N306" s="7"/>
      <c r="O306" s="7"/>
      <c r="P306" s="7"/>
      <c r="Q306" s="7"/>
      <c r="R306" s="7"/>
      <c r="S306" s="7"/>
      <c r="T306" s="7"/>
      <c r="U306" s="8"/>
      <c r="V306" s="8"/>
      <c r="W306" s="8"/>
      <c r="X306" s="8"/>
    </row>
    <row r="307" spans="1:24" ht="12" customHeight="1">
      <c r="A307" s="2"/>
      <c r="B307" s="2"/>
      <c r="C307" s="2"/>
      <c r="D307" s="187"/>
      <c r="E307" s="219"/>
      <c r="F307" s="2"/>
      <c r="G307" s="2"/>
      <c r="H307" s="2"/>
      <c r="I307" s="2"/>
      <c r="J307" s="7"/>
      <c r="K307" s="7"/>
      <c r="L307" s="7"/>
      <c r="M307" s="7"/>
      <c r="N307" s="7"/>
      <c r="O307" s="7"/>
      <c r="P307" s="7"/>
      <c r="Q307" s="7"/>
      <c r="R307" s="7"/>
      <c r="S307" s="7"/>
      <c r="T307" s="7"/>
      <c r="U307" s="8"/>
      <c r="V307" s="8"/>
      <c r="W307" s="8"/>
      <c r="X307" s="8"/>
    </row>
    <row r="308" spans="1:24" ht="12" customHeight="1">
      <c r="A308" s="2"/>
      <c r="B308" s="2"/>
      <c r="C308" s="2"/>
      <c r="D308" s="187"/>
      <c r="E308" s="219"/>
      <c r="F308" s="2"/>
      <c r="G308" s="2"/>
      <c r="H308" s="2"/>
      <c r="I308" s="2"/>
      <c r="J308" s="7"/>
      <c r="K308" s="7"/>
      <c r="L308" s="7"/>
      <c r="M308" s="7"/>
      <c r="N308" s="7"/>
      <c r="O308" s="7"/>
      <c r="P308" s="7"/>
      <c r="Q308" s="7"/>
      <c r="R308" s="7"/>
      <c r="S308" s="7"/>
      <c r="T308" s="7"/>
      <c r="U308" s="8"/>
      <c r="V308" s="8"/>
      <c r="W308" s="8"/>
      <c r="X308" s="8"/>
    </row>
    <row r="309" spans="1:24" ht="12" customHeight="1">
      <c r="A309" s="2"/>
      <c r="B309" s="2"/>
      <c r="C309" s="2"/>
      <c r="D309" s="187"/>
      <c r="E309" s="219"/>
      <c r="F309" s="2"/>
      <c r="G309" s="2"/>
      <c r="H309" s="2"/>
      <c r="I309" s="2"/>
      <c r="J309" s="7"/>
      <c r="K309" s="7"/>
      <c r="L309" s="7"/>
      <c r="M309" s="7"/>
      <c r="N309" s="7"/>
      <c r="O309" s="7"/>
      <c r="P309" s="7"/>
      <c r="Q309" s="7"/>
      <c r="R309" s="7"/>
      <c r="S309" s="7"/>
      <c r="T309" s="7"/>
      <c r="U309" s="8"/>
      <c r="V309" s="8"/>
      <c r="W309" s="8"/>
      <c r="X309" s="8"/>
    </row>
    <row r="310" spans="1:24" ht="12" customHeight="1">
      <c r="A310" s="2"/>
      <c r="B310" s="2"/>
      <c r="C310" s="2"/>
      <c r="D310" s="187"/>
      <c r="E310" s="219"/>
      <c r="F310" s="2"/>
      <c r="G310" s="2"/>
      <c r="H310" s="2"/>
      <c r="I310" s="2"/>
      <c r="J310" s="7"/>
      <c r="K310" s="7"/>
      <c r="L310" s="7"/>
      <c r="M310" s="7"/>
      <c r="N310" s="7"/>
      <c r="O310" s="7"/>
      <c r="P310" s="7"/>
      <c r="Q310" s="7"/>
      <c r="R310" s="7"/>
      <c r="S310" s="7"/>
      <c r="T310" s="7"/>
      <c r="U310" s="8"/>
      <c r="V310" s="8"/>
      <c r="W310" s="8"/>
      <c r="X310" s="8"/>
    </row>
    <row r="311" spans="1:24" ht="12" customHeight="1">
      <c r="A311" s="2"/>
      <c r="B311" s="2"/>
      <c r="C311" s="2"/>
      <c r="D311" s="187"/>
      <c r="E311" s="219"/>
      <c r="F311" s="2"/>
      <c r="G311" s="2"/>
      <c r="H311" s="2"/>
      <c r="I311" s="2"/>
      <c r="J311" s="7"/>
      <c r="K311" s="7"/>
      <c r="L311" s="7"/>
      <c r="M311" s="7"/>
      <c r="N311" s="7"/>
      <c r="O311" s="7"/>
      <c r="P311" s="7"/>
      <c r="Q311" s="7"/>
      <c r="R311" s="7"/>
      <c r="S311" s="7"/>
      <c r="T311" s="7"/>
      <c r="U311" s="8"/>
      <c r="V311" s="8"/>
      <c r="W311" s="8"/>
      <c r="X311" s="8"/>
    </row>
    <row r="312" spans="1:24" ht="12" customHeight="1">
      <c r="A312" s="2"/>
      <c r="B312" s="2"/>
      <c r="C312" s="2"/>
      <c r="D312" s="187"/>
      <c r="E312" s="219"/>
      <c r="F312" s="2"/>
      <c r="G312" s="2"/>
      <c r="H312" s="2"/>
      <c r="I312" s="2"/>
      <c r="J312" s="7"/>
      <c r="K312" s="7"/>
      <c r="L312" s="7"/>
      <c r="M312" s="7"/>
      <c r="N312" s="7"/>
      <c r="O312" s="7"/>
      <c r="P312" s="7"/>
      <c r="Q312" s="7"/>
      <c r="R312" s="7"/>
      <c r="S312" s="7"/>
      <c r="T312" s="7"/>
      <c r="U312" s="8"/>
      <c r="V312" s="8"/>
      <c r="W312" s="8"/>
      <c r="X312" s="8"/>
    </row>
    <row r="313" spans="1:24" ht="12" customHeight="1">
      <c r="A313" s="2"/>
      <c r="B313" s="2"/>
      <c r="C313" s="2"/>
      <c r="D313" s="187"/>
      <c r="E313" s="219"/>
      <c r="F313" s="2"/>
      <c r="G313" s="2"/>
      <c r="H313" s="2"/>
      <c r="I313" s="2"/>
      <c r="J313" s="7"/>
      <c r="K313" s="7"/>
      <c r="L313" s="7"/>
      <c r="M313" s="7"/>
      <c r="N313" s="7"/>
      <c r="O313" s="7"/>
      <c r="P313" s="7"/>
      <c r="Q313" s="7"/>
      <c r="R313" s="7"/>
      <c r="S313" s="7"/>
      <c r="T313" s="7"/>
      <c r="U313" s="8"/>
      <c r="V313" s="8"/>
      <c r="W313" s="8"/>
      <c r="X313" s="8"/>
    </row>
    <row r="314" spans="1:24" ht="12" customHeight="1">
      <c r="A314" s="2"/>
      <c r="B314" s="2"/>
      <c r="C314" s="2"/>
      <c r="D314" s="187"/>
      <c r="E314" s="219"/>
      <c r="F314" s="2"/>
      <c r="G314" s="2"/>
      <c r="H314" s="2"/>
      <c r="I314" s="2"/>
      <c r="J314" s="7"/>
      <c r="K314" s="7"/>
      <c r="L314" s="7"/>
      <c r="M314" s="7"/>
      <c r="N314" s="7"/>
      <c r="O314" s="7"/>
      <c r="P314" s="7"/>
      <c r="Q314" s="7"/>
      <c r="R314" s="7"/>
      <c r="S314" s="7"/>
      <c r="T314" s="7"/>
      <c r="U314" s="8"/>
      <c r="V314" s="8"/>
      <c r="W314" s="8"/>
      <c r="X314" s="8"/>
    </row>
    <row r="315" spans="1:24" ht="12" customHeight="1">
      <c r="A315" s="2"/>
      <c r="B315" s="2"/>
      <c r="C315" s="2"/>
      <c r="D315" s="187"/>
      <c r="E315" s="219"/>
      <c r="F315" s="2"/>
      <c r="G315" s="2"/>
      <c r="H315" s="2"/>
      <c r="I315" s="2"/>
      <c r="J315" s="7"/>
      <c r="K315" s="7"/>
      <c r="L315" s="7"/>
      <c r="M315" s="7"/>
      <c r="N315" s="7"/>
      <c r="O315" s="7"/>
      <c r="P315" s="7"/>
      <c r="Q315" s="7"/>
      <c r="R315" s="7"/>
      <c r="S315" s="7"/>
      <c r="T315" s="7"/>
      <c r="U315" s="8"/>
      <c r="V315" s="8"/>
      <c r="W315" s="8"/>
      <c r="X315" s="8"/>
    </row>
    <row r="316" spans="1:24" ht="12" customHeight="1">
      <c r="A316" s="2"/>
      <c r="B316" s="2"/>
      <c r="C316" s="2"/>
      <c r="D316" s="187"/>
      <c r="E316" s="219"/>
      <c r="F316" s="2"/>
      <c r="G316" s="2"/>
      <c r="H316" s="2"/>
      <c r="I316" s="2"/>
      <c r="J316" s="7"/>
      <c r="K316" s="7"/>
      <c r="L316" s="7"/>
      <c r="M316" s="7"/>
      <c r="N316" s="7"/>
      <c r="O316" s="7"/>
      <c r="P316" s="7"/>
      <c r="Q316" s="7"/>
      <c r="R316" s="7"/>
      <c r="S316" s="7"/>
      <c r="T316" s="7"/>
      <c r="U316" s="8"/>
      <c r="V316" s="8"/>
      <c r="W316" s="8"/>
      <c r="X316" s="8"/>
    </row>
    <row r="317" spans="1:24" ht="12" customHeight="1">
      <c r="A317" s="2"/>
      <c r="B317" s="2"/>
      <c r="C317" s="2"/>
      <c r="D317" s="187"/>
      <c r="E317" s="219"/>
      <c r="F317" s="2"/>
      <c r="G317" s="2"/>
      <c r="H317" s="2"/>
      <c r="I317" s="2"/>
      <c r="J317" s="7"/>
      <c r="K317" s="7"/>
      <c r="L317" s="7"/>
      <c r="M317" s="7"/>
      <c r="N317" s="7"/>
      <c r="O317" s="7"/>
      <c r="P317" s="7"/>
      <c r="Q317" s="7"/>
      <c r="R317" s="7"/>
      <c r="S317" s="7"/>
      <c r="T317" s="7"/>
      <c r="U317" s="8"/>
      <c r="V317" s="8"/>
      <c r="W317" s="8"/>
      <c r="X317" s="8"/>
    </row>
    <row r="318" spans="1:24" ht="12" customHeight="1">
      <c r="A318" s="2"/>
      <c r="B318" s="2"/>
      <c r="C318" s="2"/>
      <c r="D318" s="187"/>
      <c r="E318" s="219"/>
      <c r="F318" s="2"/>
      <c r="G318" s="2"/>
      <c r="H318" s="2"/>
      <c r="I318" s="2"/>
      <c r="J318" s="7"/>
      <c r="K318" s="7"/>
      <c r="L318" s="7"/>
      <c r="M318" s="7"/>
      <c r="N318" s="7"/>
      <c r="O318" s="7"/>
      <c r="P318" s="7"/>
      <c r="Q318" s="7"/>
      <c r="R318" s="7"/>
      <c r="S318" s="7"/>
      <c r="T318" s="7"/>
      <c r="U318" s="8"/>
      <c r="V318" s="8"/>
      <c r="W318" s="8"/>
      <c r="X318" s="8"/>
    </row>
    <row r="319" spans="1:24" ht="12" customHeight="1">
      <c r="A319" s="2"/>
      <c r="B319" s="2"/>
      <c r="C319" s="2"/>
      <c r="D319" s="187"/>
      <c r="E319" s="219"/>
      <c r="F319" s="2"/>
      <c r="G319" s="2"/>
      <c r="H319" s="2"/>
      <c r="I319" s="2"/>
      <c r="J319" s="7"/>
      <c r="K319" s="7"/>
      <c r="L319" s="7"/>
      <c r="M319" s="7"/>
      <c r="N319" s="7"/>
      <c r="O319" s="7"/>
      <c r="P319" s="7"/>
      <c r="Q319" s="7"/>
      <c r="R319" s="7"/>
      <c r="S319" s="7"/>
      <c r="T319" s="7"/>
      <c r="U319" s="8"/>
      <c r="V319" s="8"/>
      <c r="W319" s="8"/>
      <c r="X319" s="8"/>
    </row>
    <row r="320" spans="1:24" ht="12" customHeight="1">
      <c r="A320" s="2"/>
      <c r="B320" s="2"/>
      <c r="C320" s="2"/>
      <c r="D320" s="187"/>
      <c r="E320" s="219"/>
      <c r="F320" s="2"/>
      <c r="G320" s="2"/>
      <c r="H320" s="2"/>
      <c r="I320" s="2"/>
      <c r="J320" s="7"/>
      <c r="K320" s="7"/>
      <c r="L320" s="7"/>
      <c r="M320" s="7"/>
      <c r="N320" s="7"/>
      <c r="O320" s="7"/>
      <c r="P320" s="7"/>
      <c r="Q320" s="7"/>
      <c r="R320" s="7"/>
      <c r="S320" s="7"/>
      <c r="T320" s="7"/>
      <c r="U320" s="8"/>
      <c r="V320" s="8"/>
      <c r="W320" s="8"/>
      <c r="X320" s="8"/>
    </row>
    <row r="321" spans="1:24" ht="12" customHeight="1">
      <c r="A321" s="2"/>
      <c r="B321" s="2"/>
      <c r="C321" s="2"/>
      <c r="D321" s="187"/>
      <c r="E321" s="219"/>
      <c r="F321" s="2"/>
      <c r="G321" s="2"/>
      <c r="H321" s="2"/>
      <c r="I321" s="2"/>
      <c r="J321" s="7"/>
      <c r="K321" s="7"/>
      <c r="L321" s="7"/>
      <c r="M321" s="7"/>
      <c r="N321" s="7"/>
      <c r="O321" s="7"/>
      <c r="P321" s="7"/>
      <c r="Q321" s="7"/>
      <c r="R321" s="7"/>
      <c r="S321" s="7"/>
      <c r="T321" s="7"/>
      <c r="U321" s="8"/>
      <c r="V321" s="8"/>
      <c r="W321" s="8"/>
      <c r="X321" s="8"/>
    </row>
    <row r="322" spans="1:24" ht="12" customHeight="1">
      <c r="A322" s="2"/>
      <c r="B322" s="2"/>
      <c r="C322" s="2"/>
      <c r="D322" s="187"/>
      <c r="E322" s="219"/>
      <c r="F322" s="2"/>
      <c r="G322" s="2"/>
      <c r="H322" s="2"/>
      <c r="I322" s="2"/>
      <c r="J322" s="7"/>
      <c r="K322" s="7"/>
      <c r="L322" s="7"/>
      <c r="M322" s="7"/>
      <c r="N322" s="7"/>
      <c r="O322" s="7"/>
      <c r="P322" s="7"/>
      <c r="Q322" s="7"/>
      <c r="R322" s="7"/>
      <c r="S322" s="7"/>
      <c r="T322" s="7"/>
      <c r="U322" s="8"/>
      <c r="V322" s="8"/>
      <c r="W322" s="8"/>
      <c r="X322" s="8"/>
    </row>
    <row r="323" spans="1:24" ht="12" customHeight="1">
      <c r="A323" s="2"/>
      <c r="B323" s="2"/>
      <c r="C323" s="2"/>
      <c r="D323" s="187"/>
      <c r="E323" s="219"/>
      <c r="F323" s="2"/>
      <c r="G323" s="2"/>
      <c r="H323" s="2"/>
      <c r="I323" s="2"/>
      <c r="J323" s="7"/>
      <c r="K323" s="7"/>
      <c r="L323" s="7"/>
      <c r="M323" s="7"/>
      <c r="N323" s="7"/>
      <c r="O323" s="7"/>
      <c r="P323" s="7"/>
      <c r="Q323" s="7"/>
      <c r="R323" s="7"/>
      <c r="S323" s="7"/>
      <c r="T323" s="7"/>
      <c r="U323" s="8"/>
      <c r="V323" s="8"/>
      <c r="W323" s="8"/>
      <c r="X323" s="8"/>
    </row>
    <row r="324" spans="1:24" ht="12" customHeight="1">
      <c r="A324" s="2"/>
      <c r="B324" s="2"/>
      <c r="C324" s="2"/>
      <c r="D324" s="187"/>
      <c r="E324" s="219"/>
      <c r="F324" s="2"/>
      <c r="G324" s="2"/>
      <c r="H324" s="2"/>
      <c r="I324" s="2"/>
      <c r="J324" s="7"/>
      <c r="K324" s="7"/>
      <c r="L324" s="7"/>
      <c r="M324" s="7"/>
      <c r="N324" s="7"/>
      <c r="O324" s="7"/>
      <c r="P324" s="7"/>
      <c r="Q324" s="7"/>
      <c r="R324" s="7"/>
      <c r="S324" s="7"/>
      <c r="T324" s="7"/>
      <c r="U324" s="8"/>
      <c r="V324" s="8"/>
      <c r="W324" s="8"/>
      <c r="X324" s="8"/>
    </row>
    <row r="325" spans="1:24" ht="12" customHeight="1">
      <c r="A325" s="2"/>
      <c r="B325" s="2"/>
      <c r="C325" s="2"/>
      <c r="D325" s="187"/>
      <c r="E325" s="219"/>
      <c r="F325" s="2"/>
      <c r="G325" s="2"/>
      <c r="H325" s="2"/>
      <c r="I325" s="2"/>
      <c r="J325" s="7"/>
      <c r="K325" s="7"/>
      <c r="L325" s="7"/>
      <c r="M325" s="7"/>
      <c r="N325" s="7"/>
      <c r="O325" s="7"/>
      <c r="P325" s="7"/>
      <c r="Q325" s="7"/>
      <c r="R325" s="7"/>
      <c r="S325" s="7"/>
      <c r="T325" s="7"/>
      <c r="U325" s="8"/>
      <c r="V325" s="8"/>
      <c r="W325" s="8"/>
      <c r="X325" s="8"/>
    </row>
    <row r="326" spans="1:24" ht="12" customHeight="1">
      <c r="A326" s="2"/>
      <c r="B326" s="2"/>
      <c r="C326" s="2"/>
      <c r="D326" s="187"/>
      <c r="E326" s="219"/>
      <c r="F326" s="2"/>
      <c r="G326" s="2"/>
      <c r="H326" s="2"/>
      <c r="I326" s="2"/>
      <c r="J326" s="7"/>
      <c r="K326" s="7"/>
      <c r="L326" s="7"/>
      <c r="M326" s="7"/>
      <c r="N326" s="7"/>
      <c r="O326" s="7"/>
      <c r="P326" s="7"/>
      <c r="Q326" s="7"/>
      <c r="R326" s="7"/>
      <c r="S326" s="7"/>
      <c r="T326" s="7"/>
      <c r="U326" s="8"/>
      <c r="V326" s="8"/>
      <c r="W326" s="8"/>
      <c r="X326" s="8"/>
    </row>
    <row r="327" spans="1:24" ht="12" customHeight="1">
      <c r="A327" s="2"/>
      <c r="B327" s="2"/>
      <c r="C327" s="2"/>
      <c r="D327" s="187"/>
      <c r="E327" s="219"/>
      <c r="F327" s="2"/>
      <c r="G327" s="2"/>
      <c r="H327" s="2"/>
      <c r="I327" s="2"/>
      <c r="J327" s="7"/>
      <c r="K327" s="7"/>
      <c r="L327" s="7"/>
      <c r="M327" s="7"/>
      <c r="N327" s="7"/>
      <c r="O327" s="7"/>
      <c r="P327" s="7"/>
      <c r="Q327" s="7"/>
      <c r="R327" s="7"/>
      <c r="S327" s="7"/>
      <c r="T327" s="7"/>
      <c r="U327" s="8"/>
      <c r="V327" s="8"/>
      <c r="W327" s="8"/>
      <c r="X327" s="8"/>
    </row>
    <row r="328" spans="1:24" ht="12" customHeight="1">
      <c r="A328" s="2"/>
      <c r="B328" s="2"/>
      <c r="C328" s="2"/>
      <c r="D328" s="187"/>
      <c r="E328" s="219"/>
      <c r="F328" s="2"/>
      <c r="G328" s="2"/>
      <c r="H328" s="2"/>
      <c r="I328" s="2"/>
      <c r="J328" s="7"/>
      <c r="K328" s="7"/>
      <c r="L328" s="7"/>
      <c r="M328" s="7"/>
      <c r="N328" s="7"/>
      <c r="O328" s="7"/>
      <c r="P328" s="7"/>
      <c r="Q328" s="7"/>
      <c r="R328" s="7"/>
      <c r="S328" s="7"/>
      <c r="T328" s="7"/>
      <c r="U328" s="8"/>
      <c r="V328" s="8"/>
      <c r="W328" s="8"/>
      <c r="X328" s="8"/>
    </row>
    <row r="329" spans="1:24" ht="12" customHeight="1">
      <c r="A329" s="2"/>
      <c r="B329" s="2"/>
      <c r="C329" s="2"/>
      <c r="D329" s="187"/>
      <c r="E329" s="219"/>
      <c r="F329" s="2"/>
      <c r="G329" s="2"/>
      <c r="H329" s="2"/>
      <c r="I329" s="2"/>
      <c r="J329" s="7"/>
      <c r="K329" s="7"/>
      <c r="L329" s="7"/>
      <c r="M329" s="7"/>
      <c r="N329" s="7"/>
      <c r="O329" s="7"/>
      <c r="P329" s="7"/>
      <c r="Q329" s="7"/>
      <c r="R329" s="7"/>
      <c r="S329" s="7"/>
      <c r="T329" s="7"/>
      <c r="U329" s="8"/>
      <c r="V329" s="8"/>
      <c r="W329" s="8"/>
      <c r="X329" s="8"/>
    </row>
    <row r="330" spans="1:24" ht="12" customHeight="1">
      <c r="A330" s="2"/>
      <c r="B330" s="2"/>
      <c r="C330" s="2"/>
      <c r="D330" s="187"/>
      <c r="E330" s="219"/>
      <c r="F330" s="2"/>
      <c r="G330" s="2"/>
      <c r="H330" s="2"/>
      <c r="I330" s="2"/>
      <c r="J330" s="7"/>
      <c r="K330" s="7"/>
      <c r="L330" s="7"/>
      <c r="M330" s="7"/>
      <c r="N330" s="7"/>
      <c r="O330" s="7"/>
      <c r="P330" s="7"/>
      <c r="Q330" s="7"/>
      <c r="R330" s="7"/>
      <c r="S330" s="7"/>
      <c r="T330" s="7"/>
      <c r="U330" s="8"/>
      <c r="V330" s="8"/>
      <c r="W330" s="8"/>
      <c r="X330" s="8"/>
    </row>
    <row r="331" spans="1:24" ht="12" customHeight="1">
      <c r="A331" s="2"/>
      <c r="B331" s="2"/>
      <c r="C331" s="2"/>
      <c r="D331" s="187"/>
      <c r="E331" s="219"/>
      <c r="F331" s="2"/>
      <c r="G331" s="2"/>
      <c r="H331" s="2"/>
      <c r="I331" s="2"/>
      <c r="J331" s="7"/>
      <c r="K331" s="7"/>
      <c r="L331" s="7"/>
      <c r="M331" s="7"/>
      <c r="N331" s="7"/>
      <c r="O331" s="7"/>
      <c r="P331" s="7"/>
      <c r="Q331" s="7"/>
      <c r="R331" s="7"/>
      <c r="S331" s="7"/>
      <c r="T331" s="7"/>
      <c r="U331" s="8"/>
      <c r="V331" s="8"/>
      <c r="W331" s="8"/>
      <c r="X331" s="8"/>
    </row>
    <row r="332" spans="1:24" ht="12" customHeight="1">
      <c r="A332" s="2"/>
      <c r="B332" s="2"/>
      <c r="C332" s="2"/>
      <c r="D332" s="187"/>
      <c r="E332" s="219"/>
      <c r="F332" s="2"/>
      <c r="G332" s="2"/>
      <c r="H332" s="2"/>
      <c r="I332" s="2"/>
      <c r="J332" s="7"/>
      <c r="K332" s="7"/>
      <c r="L332" s="7"/>
      <c r="M332" s="7"/>
      <c r="N332" s="7"/>
      <c r="O332" s="7"/>
      <c r="P332" s="7"/>
      <c r="Q332" s="7"/>
      <c r="R332" s="7"/>
      <c r="S332" s="7"/>
      <c r="T332" s="7"/>
      <c r="U332" s="8"/>
      <c r="V332" s="8"/>
      <c r="W332" s="8"/>
      <c r="X332" s="8"/>
    </row>
    <row r="333" spans="1:24" ht="12" customHeight="1">
      <c r="A333" s="2"/>
      <c r="B333" s="2"/>
      <c r="C333" s="2"/>
      <c r="D333" s="187"/>
      <c r="E333" s="219"/>
      <c r="F333" s="2"/>
      <c r="G333" s="2"/>
      <c r="H333" s="2"/>
      <c r="I333" s="2"/>
      <c r="J333" s="7"/>
      <c r="K333" s="7"/>
      <c r="L333" s="7"/>
      <c r="M333" s="7"/>
      <c r="N333" s="7"/>
      <c r="O333" s="7"/>
      <c r="P333" s="7"/>
      <c r="Q333" s="7"/>
      <c r="R333" s="7"/>
      <c r="S333" s="7"/>
      <c r="T333" s="7"/>
      <c r="U333" s="8"/>
      <c r="V333" s="8"/>
      <c r="W333" s="8"/>
      <c r="X333" s="8"/>
    </row>
    <row r="334" spans="1:24" ht="12" customHeight="1">
      <c r="A334" s="2"/>
      <c r="B334" s="2"/>
      <c r="C334" s="2"/>
      <c r="D334" s="187"/>
      <c r="E334" s="219"/>
      <c r="F334" s="2"/>
      <c r="G334" s="2"/>
      <c r="H334" s="2"/>
      <c r="I334" s="2"/>
      <c r="J334" s="7"/>
      <c r="K334" s="7"/>
      <c r="L334" s="7"/>
      <c r="M334" s="7"/>
      <c r="N334" s="7"/>
      <c r="O334" s="7"/>
      <c r="P334" s="7"/>
      <c r="Q334" s="7"/>
      <c r="R334" s="7"/>
      <c r="S334" s="7"/>
      <c r="T334" s="7"/>
      <c r="U334" s="8"/>
      <c r="V334" s="8"/>
      <c r="W334" s="8"/>
      <c r="X334" s="8"/>
    </row>
    <row r="335" spans="1:24" ht="12" customHeight="1">
      <c r="A335" s="2"/>
      <c r="B335" s="2"/>
      <c r="C335" s="2"/>
      <c r="D335" s="187"/>
      <c r="E335" s="219"/>
      <c r="F335" s="2"/>
      <c r="G335" s="2"/>
      <c r="H335" s="2"/>
      <c r="I335" s="2"/>
      <c r="J335" s="7"/>
      <c r="K335" s="7"/>
      <c r="L335" s="7"/>
      <c r="M335" s="7"/>
      <c r="N335" s="7"/>
      <c r="O335" s="7"/>
      <c r="P335" s="7"/>
      <c r="Q335" s="7"/>
      <c r="R335" s="7"/>
      <c r="S335" s="7"/>
      <c r="T335" s="7"/>
      <c r="U335" s="8"/>
      <c r="V335" s="8"/>
      <c r="W335" s="8"/>
      <c r="X335" s="8"/>
    </row>
    <row r="336" spans="1:24" ht="12" customHeight="1">
      <c r="A336" s="2"/>
      <c r="B336" s="2"/>
      <c r="C336" s="2"/>
      <c r="D336" s="187"/>
      <c r="E336" s="219"/>
      <c r="F336" s="2"/>
      <c r="G336" s="2"/>
      <c r="H336" s="2"/>
      <c r="I336" s="2"/>
      <c r="J336" s="7"/>
      <c r="K336" s="7"/>
      <c r="L336" s="7"/>
      <c r="M336" s="7"/>
      <c r="N336" s="7"/>
      <c r="O336" s="7"/>
      <c r="P336" s="7"/>
      <c r="Q336" s="7"/>
      <c r="R336" s="7"/>
      <c r="S336" s="7"/>
      <c r="T336" s="7"/>
      <c r="U336" s="8"/>
      <c r="V336" s="8"/>
      <c r="W336" s="8"/>
      <c r="X336" s="8"/>
    </row>
    <row r="337" spans="1:24" ht="12" customHeight="1">
      <c r="A337" s="2"/>
      <c r="B337" s="2"/>
      <c r="C337" s="2"/>
      <c r="D337" s="187"/>
      <c r="E337" s="219"/>
      <c r="F337" s="2"/>
      <c r="G337" s="2"/>
      <c r="H337" s="2"/>
      <c r="I337" s="2"/>
      <c r="J337" s="7"/>
      <c r="K337" s="7"/>
      <c r="L337" s="7"/>
      <c r="M337" s="7"/>
      <c r="N337" s="7"/>
      <c r="O337" s="7"/>
      <c r="P337" s="7"/>
      <c r="Q337" s="7"/>
      <c r="R337" s="7"/>
      <c r="S337" s="7"/>
      <c r="T337" s="7"/>
      <c r="U337" s="8"/>
      <c r="V337" s="8"/>
      <c r="W337" s="8"/>
      <c r="X337" s="8"/>
    </row>
    <row r="338" spans="1:24" ht="12" customHeight="1">
      <c r="A338" s="2"/>
      <c r="B338" s="2"/>
      <c r="C338" s="2"/>
      <c r="D338" s="187"/>
      <c r="E338" s="219"/>
      <c r="F338" s="2"/>
      <c r="G338" s="2"/>
      <c r="H338" s="2"/>
      <c r="I338" s="2"/>
      <c r="J338" s="7"/>
      <c r="K338" s="7"/>
      <c r="L338" s="7"/>
      <c r="M338" s="7"/>
      <c r="N338" s="7"/>
      <c r="O338" s="7"/>
      <c r="P338" s="7"/>
      <c r="Q338" s="7"/>
      <c r="R338" s="7"/>
      <c r="S338" s="7"/>
      <c r="T338" s="7"/>
      <c r="U338" s="8"/>
      <c r="V338" s="8"/>
      <c r="W338" s="8"/>
      <c r="X338" s="8"/>
    </row>
    <row r="339" spans="1:24" ht="12" customHeight="1">
      <c r="A339" s="2"/>
      <c r="B339" s="2"/>
      <c r="C339" s="2"/>
      <c r="D339" s="187"/>
      <c r="E339" s="219"/>
      <c r="F339" s="2"/>
      <c r="G339" s="2"/>
      <c r="H339" s="2"/>
      <c r="I339" s="2"/>
      <c r="J339" s="7"/>
      <c r="K339" s="7"/>
      <c r="L339" s="7"/>
      <c r="M339" s="7"/>
      <c r="N339" s="7"/>
      <c r="O339" s="7"/>
      <c r="P339" s="7"/>
      <c r="Q339" s="7"/>
      <c r="R339" s="7"/>
      <c r="S339" s="7"/>
      <c r="T339" s="7"/>
      <c r="U339" s="8"/>
      <c r="V339" s="8"/>
      <c r="W339" s="8"/>
      <c r="X339" s="8"/>
    </row>
    <row r="340" spans="1:24" ht="12" customHeight="1">
      <c r="A340" s="2"/>
      <c r="B340" s="2"/>
      <c r="C340" s="2"/>
      <c r="D340" s="187"/>
      <c r="E340" s="219"/>
      <c r="F340" s="2"/>
      <c r="G340" s="2"/>
      <c r="H340" s="2"/>
      <c r="I340" s="2"/>
      <c r="J340" s="7"/>
      <c r="K340" s="7"/>
      <c r="L340" s="7"/>
      <c r="M340" s="7"/>
      <c r="N340" s="7"/>
      <c r="O340" s="7"/>
      <c r="P340" s="7"/>
      <c r="Q340" s="7"/>
      <c r="R340" s="7"/>
      <c r="S340" s="7"/>
      <c r="T340" s="7"/>
      <c r="U340" s="8"/>
      <c r="V340" s="8"/>
      <c r="W340" s="8"/>
      <c r="X340" s="8"/>
    </row>
    <row r="341" spans="1:24" ht="12" customHeight="1">
      <c r="A341" s="2"/>
      <c r="B341" s="2"/>
      <c r="C341" s="2"/>
      <c r="D341" s="187"/>
      <c r="E341" s="219"/>
      <c r="F341" s="2"/>
      <c r="G341" s="2"/>
      <c r="H341" s="2"/>
      <c r="I341" s="2"/>
      <c r="J341" s="7"/>
      <c r="K341" s="7"/>
      <c r="L341" s="7"/>
      <c r="M341" s="7"/>
      <c r="N341" s="7"/>
      <c r="O341" s="7"/>
      <c r="P341" s="7"/>
      <c r="Q341" s="7"/>
      <c r="R341" s="7"/>
      <c r="S341" s="7"/>
      <c r="T341" s="7"/>
      <c r="U341" s="8"/>
      <c r="V341" s="8"/>
      <c r="W341" s="8"/>
      <c r="X341" s="8"/>
    </row>
    <row r="342" spans="1:24" ht="12" customHeight="1">
      <c r="A342" s="2"/>
      <c r="B342" s="2"/>
      <c r="C342" s="2"/>
      <c r="D342" s="187"/>
      <c r="E342" s="219"/>
      <c r="F342" s="2"/>
      <c r="G342" s="2"/>
      <c r="H342" s="2"/>
      <c r="I342" s="2"/>
      <c r="J342" s="7"/>
      <c r="K342" s="7"/>
      <c r="L342" s="7"/>
      <c r="M342" s="7"/>
      <c r="N342" s="7"/>
      <c r="O342" s="7"/>
      <c r="P342" s="7"/>
      <c r="Q342" s="7"/>
      <c r="R342" s="7"/>
      <c r="S342" s="7"/>
      <c r="T342" s="7"/>
      <c r="U342" s="8"/>
      <c r="V342" s="8"/>
      <c r="W342" s="8"/>
      <c r="X342" s="8"/>
    </row>
    <row r="343" spans="1:24" ht="12" customHeight="1">
      <c r="A343" s="2"/>
      <c r="B343" s="2"/>
      <c r="C343" s="2"/>
      <c r="D343" s="187"/>
      <c r="E343" s="219"/>
      <c r="F343" s="2"/>
      <c r="G343" s="2"/>
      <c r="H343" s="2"/>
      <c r="I343" s="2"/>
      <c r="J343" s="7"/>
      <c r="K343" s="7"/>
      <c r="L343" s="7"/>
      <c r="M343" s="7"/>
      <c r="N343" s="7"/>
      <c r="O343" s="7"/>
      <c r="P343" s="7"/>
      <c r="Q343" s="7"/>
      <c r="R343" s="7"/>
      <c r="S343" s="7"/>
      <c r="T343" s="7"/>
      <c r="U343" s="8"/>
      <c r="V343" s="8"/>
      <c r="W343" s="8"/>
      <c r="X343" s="8"/>
    </row>
    <row r="344" spans="1:24" ht="12" customHeight="1">
      <c r="A344" s="2"/>
      <c r="B344" s="2"/>
      <c r="C344" s="2"/>
      <c r="D344" s="187"/>
      <c r="E344" s="219"/>
      <c r="F344" s="2"/>
      <c r="G344" s="2"/>
      <c r="H344" s="2"/>
      <c r="I344" s="2"/>
      <c r="J344" s="7"/>
      <c r="K344" s="7"/>
      <c r="L344" s="7"/>
      <c r="M344" s="7"/>
      <c r="N344" s="7"/>
      <c r="O344" s="7"/>
      <c r="P344" s="7"/>
      <c r="Q344" s="7"/>
      <c r="R344" s="7"/>
      <c r="S344" s="7"/>
      <c r="T344" s="7"/>
      <c r="U344" s="8"/>
      <c r="V344" s="8"/>
      <c r="W344" s="8"/>
      <c r="X344" s="8"/>
    </row>
    <row r="345" spans="1:24" ht="12" customHeight="1">
      <c r="A345" s="2"/>
      <c r="B345" s="2"/>
      <c r="C345" s="2"/>
      <c r="D345" s="187"/>
      <c r="E345" s="219"/>
      <c r="F345" s="2"/>
      <c r="G345" s="2"/>
      <c r="H345" s="2"/>
      <c r="I345" s="2"/>
      <c r="J345" s="7"/>
      <c r="K345" s="7"/>
      <c r="L345" s="7"/>
      <c r="M345" s="7"/>
      <c r="N345" s="7"/>
      <c r="O345" s="7"/>
      <c r="P345" s="7"/>
      <c r="Q345" s="7"/>
      <c r="R345" s="7"/>
      <c r="S345" s="7"/>
      <c r="T345" s="7"/>
      <c r="U345" s="8"/>
      <c r="V345" s="8"/>
      <c r="W345" s="8"/>
      <c r="X345" s="8"/>
    </row>
    <row r="346" spans="1:24" ht="12" customHeight="1">
      <c r="A346" s="2"/>
      <c r="B346" s="2"/>
      <c r="C346" s="2"/>
      <c r="D346" s="187"/>
      <c r="E346" s="219"/>
      <c r="F346" s="2"/>
      <c r="G346" s="2"/>
      <c r="H346" s="2"/>
      <c r="I346" s="2"/>
      <c r="J346" s="7"/>
      <c r="K346" s="7"/>
      <c r="L346" s="7"/>
      <c r="M346" s="7"/>
      <c r="N346" s="7"/>
      <c r="O346" s="7"/>
      <c r="P346" s="7"/>
      <c r="Q346" s="7"/>
      <c r="R346" s="7"/>
      <c r="S346" s="7"/>
      <c r="T346" s="7"/>
      <c r="U346" s="8"/>
      <c r="V346" s="8"/>
      <c r="W346" s="8"/>
      <c r="X346" s="8"/>
    </row>
    <row r="347" spans="1:24" ht="12" customHeight="1">
      <c r="A347" s="2"/>
      <c r="B347" s="2"/>
      <c r="C347" s="2"/>
      <c r="D347" s="187"/>
      <c r="E347" s="219"/>
      <c r="F347" s="2"/>
      <c r="G347" s="2"/>
      <c r="H347" s="2"/>
      <c r="I347" s="2"/>
      <c r="J347" s="7"/>
      <c r="K347" s="7"/>
      <c r="L347" s="7"/>
      <c r="M347" s="7"/>
      <c r="N347" s="7"/>
      <c r="O347" s="7"/>
      <c r="P347" s="7"/>
      <c r="Q347" s="7"/>
      <c r="R347" s="7"/>
      <c r="S347" s="7"/>
      <c r="T347" s="7"/>
      <c r="U347" s="8"/>
      <c r="V347" s="8"/>
      <c r="W347" s="8"/>
      <c r="X347" s="8"/>
    </row>
    <row r="348" spans="1:24" ht="12" customHeight="1">
      <c r="A348" s="2"/>
      <c r="B348" s="2"/>
      <c r="C348" s="2"/>
      <c r="D348" s="187"/>
      <c r="E348" s="219"/>
      <c r="F348" s="2"/>
      <c r="G348" s="2"/>
      <c r="H348" s="2"/>
      <c r="I348" s="2"/>
      <c r="J348" s="7"/>
      <c r="K348" s="7"/>
      <c r="L348" s="7"/>
      <c r="M348" s="7"/>
      <c r="N348" s="7"/>
      <c r="O348" s="7"/>
      <c r="P348" s="7"/>
      <c r="Q348" s="7"/>
      <c r="R348" s="7"/>
      <c r="S348" s="7"/>
      <c r="T348" s="7"/>
      <c r="U348" s="8"/>
      <c r="V348" s="8"/>
      <c r="W348" s="8"/>
      <c r="X348" s="8"/>
    </row>
    <row r="349" spans="1:24" ht="12" customHeight="1">
      <c r="A349" s="2"/>
      <c r="B349" s="2"/>
      <c r="C349" s="2"/>
      <c r="D349" s="187"/>
      <c r="E349" s="219"/>
      <c r="F349" s="2"/>
      <c r="G349" s="2"/>
      <c r="H349" s="2"/>
      <c r="I349" s="2"/>
      <c r="J349" s="7"/>
      <c r="K349" s="7"/>
      <c r="L349" s="7"/>
      <c r="M349" s="7"/>
      <c r="N349" s="7"/>
      <c r="O349" s="7"/>
      <c r="P349" s="7"/>
      <c r="Q349" s="7"/>
      <c r="R349" s="7"/>
      <c r="S349" s="7"/>
      <c r="T349" s="7"/>
      <c r="U349" s="8"/>
      <c r="V349" s="8"/>
      <c r="W349" s="8"/>
      <c r="X349" s="8"/>
    </row>
    <row r="350" spans="1:24" ht="12" customHeight="1">
      <c r="A350" s="2"/>
      <c r="B350" s="2"/>
      <c r="C350" s="2"/>
      <c r="D350" s="187"/>
      <c r="E350" s="219"/>
      <c r="F350" s="2"/>
      <c r="G350" s="2"/>
      <c r="H350" s="2"/>
      <c r="I350" s="2"/>
      <c r="J350" s="7"/>
      <c r="K350" s="7"/>
      <c r="L350" s="7"/>
      <c r="M350" s="7"/>
      <c r="N350" s="7"/>
      <c r="O350" s="7"/>
      <c r="P350" s="7"/>
      <c r="Q350" s="7"/>
      <c r="R350" s="7"/>
      <c r="S350" s="7"/>
      <c r="T350" s="7"/>
      <c r="U350" s="8"/>
      <c r="V350" s="8"/>
      <c r="W350" s="8"/>
      <c r="X350" s="8"/>
    </row>
    <row r="351" spans="1:24" ht="12" customHeight="1">
      <c r="A351" s="2"/>
      <c r="B351" s="2"/>
      <c r="C351" s="2"/>
      <c r="D351" s="187"/>
      <c r="E351" s="219"/>
      <c r="F351" s="2"/>
      <c r="G351" s="2"/>
      <c r="H351" s="2"/>
      <c r="I351" s="2"/>
      <c r="J351" s="7"/>
      <c r="K351" s="7"/>
      <c r="L351" s="7"/>
      <c r="M351" s="7"/>
      <c r="N351" s="7"/>
      <c r="O351" s="7"/>
      <c r="P351" s="7"/>
      <c r="Q351" s="7"/>
      <c r="R351" s="7"/>
      <c r="S351" s="7"/>
      <c r="T351" s="7"/>
      <c r="U351" s="8"/>
      <c r="V351" s="8"/>
      <c r="W351" s="8"/>
      <c r="X351" s="8"/>
    </row>
    <row r="352" spans="1:24" ht="12" customHeight="1">
      <c r="A352" s="2"/>
      <c r="B352" s="2"/>
      <c r="C352" s="2"/>
      <c r="D352" s="187"/>
      <c r="E352" s="219"/>
      <c r="F352" s="2"/>
      <c r="G352" s="2"/>
      <c r="H352" s="2"/>
      <c r="I352" s="2"/>
      <c r="J352" s="7"/>
      <c r="K352" s="7"/>
      <c r="L352" s="7"/>
      <c r="M352" s="7"/>
      <c r="N352" s="7"/>
      <c r="O352" s="7"/>
      <c r="P352" s="7"/>
      <c r="Q352" s="7"/>
      <c r="R352" s="7"/>
      <c r="S352" s="7"/>
      <c r="T352" s="7"/>
      <c r="U352" s="8"/>
      <c r="V352" s="8"/>
      <c r="W352" s="8"/>
      <c r="X352" s="8"/>
    </row>
    <row r="353" spans="1:24" ht="12" customHeight="1">
      <c r="A353" s="2"/>
      <c r="B353" s="2"/>
      <c r="C353" s="2"/>
      <c r="D353" s="187"/>
      <c r="E353" s="219"/>
      <c r="F353" s="2"/>
      <c r="G353" s="2"/>
      <c r="H353" s="2"/>
      <c r="I353" s="2"/>
      <c r="J353" s="7"/>
      <c r="K353" s="7"/>
      <c r="L353" s="7"/>
      <c r="M353" s="7"/>
      <c r="N353" s="7"/>
      <c r="O353" s="7"/>
      <c r="P353" s="7"/>
      <c r="Q353" s="7"/>
      <c r="R353" s="7"/>
      <c r="S353" s="7"/>
      <c r="T353" s="7"/>
      <c r="U353" s="8"/>
      <c r="V353" s="8"/>
      <c r="W353" s="8"/>
      <c r="X353" s="8"/>
    </row>
    <row r="354" spans="1:24" ht="12" customHeight="1">
      <c r="A354" s="2"/>
      <c r="B354" s="2"/>
      <c r="C354" s="2"/>
      <c r="D354" s="187"/>
      <c r="E354" s="219"/>
      <c r="F354" s="2"/>
      <c r="G354" s="2"/>
      <c r="H354" s="2"/>
      <c r="I354" s="2"/>
      <c r="J354" s="7"/>
      <c r="K354" s="7"/>
      <c r="L354" s="7"/>
      <c r="M354" s="7"/>
      <c r="N354" s="7"/>
      <c r="O354" s="7"/>
      <c r="P354" s="7"/>
      <c r="Q354" s="7"/>
      <c r="R354" s="7"/>
      <c r="S354" s="7"/>
      <c r="T354" s="7"/>
      <c r="U354" s="8"/>
      <c r="V354" s="8"/>
      <c r="W354" s="8"/>
      <c r="X354" s="8"/>
    </row>
    <row r="355" spans="1:24" ht="12" customHeight="1">
      <c r="A355" s="2"/>
      <c r="B355" s="2"/>
      <c r="C355" s="2"/>
      <c r="D355" s="187"/>
      <c r="E355" s="219"/>
      <c r="F355" s="2"/>
      <c r="G355" s="2"/>
      <c r="H355" s="2"/>
      <c r="I355" s="2"/>
      <c r="J355" s="7"/>
      <c r="K355" s="7"/>
      <c r="L355" s="7"/>
      <c r="M355" s="7"/>
      <c r="N355" s="7"/>
      <c r="O355" s="7"/>
      <c r="P355" s="7"/>
      <c r="Q355" s="7"/>
      <c r="R355" s="7"/>
      <c r="S355" s="7"/>
      <c r="T355" s="7"/>
      <c r="U355" s="8"/>
      <c r="V355" s="8"/>
      <c r="W355" s="8"/>
      <c r="X355" s="8"/>
    </row>
    <row r="356" spans="1:24" ht="12" customHeight="1">
      <c r="A356" s="2"/>
      <c r="B356" s="2"/>
      <c r="C356" s="2"/>
      <c r="D356" s="187"/>
      <c r="E356" s="219"/>
      <c r="F356" s="2"/>
      <c r="G356" s="2"/>
      <c r="H356" s="2"/>
      <c r="I356" s="2"/>
      <c r="J356" s="7"/>
      <c r="K356" s="7"/>
      <c r="L356" s="7"/>
      <c r="M356" s="7"/>
      <c r="N356" s="7"/>
      <c r="O356" s="7"/>
      <c r="P356" s="7"/>
      <c r="Q356" s="7"/>
      <c r="R356" s="7"/>
      <c r="S356" s="7"/>
      <c r="T356" s="7"/>
      <c r="U356" s="8"/>
      <c r="V356" s="8"/>
      <c r="W356" s="8"/>
      <c r="X356" s="8"/>
    </row>
    <row r="357" spans="1:24" ht="12" customHeight="1">
      <c r="A357" s="2"/>
      <c r="B357" s="2"/>
      <c r="C357" s="2"/>
      <c r="D357" s="187"/>
      <c r="E357" s="219"/>
      <c r="F357" s="2"/>
      <c r="G357" s="2"/>
      <c r="H357" s="2"/>
      <c r="I357" s="2"/>
      <c r="J357" s="7"/>
      <c r="K357" s="7"/>
      <c r="L357" s="7"/>
      <c r="M357" s="7"/>
      <c r="N357" s="7"/>
      <c r="O357" s="7"/>
      <c r="P357" s="7"/>
      <c r="Q357" s="7"/>
      <c r="R357" s="7"/>
      <c r="S357" s="7"/>
      <c r="T357" s="7"/>
      <c r="U357" s="8"/>
      <c r="V357" s="8"/>
      <c r="W357" s="8"/>
      <c r="X357" s="8"/>
    </row>
    <row r="358" spans="1:24" ht="12" customHeight="1">
      <c r="A358" s="2"/>
      <c r="B358" s="2"/>
      <c r="C358" s="2"/>
      <c r="D358" s="187"/>
      <c r="E358" s="219"/>
      <c r="F358" s="2"/>
      <c r="G358" s="2"/>
      <c r="H358" s="2"/>
      <c r="I358" s="2"/>
      <c r="J358" s="7"/>
      <c r="K358" s="7"/>
      <c r="L358" s="7"/>
      <c r="M358" s="7"/>
      <c r="N358" s="7"/>
      <c r="O358" s="7"/>
      <c r="P358" s="7"/>
      <c r="Q358" s="7"/>
      <c r="R358" s="7"/>
      <c r="S358" s="7"/>
      <c r="T358" s="7"/>
      <c r="U358" s="8"/>
      <c r="V358" s="8"/>
      <c r="W358" s="8"/>
      <c r="X358" s="8"/>
    </row>
    <row r="359" spans="1:24" ht="12" customHeight="1">
      <c r="A359" s="2"/>
      <c r="B359" s="2"/>
      <c r="C359" s="2"/>
      <c r="D359" s="187"/>
      <c r="E359" s="219"/>
      <c r="F359" s="2"/>
      <c r="G359" s="2"/>
      <c r="H359" s="2"/>
      <c r="I359" s="2"/>
      <c r="J359" s="7"/>
      <c r="K359" s="7"/>
      <c r="L359" s="7"/>
      <c r="M359" s="7"/>
      <c r="N359" s="7"/>
      <c r="O359" s="7"/>
      <c r="P359" s="7"/>
      <c r="Q359" s="7"/>
      <c r="R359" s="7"/>
      <c r="S359" s="7"/>
      <c r="T359" s="7"/>
      <c r="U359" s="8"/>
      <c r="V359" s="8"/>
      <c r="W359" s="8"/>
      <c r="X359" s="8"/>
    </row>
    <row r="360" spans="1:24" ht="12" customHeight="1">
      <c r="A360" s="2"/>
      <c r="B360" s="2"/>
      <c r="C360" s="2"/>
      <c r="D360" s="187"/>
      <c r="E360" s="219"/>
      <c r="F360" s="2"/>
      <c r="G360" s="2"/>
      <c r="H360" s="2"/>
      <c r="I360" s="2"/>
      <c r="J360" s="7"/>
      <c r="K360" s="7"/>
      <c r="L360" s="7"/>
      <c r="M360" s="7"/>
      <c r="N360" s="7"/>
      <c r="O360" s="7"/>
      <c r="P360" s="7"/>
      <c r="Q360" s="7"/>
      <c r="R360" s="7"/>
      <c r="S360" s="7"/>
      <c r="T360" s="7"/>
      <c r="U360" s="8"/>
      <c r="V360" s="8"/>
      <c r="W360" s="8"/>
      <c r="X360" s="8"/>
    </row>
    <row r="361" spans="1:24" ht="12" customHeight="1">
      <c r="A361" s="2"/>
      <c r="B361" s="2"/>
      <c r="C361" s="2"/>
      <c r="D361" s="187"/>
      <c r="E361" s="219"/>
      <c r="F361" s="2"/>
      <c r="G361" s="2"/>
      <c r="H361" s="2"/>
      <c r="I361" s="2"/>
      <c r="J361" s="7"/>
      <c r="K361" s="7"/>
      <c r="L361" s="7"/>
      <c r="M361" s="7"/>
      <c r="N361" s="7"/>
      <c r="O361" s="7"/>
      <c r="P361" s="7"/>
      <c r="Q361" s="7"/>
      <c r="R361" s="7"/>
      <c r="S361" s="7"/>
      <c r="T361" s="7"/>
      <c r="U361" s="8"/>
      <c r="V361" s="8"/>
      <c r="W361" s="8"/>
      <c r="X361" s="8"/>
    </row>
    <row r="362" spans="1:24" ht="12" customHeight="1">
      <c r="A362" s="2"/>
      <c r="B362" s="2"/>
      <c r="C362" s="2"/>
      <c r="D362" s="187"/>
      <c r="E362" s="219"/>
      <c r="F362" s="2"/>
      <c r="G362" s="2"/>
      <c r="H362" s="2"/>
      <c r="I362" s="2"/>
      <c r="J362" s="7"/>
      <c r="K362" s="7"/>
      <c r="L362" s="7"/>
      <c r="M362" s="7"/>
      <c r="N362" s="7"/>
      <c r="O362" s="7"/>
      <c r="P362" s="7"/>
      <c r="Q362" s="7"/>
      <c r="R362" s="7"/>
      <c r="S362" s="7"/>
      <c r="T362" s="7"/>
      <c r="U362" s="8"/>
      <c r="V362" s="8"/>
      <c r="W362" s="8"/>
      <c r="X362" s="8"/>
    </row>
    <row r="363" spans="1:24" ht="12" customHeight="1">
      <c r="A363" s="2"/>
      <c r="B363" s="2"/>
      <c r="C363" s="2"/>
      <c r="D363" s="187"/>
      <c r="E363" s="219"/>
      <c r="F363" s="2"/>
      <c r="G363" s="2"/>
      <c r="H363" s="2"/>
      <c r="I363" s="2"/>
      <c r="J363" s="7"/>
      <c r="K363" s="7"/>
      <c r="L363" s="7"/>
      <c r="M363" s="7"/>
      <c r="N363" s="7"/>
      <c r="O363" s="7"/>
      <c r="P363" s="7"/>
      <c r="Q363" s="7"/>
      <c r="R363" s="7"/>
      <c r="S363" s="7"/>
      <c r="T363" s="7"/>
      <c r="U363" s="8"/>
      <c r="V363" s="8"/>
      <c r="W363" s="8"/>
      <c r="X363" s="8"/>
    </row>
    <row r="364" spans="1:24" ht="12" customHeight="1">
      <c r="A364" s="2"/>
      <c r="B364" s="2"/>
      <c r="C364" s="2"/>
      <c r="D364" s="187"/>
      <c r="E364" s="219"/>
      <c r="F364" s="2"/>
      <c r="G364" s="2"/>
      <c r="H364" s="2"/>
      <c r="I364" s="2"/>
      <c r="J364" s="7"/>
      <c r="K364" s="7"/>
      <c r="L364" s="7"/>
      <c r="M364" s="7"/>
      <c r="N364" s="7"/>
      <c r="O364" s="7"/>
      <c r="P364" s="7"/>
      <c r="Q364" s="7"/>
      <c r="R364" s="7"/>
      <c r="S364" s="7"/>
      <c r="T364" s="7"/>
      <c r="U364" s="8"/>
      <c r="V364" s="8"/>
      <c r="W364" s="8"/>
      <c r="X364" s="8"/>
    </row>
    <row r="365" spans="1:24" ht="12" customHeight="1">
      <c r="A365" s="2"/>
      <c r="B365" s="2"/>
      <c r="C365" s="2"/>
      <c r="D365" s="187"/>
      <c r="E365" s="219"/>
      <c r="F365" s="2"/>
      <c r="G365" s="2"/>
      <c r="H365" s="2"/>
      <c r="I365" s="2"/>
      <c r="J365" s="7"/>
      <c r="K365" s="7"/>
      <c r="L365" s="7"/>
      <c r="M365" s="7"/>
      <c r="N365" s="7"/>
      <c r="O365" s="7"/>
      <c r="P365" s="7"/>
      <c r="Q365" s="7"/>
      <c r="R365" s="7"/>
      <c r="S365" s="7"/>
      <c r="T365" s="7"/>
      <c r="U365" s="8"/>
      <c r="V365" s="8"/>
      <c r="W365" s="8"/>
      <c r="X365" s="8"/>
    </row>
    <row r="366" spans="1:24" ht="12" customHeight="1">
      <c r="A366" s="2"/>
      <c r="B366" s="2"/>
      <c r="C366" s="2"/>
      <c r="D366" s="187"/>
      <c r="E366" s="219"/>
      <c r="F366" s="2"/>
      <c r="G366" s="2"/>
      <c r="H366" s="2"/>
      <c r="I366" s="2"/>
      <c r="J366" s="7"/>
      <c r="K366" s="7"/>
      <c r="L366" s="7"/>
      <c r="M366" s="7"/>
      <c r="N366" s="7"/>
      <c r="O366" s="7"/>
      <c r="P366" s="7"/>
      <c r="Q366" s="7"/>
      <c r="R366" s="7"/>
      <c r="S366" s="7"/>
      <c r="T366" s="7"/>
      <c r="U366" s="8"/>
      <c r="V366" s="8"/>
      <c r="W366" s="8"/>
      <c r="X366" s="8"/>
    </row>
    <row r="367" spans="1:24" ht="12" customHeight="1">
      <c r="A367" s="2"/>
      <c r="B367" s="2"/>
      <c r="C367" s="2"/>
      <c r="D367" s="187"/>
      <c r="E367" s="219"/>
      <c r="F367" s="2"/>
      <c r="G367" s="2"/>
      <c r="H367" s="2"/>
      <c r="I367" s="2"/>
      <c r="J367" s="7"/>
      <c r="K367" s="7"/>
      <c r="L367" s="7"/>
      <c r="M367" s="7"/>
      <c r="N367" s="7"/>
      <c r="O367" s="7"/>
      <c r="P367" s="7"/>
      <c r="Q367" s="7"/>
      <c r="R367" s="7"/>
      <c r="S367" s="7"/>
      <c r="T367" s="7"/>
      <c r="U367" s="8"/>
      <c r="V367" s="8"/>
      <c r="W367" s="8"/>
      <c r="X367" s="8"/>
    </row>
    <row r="368" spans="1:24" ht="12" customHeight="1">
      <c r="A368" s="2"/>
      <c r="B368" s="2"/>
      <c r="C368" s="2"/>
      <c r="D368" s="187"/>
      <c r="E368" s="219"/>
      <c r="F368" s="2"/>
      <c r="G368" s="2"/>
      <c r="H368" s="2"/>
      <c r="I368" s="2"/>
      <c r="J368" s="7"/>
      <c r="K368" s="7"/>
      <c r="L368" s="7"/>
      <c r="M368" s="7"/>
      <c r="N368" s="7"/>
      <c r="O368" s="7"/>
      <c r="P368" s="7"/>
      <c r="Q368" s="7"/>
      <c r="R368" s="7"/>
      <c r="S368" s="7"/>
      <c r="T368" s="7"/>
      <c r="U368" s="8"/>
      <c r="V368" s="8"/>
      <c r="W368" s="8"/>
      <c r="X368" s="8"/>
    </row>
    <row r="369" spans="1:24" ht="12" customHeight="1">
      <c r="A369" s="2"/>
      <c r="B369" s="2"/>
      <c r="C369" s="2"/>
      <c r="D369" s="187"/>
      <c r="E369" s="219"/>
      <c r="F369" s="2"/>
      <c r="G369" s="2"/>
      <c r="H369" s="2"/>
      <c r="I369" s="2"/>
      <c r="J369" s="7"/>
      <c r="K369" s="7"/>
      <c r="L369" s="7"/>
      <c r="M369" s="7"/>
      <c r="N369" s="7"/>
      <c r="O369" s="7"/>
      <c r="P369" s="7"/>
      <c r="Q369" s="7"/>
      <c r="R369" s="7"/>
      <c r="S369" s="7"/>
      <c r="T369" s="7"/>
      <c r="U369" s="8"/>
      <c r="V369" s="8"/>
      <c r="W369" s="8"/>
      <c r="X369" s="8"/>
    </row>
    <row r="370" spans="1:24" ht="12" customHeight="1">
      <c r="A370" s="2"/>
      <c r="B370" s="2"/>
      <c r="C370" s="2"/>
      <c r="D370" s="187"/>
      <c r="E370" s="219"/>
      <c r="F370" s="2"/>
      <c r="G370" s="2"/>
      <c r="H370" s="2"/>
      <c r="I370" s="2"/>
      <c r="J370" s="7"/>
      <c r="K370" s="7"/>
      <c r="L370" s="7"/>
      <c r="M370" s="7"/>
      <c r="N370" s="7"/>
      <c r="O370" s="7"/>
      <c r="P370" s="7"/>
      <c r="Q370" s="7"/>
      <c r="R370" s="7"/>
      <c r="S370" s="7"/>
      <c r="T370" s="7"/>
      <c r="U370" s="8"/>
      <c r="V370" s="8"/>
      <c r="W370" s="8"/>
      <c r="X370" s="8"/>
    </row>
    <row r="371" spans="1:24" ht="12" customHeight="1">
      <c r="A371" s="2"/>
      <c r="B371" s="2"/>
      <c r="C371" s="2"/>
      <c r="D371" s="187"/>
      <c r="E371" s="219"/>
      <c r="F371" s="2"/>
      <c r="G371" s="2"/>
      <c r="H371" s="2"/>
      <c r="I371" s="2"/>
      <c r="J371" s="7"/>
      <c r="K371" s="7"/>
      <c r="L371" s="7"/>
      <c r="M371" s="7"/>
      <c r="N371" s="7"/>
      <c r="O371" s="7"/>
      <c r="P371" s="7"/>
      <c r="Q371" s="7"/>
      <c r="R371" s="7"/>
      <c r="S371" s="7"/>
      <c r="T371" s="7"/>
      <c r="U371" s="8"/>
      <c r="V371" s="8"/>
      <c r="W371" s="8"/>
      <c r="X371" s="8"/>
    </row>
    <row r="372" spans="1:24" ht="12" customHeight="1">
      <c r="A372" s="2"/>
      <c r="B372" s="2"/>
      <c r="C372" s="2"/>
      <c r="D372" s="187"/>
      <c r="E372" s="219"/>
      <c r="F372" s="2"/>
      <c r="G372" s="2"/>
      <c r="H372" s="2"/>
      <c r="I372" s="2"/>
      <c r="J372" s="7"/>
      <c r="K372" s="7"/>
      <c r="L372" s="7"/>
      <c r="M372" s="7"/>
      <c r="N372" s="7"/>
      <c r="O372" s="7"/>
      <c r="P372" s="7"/>
      <c r="Q372" s="7"/>
      <c r="R372" s="7"/>
      <c r="S372" s="7"/>
      <c r="T372" s="7"/>
      <c r="U372" s="8"/>
      <c r="V372" s="8"/>
      <c r="W372" s="8"/>
      <c r="X372" s="8"/>
    </row>
    <row r="373" spans="1:24" ht="12" customHeight="1">
      <c r="A373" s="2"/>
      <c r="B373" s="2"/>
      <c r="C373" s="2"/>
      <c r="D373" s="187"/>
      <c r="E373" s="219"/>
      <c r="F373" s="2"/>
      <c r="G373" s="2"/>
      <c r="H373" s="2"/>
      <c r="I373" s="2"/>
      <c r="J373" s="7"/>
      <c r="K373" s="7"/>
      <c r="L373" s="7"/>
      <c r="M373" s="7"/>
      <c r="N373" s="7"/>
      <c r="O373" s="7"/>
      <c r="P373" s="7"/>
      <c r="Q373" s="7"/>
      <c r="R373" s="7"/>
      <c r="S373" s="7"/>
      <c r="T373" s="7"/>
      <c r="U373" s="8"/>
      <c r="V373" s="8"/>
      <c r="W373" s="8"/>
      <c r="X373" s="8"/>
    </row>
    <row r="374" spans="1:24" ht="12" customHeight="1">
      <c r="A374" s="2"/>
      <c r="B374" s="2"/>
      <c r="C374" s="2"/>
      <c r="D374" s="187"/>
      <c r="E374" s="219"/>
      <c r="F374" s="2"/>
      <c r="G374" s="2"/>
      <c r="H374" s="2"/>
      <c r="I374" s="2"/>
      <c r="J374" s="7"/>
      <c r="K374" s="7"/>
      <c r="L374" s="7"/>
      <c r="M374" s="7"/>
      <c r="N374" s="7"/>
      <c r="O374" s="7"/>
      <c r="P374" s="7"/>
      <c r="Q374" s="7"/>
      <c r="R374" s="7"/>
      <c r="S374" s="7"/>
      <c r="T374" s="7"/>
      <c r="U374" s="8"/>
      <c r="V374" s="8"/>
      <c r="W374" s="8"/>
      <c r="X374" s="8"/>
    </row>
    <row r="375" spans="1:24" ht="12" customHeight="1">
      <c r="A375" s="2"/>
      <c r="B375" s="2"/>
      <c r="C375" s="2"/>
      <c r="D375" s="187"/>
      <c r="E375" s="219"/>
      <c r="F375" s="2"/>
      <c r="G375" s="2"/>
      <c r="H375" s="2"/>
      <c r="I375" s="2"/>
      <c r="J375" s="7"/>
      <c r="K375" s="7"/>
      <c r="L375" s="7"/>
      <c r="M375" s="7"/>
      <c r="N375" s="7"/>
      <c r="O375" s="7"/>
      <c r="P375" s="7"/>
      <c r="Q375" s="7"/>
      <c r="R375" s="7"/>
      <c r="S375" s="7"/>
      <c r="T375" s="7"/>
      <c r="U375" s="8"/>
      <c r="V375" s="8"/>
      <c r="W375" s="8"/>
      <c r="X375" s="8"/>
    </row>
    <row r="376" spans="1:24" ht="12" customHeight="1">
      <c r="A376" s="2"/>
      <c r="B376" s="2"/>
      <c r="C376" s="2"/>
      <c r="D376" s="187"/>
      <c r="E376" s="219"/>
      <c r="F376" s="2"/>
      <c r="G376" s="2"/>
      <c r="H376" s="2"/>
      <c r="I376" s="2"/>
      <c r="J376" s="7"/>
      <c r="K376" s="7"/>
      <c r="L376" s="7"/>
      <c r="M376" s="7"/>
      <c r="N376" s="7"/>
      <c r="O376" s="7"/>
      <c r="P376" s="7"/>
      <c r="Q376" s="7"/>
      <c r="R376" s="7"/>
      <c r="S376" s="7"/>
      <c r="T376" s="7"/>
      <c r="U376" s="8"/>
      <c r="V376" s="8"/>
      <c r="W376" s="8"/>
      <c r="X376" s="8"/>
    </row>
    <row r="377" spans="1:24" ht="12" customHeight="1">
      <c r="A377" s="2"/>
      <c r="B377" s="2"/>
      <c r="C377" s="2"/>
      <c r="D377" s="187"/>
      <c r="E377" s="219"/>
      <c r="F377" s="2"/>
      <c r="G377" s="2"/>
      <c r="H377" s="2"/>
      <c r="I377" s="2"/>
      <c r="J377" s="7"/>
      <c r="K377" s="7"/>
      <c r="L377" s="7"/>
      <c r="M377" s="7"/>
      <c r="N377" s="7"/>
      <c r="O377" s="7"/>
      <c r="P377" s="7"/>
      <c r="Q377" s="7"/>
      <c r="R377" s="7"/>
      <c r="S377" s="7"/>
      <c r="T377" s="7"/>
      <c r="U377" s="8"/>
      <c r="V377" s="8"/>
      <c r="W377" s="8"/>
      <c r="X377" s="8"/>
    </row>
    <row r="378" spans="1:24" ht="12" customHeight="1">
      <c r="A378" s="2"/>
      <c r="B378" s="2"/>
      <c r="C378" s="2"/>
      <c r="D378" s="187"/>
      <c r="E378" s="219"/>
      <c r="F378" s="2"/>
      <c r="G378" s="2"/>
      <c r="H378" s="2"/>
      <c r="I378" s="2"/>
      <c r="J378" s="7"/>
      <c r="K378" s="7"/>
      <c r="L378" s="7"/>
      <c r="M378" s="7"/>
      <c r="N378" s="7"/>
      <c r="O378" s="7"/>
      <c r="P378" s="7"/>
      <c r="Q378" s="7"/>
      <c r="R378" s="7"/>
      <c r="S378" s="7"/>
      <c r="T378" s="7"/>
      <c r="U378" s="8"/>
      <c r="V378" s="8"/>
      <c r="W378" s="8"/>
      <c r="X378" s="8"/>
    </row>
    <row r="379" spans="1:24" ht="12" customHeight="1">
      <c r="A379" s="2"/>
      <c r="B379" s="2"/>
      <c r="C379" s="2"/>
      <c r="D379" s="187"/>
      <c r="E379" s="219"/>
      <c r="F379" s="2"/>
      <c r="G379" s="2"/>
      <c r="H379" s="2"/>
      <c r="I379" s="2"/>
      <c r="J379" s="7"/>
      <c r="K379" s="7"/>
      <c r="L379" s="7"/>
      <c r="M379" s="7"/>
      <c r="N379" s="7"/>
      <c r="O379" s="7"/>
      <c r="P379" s="7"/>
      <c r="Q379" s="7"/>
      <c r="R379" s="7"/>
      <c r="S379" s="7"/>
      <c r="T379" s="7"/>
      <c r="U379" s="8"/>
      <c r="V379" s="8"/>
      <c r="W379" s="8"/>
      <c r="X379" s="8"/>
    </row>
    <row r="380" spans="1:24" ht="12" customHeight="1">
      <c r="A380" s="2"/>
      <c r="B380" s="2"/>
      <c r="C380" s="2"/>
      <c r="D380" s="187"/>
      <c r="E380" s="219"/>
      <c r="F380" s="2"/>
      <c r="G380" s="2"/>
      <c r="H380" s="2"/>
      <c r="I380" s="2"/>
      <c r="J380" s="7"/>
      <c r="K380" s="7"/>
      <c r="L380" s="7"/>
      <c r="M380" s="7"/>
      <c r="N380" s="7"/>
      <c r="O380" s="7"/>
      <c r="P380" s="7"/>
      <c r="Q380" s="7"/>
      <c r="R380" s="7"/>
      <c r="S380" s="7"/>
      <c r="T380" s="7"/>
      <c r="U380" s="8"/>
      <c r="V380" s="8"/>
      <c r="W380" s="8"/>
      <c r="X380" s="8"/>
    </row>
    <row r="381" spans="1:24" ht="12" customHeight="1">
      <c r="A381" s="2"/>
      <c r="B381" s="2"/>
      <c r="C381" s="2"/>
      <c r="D381" s="187"/>
      <c r="E381" s="219"/>
      <c r="F381" s="2"/>
      <c r="G381" s="2"/>
      <c r="H381" s="2"/>
      <c r="I381" s="2"/>
      <c r="J381" s="7"/>
      <c r="K381" s="7"/>
      <c r="L381" s="7"/>
      <c r="M381" s="7"/>
      <c r="N381" s="7"/>
      <c r="O381" s="7"/>
      <c r="P381" s="7"/>
      <c r="Q381" s="7"/>
      <c r="R381" s="7"/>
      <c r="S381" s="7"/>
      <c r="T381" s="7"/>
      <c r="U381" s="8"/>
      <c r="V381" s="8"/>
      <c r="W381" s="8"/>
      <c r="X381" s="8"/>
    </row>
    <row r="382" spans="1:24" ht="12" customHeight="1">
      <c r="A382" s="2"/>
      <c r="B382" s="2"/>
      <c r="C382" s="2"/>
      <c r="D382" s="187"/>
      <c r="E382" s="219"/>
      <c r="F382" s="2"/>
      <c r="G382" s="2"/>
      <c r="H382" s="2"/>
      <c r="I382" s="2"/>
      <c r="J382" s="7"/>
      <c r="K382" s="7"/>
      <c r="L382" s="7"/>
      <c r="M382" s="7"/>
      <c r="N382" s="7"/>
      <c r="O382" s="7"/>
      <c r="P382" s="7"/>
      <c r="Q382" s="7"/>
      <c r="R382" s="7"/>
      <c r="S382" s="7"/>
      <c r="T382" s="7"/>
      <c r="U382" s="8"/>
      <c r="V382" s="8"/>
      <c r="W382" s="8"/>
      <c r="X382" s="8"/>
    </row>
    <row r="383" spans="1:24" ht="12" customHeight="1">
      <c r="A383" s="2"/>
      <c r="B383" s="2"/>
      <c r="C383" s="2"/>
      <c r="D383" s="187"/>
      <c r="E383" s="219"/>
      <c r="F383" s="2"/>
      <c r="G383" s="2"/>
      <c r="H383" s="2"/>
      <c r="I383" s="2"/>
      <c r="J383" s="7"/>
      <c r="K383" s="7"/>
      <c r="L383" s="7"/>
      <c r="M383" s="7"/>
      <c r="N383" s="7"/>
      <c r="O383" s="7"/>
      <c r="P383" s="7"/>
      <c r="Q383" s="7"/>
      <c r="R383" s="7"/>
      <c r="S383" s="7"/>
      <c r="T383" s="7"/>
      <c r="U383" s="8"/>
      <c r="V383" s="8"/>
      <c r="W383" s="8"/>
      <c r="X383" s="8"/>
    </row>
    <row r="384" spans="1:24" ht="12" customHeight="1">
      <c r="A384" s="2"/>
      <c r="B384" s="2"/>
      <c r="C384" s="2"/>
      <c r="D384" s="187"/>
      <c r="E384" s="219"/>
      <c r="F384" s="2"/>
      <c r="G384" s="2"/>
      <c r="H384" s="2"/>
      <c r="I384" s="2"/>
      <c r="J384" s="7"/>
      <c r="K384" s="7"/>
      <c r="L384" s="7"/>
      <c r="M384" s="7"/>
      <c r="N384" s="7"/>
      <c r="O384" s="7"/>
      <c r="P384" s="7"/>
      <c r="Q384" s="7"/>
      <c r="R384" s="7"/>
      <c r="S384" s="7"/>
      <c r="T384" s="7"/>
      <c r="U384" s="8"/>
      <c r="V384" s="8"/>
      <c r="W384" s="8"/>
      <c r="X384" s="8"/>
    </row>
    <row r="385" spans="1:24" ht="12" customHeight="1">
      <c r="A385" s="2"/>
      <c r="B385" s="2"/>
      <c r="C385" s="2"/>
      <c r="D385" s="187"/>
      <c r="E385" s="219"/>
      <c r="F385" s="2"/>
      <c r="G385" s="2"/>
      <c r="H385" s="2"/>
      <c r="I385" s="2"/>
      <c r="J385" s="7"/>
      <c r="K385" s="7"/>
      <c r="L385" s="7"/>
      <c r="M385" s="7"/>
      <c r="N385" s="7"/>
      <c r="O385" s="7"/>
      <c r="P385" s="7"/>
      <c r="Q385" s="7"/>
      <c r="R385" s="7"/>
      <c r="S385" s="7"/>
      <c r="T385" s="7"/>
      <c r="U385" s="8"/>
      <c r="V385" s="8"/>
      <c r="W385" s="8"/>
      <c r="X385" s="8"/>
    </row>
    <row r="386" spans="1:24" ht="12" customHeight="1">
      <c r="A386" s="2"/>
      <c r="B386" s="2"/>
      <c r="C386" s="2"/>
      <c r="D386" s="187"/>
      <c r="E386" s="219"/>
      <c r="F386" s="2"/>
      <c r="G386" s="2"/>
      <c r="H386" s="2"/>
      <c r="I386" s="2"/>
      <c r="J386" s="7"/>
      <c r="K386" s="7"/>
      <c r="L386" s="7"/>
      <c r="M386" s="7"/>
      <c r="N386" s="7"/>
      <c r="O386" s="7"/>
      <c r="P386" s="7"/>
      <c r="Q386" s="7"/>
      <c r="R386" s="7"/>
      <c r="S386" s="7"/>
      <c r="T386" s="7"/>
      <c r="U386" s="8"/>
      <c r="V386" s="8"/>
      <c r="W386" s="8"/>
      <c r="X386" s="8"/>
    </row>
    <row r="387" spans="1:24" ht="12" customHeight="1">
      <c r="A387" s="2"/>
      <c r="B387" s="2"/>
      <c r="C387" s="2"/>
      <c r="D387" s="187"/>
      <c r="E387" s="219"/>
      <c r="F387" s="2"/>
      <c r="G387" s="2"/>
      <c r="H387" s="2"/>
      <c r="I387" s="2"/>
      <c r="J387" s="7"/>
      <c r="K387" s="7"/>
      <c r="L387" s="7"/>
      <c r="M387" s="7"/>
      <c r="N387" s="7"/>
      <c r="O387" s="7"/>
      <c r="P387" s="7"/>
      <c r="Q387" s="7"/>
      <c r="R387" s="7"/>
      <c r="S387" s="7"/>
      <c r="T387" s="7"/>
      <c r="U387" s="8"/>
      <c r="V387" s="8"/>
      <c r="W387" s="8"/>
      <c r="X387" s="8"/>
    </row>
    <row r="388" spans="1:24" ht="12" customHeight="1">
      <c r="A388" s="2"/>
      <c r="B388" s="2"/>
      <c r="C388" s="2"/>
      <c r="D388" s="187"/>
      <c r="E388" s="219"/>
      <c r="F388" s="2"/>
      <c r="G388" s="2"/>
      <c r="H388" s="2"/>
      <c r="I388" s="2"/>
      <c r="J388" s="7"/>
      <c r="K388" s="7"/>
      <c r="L388" s="7"/>
      <c r="M388" s="7"/>
      <c r="N388" s="7"/>
      <c r="O388" s="7"/>
      <c r="P388" s="7"/>
      <c r="Q388" s="7"/>
      <c r="R388" s="7"/>
      <c r="S388" s="7"/>
      <c r="T388" s="7"/>
      <c r="U388" s="8"/>
      <c r="V388" s="8"/>
      <c r="W388" s="8"/>
      <c r="X388" s="8"/>
    </row>
    <row r="389" spans="1:24" ht="12" customHeight="1">
      <c r="A389" s="2"/>
      <c r="B389" s="2"/>
      <c r="C389" s="2"/>
      <c r="D389" s="187"/>
      <c r="E389" s="219"/>
      <c r="F389" s="2"/>
      <c r="G389" s="2"/>
      <c r="H389" s="2"/>
      <c r="I389" s="2"/>
      <c r="J389" s="7"/>
      <c r="K389" s="7"/>
      <c r="L389" s="7"/>
      <c r="M389" s="7"/>
      <c r="N389" s="7"/>
      <c r="O389" s="7"/>
      <c r="P389" s="7"/>
      <c r="Q389" s="7"/>
      <c r="R389" s="7"/>
      <c r="S389" s="7"/>
      <c r="T389" s="7"/>
      <c r="U389" s="8"/>
      <c r="V389" s="8"/>
      <c r="W389" s="8"/>
      <c r="X389" s="8"/>
    </row>
    <row r="390" spans="1:24" ht="12" customHeight="1">
      <c r="A390" s="2"/>
      <c r="B390" s="2"/>
      <c r="C390" s="2"/>
      <c r="D390" s="187"/>
      <c r="E390" s="219"/>
      <c r="F390" s="2"/>
      <c r="G390" s="2"/>
      <c r="H390" s="2"/>
      <c r="I390" s="2"/>
      <c r="J390" s="7"/>
      <c r="K390" s="7"/>
      <c r="L390" s="7"/>
      <c r="M390" s="7"/>
      <c r="N390" s="7"/>
      <c r="O390" s="7"/>
      <c r="P390" s="7"/>
      <c r="Q390" s="7"/>
      <c r="R390" s="7"/>
      <c r="S390" s="7"/>
      <c r="T390" s="7"/>
      <c r="U390" s="8"/>
      <c r="V390" s="8"/>
      <c r="W390" s="8"/>
      <c r="X390" s="8"/>
    </row>
    <row r="391" spans="1:24" ht="12" customHeight="1">
      <c r="A391" s="2"/>
      <c r="B391" s="2"/>
      <c r="C391" s="2"/>
      <c r="D391" s="187"/>
      <c r="E391" s="219"/>
      <c r="F391" s="2"/>
      <c r="G391" s="2"/>
      <c r="H391" s="2"/>
      <c r="I391" s="2"/>
      <c r="J391" s="7"/>
      <c r="K391" s="7"/>
      <c r="L391" s="7"/>
      <c r="M391" s="7"/>
      <c r="N391" s="7"/>
      <c r="O391" s="7"/>
      <c r="P391" s="7"/>
      <c r="Q391" s="7"/>
      <c r="R391" s="7"/>
      <c r="S391" s="7"/>
      <c r="T391" s="7"/>
      <c r="U391" s="8"/>
      <c r="V391" s="8"/>
      <c r="W391" s="8"/>
      <c r="X391" s="8"/>
    </row>
    <row r="392" spans="1:24" ht="12" customHeight="1">
      <c r="A392" s="2"/>
      <c r="B392" s="2"/>
      <c r="C392" s="2"/>
      <c r="D392" s="187"/>
      <c r="E392" s="219"/>
      <c r="F392" s="2"/>
      <c r="G392" s="2"/>
      <c r="H392" s="2"/>
      <c r="I392" s="2"/>
      <c r="J392" s="7"/>
      <c r="K392" s="7"/>
      <c r="L392" s="7"/>
      <c r="M392" s="7"/>
      <c r="N392" s="7"/>
      <c r="O392" s="7"/>
      <c r="P392" s="7"/>
      <c r="Q392" s="7"/>
      <c r="R392" s="7"/>
      <c r="S392" s="7"/>
      <c r="T392" s="7"/>
      <c r="U392" s="8"/>
      <c r="V392" s="8"/>
      <c r="W392" s="8"/>
      <c r="X392" s="8"/>
    </row>
    <row r="393" spans="1:24" ht="12" customHeight="1">
      <c r="A393" s="2"/>
      <c r="B393" s="2"/>
      <c r="C393" s="2"/>
      <c r="D393" s="187"/>
      <c r="E393" s="219"/>
      <c r="F393" s="2"/>
      <c r="G393" s="2"/>
      <c r="H393" s="2"/>
      <c r="I393" s="2"/>
      <c r="J393" s="7"/>
      <c r="K393" s="7"/>
      <c r="L393" s="7"/>
      <c r="M393" s="7"/>
      <c r="N393" s="7"/>
      <c r="O393" s="7"/>
      <c r="P393" s="7"/>
      <c r="Q393" s="7"/>
      <c r="R393" s="7"/>
      <c r="S393" s="7"/>
      <c r="T393" s="7"/>
      <c r="U393" s="8"/>
      <c r="V393" s="8"/>
      <c r="W393" s="8"/>
      <c r="X393" s="8"/>
    </row>
    <row r="394" spans="1:24" ht="12" customHeight="1">
      <c r="A394" s="2"/>
      <c r="B394" s="2"/>
      <c r="C394" s="2"/>
      <c r="D394" s="187"/>
      <c r="E394" s="219"/>
      <c r="F394" s="2"/>
      <c r="G394" s="2"/>
      <c r="H394" s="2"/>
      <c r="I394" s="2"/>
      <c r="J394" s="7"/>
      <c r="K394" s="7"/>
      <c r="L394" s="7"/>
      <c r="M394" s="7"/>
      <c r="N394" s="7"/>
      <c r="O394" s="7"/>
      <c r="P394" s="7"/>
      <c r="Q394" s="7"/>
      <c r="R394" s="7"/>
      <c r="S394" s="7"/>
      <c r="T394" s="7"/>
      <c r="U394" s="8"/>
      <c r="V394" s="8"/>
      <c r="W394" s="8"/>
      <c r="X394" s="8"/>
    </row>
    <row r="395" spans="1:24" ht="12" customHeight="1">
      <c r="A395" s="2"/>
      <c r="B395" s="2"/>
      <c r="C395" s="2"/>
      <c r="D395" s="187"/>
      <c r="E395" s="219"/>
      <c r="F395" s="2"/>
      <c r="G395" s="2"/>
      <c r="H395" s="2"/>
      <c r="I395" s="2"/>
      <c r="J395" s="7"/>
      <c r="K395" s="7"/>
      <c r="L395" s="7"/>
      <c r="M395" s="7"/>
      <c r="N395" s="7"/>
      <c r="O395" s="7"/>
      <c r="P395" s="7"/>
      <c r="Q395" s="7"/>
      <c r="R395" s="7"/>
      <c r="S395" s="7"/>
      <c r="T395" s="7"/>
      <c r="U395" s="8"/>
      <c r="V395" s="8"/>
      <c r="W395" s="8"/>
      <c r="X395" s="8"/>
    </row>
    <row r="396" spans="1:24" ht="12" customHeight="1">
      <c r="A396" s="2"/>
      <c r="B396" s="2"/>
      <c r="C396" s="2"/>
      <c r="D396" s="187"/>
      <c r="E396" s="219"/>
      <c r="F396" s="2"/>
      <c r="G396" s="2"/>
      <c r="H396" s="2"/>
      <c r="I396" s="2"/>
      <c r="J396" s="7"/>
      <c r="K396" s="7"/>
      <c r="L396" s="7"/>
      <c r="M396" s="7"/>
      <c r="N396" s="7"/>
      <c r="O396" s="7"/>
      <c r="P396" s="7"/>
      <c r="Q396" s="7"/>
      <c r="R396" s="7"/>
      <c r="S396" s="7"/>
      <c r="T396" s="7"/>
      <c r="U396" s="8"/>
      <c r="V396" s="8"/>
      <c r="W396" s="8"/>
      <c r="X396" s="8"/>
    </row>
    <row r="397" spans="1:24" ht="12" customHeight="1">
      <c r="A397" s="2"/>
      <c r="B397" s="2"/>
      <c r="C397" s="2"/>
      <c r="D397" s="187"/>
      <c r="E397" s="219"/>
      <c r="F397" s="2"/>
      <c r="G397" s="2"/>
      <c r="H397" s="2"/>
      <c r="I397" s="2"/>
      <c r="J397" s="7"/>
      <c r="K397" s="7"/>
      <c r="L397" s="7"/>
      <c r="M397" s="7"/>
      <c r="N397" s="7"/>
      <c r="O397" s="7"/>
      <c r="P397" s="7"/>
      <c r="Q397" s="7"/>
      <c r="R397" s="7"/>
      <c r="S397" s="7"/>
      <c r="T397" s="7"/>
      <c r="U397" s="8"/>
      <c r="V397" s="8"/>
      <c r="W397" s="8"/>
      <c r="X397" s="8"/>
    </row>
    <row r="398" spans="1:24" ht="12" customHeight="1">
      <c r="A398" s="2"/>
      <c r="B398" s="2"/>
      <c r="C398" s="2"/>
      <c r="D398" s="187"/>
      <c r="E398" s="219"/>
      <c r="F398" s="2"/>
      <c r="G398" s="2"/>
      <c r="H398" s="2"/>
      <c r="I398" s="2"/>
      <c r="J398" s="7"/>
      <c r="K398" s="7"/>
      <c r="L398" s="7"/>
      <c r="M398" s="7"/>
      <c r="N398" s="7"/>
      <c r="O398" s="7"/>
      <c r="P398" s="7"/>
      <c r="Q398" s="7"/>
      <c r="R398" s="7"/>
      <c r="S398" s="7"/>
      <c r="T398" s="7"/>
      <c r="U398" s="8"/>
      <c r="V398" s="8"/>
      <c r="W398" s="8"/>
      <c r="X398" s="8"/>
    </row>
    <row r="399" spans="1:24" ht="12" customHeight="1">
      <c r="A399" s="2"/>
      <c r="B399" s="2"/>
      <c r="C399" s="2"/>
      <c r="D399" s="187"/>
      <c r="E399" s="219"/>
      <c r="F399" s="2"/>
      <c r="G399" s="2"/>
      <c r="H399" s="2"/>
      <c r="I399" s="2"/>
      <c r="J399" s="7"/>
      <c r="K399" s="7"/>
      <c r="L399" s="7"/>
      <c r="M399" s="7"/>
      <c r="N399" s="7"/>
      <c r="O399" s="7"/>
      <c r="P399" s="7"/>
      <c r="Q399" s="7"/>
      <c r="R399" s="7"/>
      <c r="S399" s="7"/>
      <c r="T399" s="7"/>
      <c r="U399" s="8"/>
      <c r="V399" s="8"/>
      <c r="W399" s="8"/>
      <c r="X399" s="8"/>
    </row>
    <row r="400" spans="1:24" ht="12" customHeight="1">
      <c r="A400" s="2"/>
      <c r="B400" s="2"/>
      <c r="C400" s="2"/>
      <c r="D400" s="187"/>
      <c r="E400" s="219"/>
      <c r="F400" s="2"/>
      <c r="G400" s="2"/>
      <c r="H400" s="2"/>
      <c r="I400" s="2"/>
      <c r="J400" s="7"/>
      <c r="K400" s="7"/>
      <c r="L400" s="7"/>
      <c r="M400" s="7"/>
      <c r="N400" s="7"/>
      <c r="O400" s="7"/>
      <c r="P400" s="7"/>
      <c r="Q400" s="7"/>
      <c r="R400" s="7"/>
      <c r="S400" s="7"/>
      <c r="T400" s="7"/>
      <c r="U400" s="8"/>
      <c r="V400" s="8"/>
      <c r="W400" s="8"/>
      <c r="X400" s="8"/>
    </row>
    <row r="401" spans="1:24" ht="12" customHeight="1">
      <c r="A401" s="2"/>
      <c r="B401" s="2"/>
      <c r="C401" s="2"/>
      <c r="D401" s="187"/>
      <c r="E401" s="219"/>
      <c r="F401" s="2"/>
      <c r="G401" s="2"/>
      <c r="H401" s="2"/>
      <c r="I401" s="2"/>
      <c r="J401" s="7"/>
      <c r="K401" s="7"/>
      <c r="L401" s="7"/>
      <c r="M401" s="7"/>
      <c r="N401" s="7"/>
      <c r="O401" s="7"/>
      <c r="P401" s="7"/>
      <c r="Q401" s="7"/>
      <c r="R401" s="7"/>
      <c r="S401" s="7"/>
      <c r="T401" s="7"/>
      <c r="U401" s="8"/>
      <c r="V401" s="8"/>
      <c r="W401" s="8"/>
      <c r="X401" s="8"/>
    </row>
    <row r="402" spans="1:24" ht="12" customHeight="1">
      <c r="A402" s="2"/>
      <c r="B402" s="2"/>
      <c r="C402" s="2"/>
      <c r="D402" s="187"/>
      <c r="E402" s="219"/>
      <c r="F402" s="2"/>
      <c r="G402" s="2"/>
      <c r="H402" s="2"/>
      <c r="I402" s="2"/>
      <c r="J402" s="7"/>
      <c r="K402" s="7"/>
      <c r="L402" s="7"/>
      <c r="M402" s="7"/>
      <c r="N402" s="7"/>
      <c r="O402" s="7"/>
      <c r="P402" s="7"/>
      <c r="Q402" s="7"/>
      <c r="R402" s="7"/>
      <c r="S402" s="7"/>
      <c r="T402" s="7"/>
      <c r="U402" s="8"/>
      <c r="V402" s="8"/>
      <c r="W402" s="8"/>
      <c r="X402" s="8"/>
    </row>
    <row r="403" spans="1:24" ht="12" customHeight="1">
      <c r="A403" s="2"/>
      <c r="B403" s="2"/>
      <c r="C403" s="2"/>
      <c r="D403" s="187"/>
      <c r="E403" s="219"/>
      <c r="F403" s="2"/>
      <c r="G403" s="2"/>
      <c r="H403" s="2"/>
      <c r="I403" s="2"/>
      <c r="J403" s="7"/>
      <c r="K403" s="7"/>
      <c r="L403" s="7"/>
      <c r="M403" s="7"/>
      <c r="N403" s="7"/>
      <c r="O403" s="7"/>
      <c r="P403" s="7"/>
      <c r="Q403" s="7"/>
      <c r="R403" s="7"/>
      <c r="S403" s="7"/>
      <c r="T403" s="7"/>
      <c r="U403" s="8"/>
      <c r="V403" s="8"/>
      <c r="W403" s="8"/>
      <c r="X403" s="8"/>
    </row>
    <row r="404" spans="1:24" ht="12" customHeight="1">
      <c r="A404" s="2"/>
      <c r="B404" s="2"/>
      <c r="C404" s="2"/>
      <c r="D404" s="187"/>
      <c r="E404" s="219"/>
      <c r="F404" s="2"/>
      <c r="G404" s="2"/>
      <c r="H404" s="2"/>
      <c r="I404" s="2"/>
      <c r="J404" s="7"/>
      <c r="K404" s="7"/>
      <c r="L404" s="7"/>
      <c r="M404" s="7"/>
      <c r="N404" s="7"/>
      <c r="O404" s="7"/>
      <c r="P404" s="7"/>
      <c r="Q404" s="7"/>
      <c r="R404" s="7"/>
      <c r="S404" s="7"/>
      <c r="T404" s="7"/>
      <c r="U404" s="8"/>
      <c r="V404" s="8"/>
      <c r="W404" s="8"/>
      <c r="X404" s="8"/>
    </row>
    <row r="405" spans="1:24" ht="12" customHeight="1">
      <c r="A405" s="2"/>
      <c r="B405" s="2"/>
      <c r="C405" s="2"/>
      <c r="D405" s="187"/>
      <c r="E405" s="219"/>
      <c r="F405" s="2"/>
      <c r="G405" s="2"/>
      <c r="H405" s="2"/>
      <c r="I405" s="2"/>
      <c r="J405" s="7"/>
      <c r="K405" s="7"/>
      <c r="L405" s="7"/>
      <c r="M405" s="7"/>
      <c r="N405" s="7"/>
      <c r="O405" s="7"/>
      <c r="P405" s="7"/>
      <c r="Q405" s="7"/>
      <c r="R405" s="7"/>
      <c r="S405" s="7"/>
      <c r="T405" s="7"/>
      <c r="U405" s="8"/>
      <c r="V405" s="8"/>
      <c r="W405" s="8"/>
      <c r="X405" s="8"/>
    </row>
    <row r="406" spans="1:24" ht="12" customHeight="1">
      <c r="A406" s="2"/>
      <c r="B406" s="2"/>
      <c r="C406" s="2"/>
      <c r="D406" s="187"/>
      <c r="E406" s="219"/>
      <c r="F406" s="2"/>
      <c r="G406" s="2"/>
      <c r="H406" s="2"/>
      <c r="I406" s="2"/>
      <c r="J406" s="7"/>
      <c r="K406" s="7"/>
      <c r="L406" s="7"/>
      <c r="M406" s="7"/>
      <c r="N406" s="7"/>
      <c r="O406" s="7"/>
      <c r="P406" s="7"/>
      <c r="Q406" s="7"/>
      <c r="R406" s="7"/>
      <c r="S406" s="7"/>
      <c r="T406" s="7"/>
      <c r="U406" s="8"/>
      <c r="V406" s="8"/>
      <c r="W406" s="8"/>
      <c r="X406" s="8"/>
    </row>
    <row r="407" spans="1:24" ht="12" customHeight="1">
      <c r="A407" s="2"/>
      <c r="B407" s="2"/>
      <c r="C407" s="2"/>
      <c r="D407" s="187"/>
      <c r="E407" s="219"/>
      <c r="F407" s="2"/>
      <c r="G407" s="2"/>
      <c r="H407" s="2"/>
      <c r="I407" s="2"/>
      <c r="J407" s="7"/>
      <c r="K407" s="7"/>
      <c r="L407" s="7"/>
      <c r="M407" s="7"/>
      <c r="N407" s="7"/>
      <c r="O407" s="7"/>
      <c r="P407" s="7"/>
      <c r="Q407" s="7"/>
      <c r="R407" s="7"/>
      <c r="S407" s="7"/>
      <c r="T407" s="7"/>
      <c r="U407" s="8"/>
      <c r="V407" s="8"/>
      <c r="W407" s="8"/>
      <c r="X407" s="8"/>
    </row>
    <row r="408" spans="1:24" ht="12" customHeight="1">
      <c r="A408" s="2"/>
      <c r="B408" s="2"/>
      <c r="C408" s="2"/>
      <c r="D408" s="187"/>
      <c r="E408" s="219"/>
      <c r="F408" s="2"/>
      <c r="G408" s="2"/>
      <c r="H408" s="2"/>
      <c r="I408" s="2"/>
      <c r="J408" s="7"/>
      <c r="K408" s="7"/>
      <c r="L408" s="7"/>
      <c r="M408" s="7"/>
      <c r="N408" s="7"/>
      <c r="O408" s="7"/>
      <c r="P408" s="7"/>
      <c r="Q408" s="7"/>
      <c r="R408" s="7"/>
      <c r="S408" s="7"/>
      <c r="T408" s="7"/>
      <c r="U408" s="8"/>
      <c r="V408" s="8"/>
      <c r="W408" s="8"/>
      <c r="X408" s="8"/>
    </row>
    <row r="409" spans="1:24" ht="12" customHeight="1">
      <c r="A409" s="2"/>
      <c r="B409" s="2"/>
      <c r="C409" s="2"/>
      <c r="D409" s="187"/>
      <c r="E409" s="219"/>
      <c r="F409" s="2"/>
      <c r="G409" s="2"/>
      <c r="H409" s="2"/>
      <c r="I409" s="2"/>
      <c r="J409" s="7"/>
      <c r="K409" s="7"/>
      <c r="L409" s="7"/>
      <c r="M409" s="7"/>
      <c r="N409" s="7"/>
      <c r="O409" s="7"/>
      <c r="P409" s="7"/>
      <c r="Q409" s="7"/>
      <c r="R409" s="7"/>
      <c r="S409" s="7"/>
      <c r="T409" s="7"/>
      <c r="U409" s="8"/>
      <c r="V409" s="8"/>
      <c r="W409" s="8"/>
      <c r="X409" s="8"/>
    </row>
    <row r="410" spans="1:24" ht="12" customHeight="1">
      <c r="A410" s="2"/>
      <c r="B410" s="2"/>
      <c r="C410" s="2"/>
      <c r="D410" s="187"/>
      <c r="E410" s="219"/>
      <c r="F410" s="2"/>
      <c r="G410" s="2"/>
      <c r="H410" s="2"/>
      <c r="I410" s="2"/>
      <c r="J410" s="7"/>
      <c r="K410" s="7"/>
      <c r="L410" s="7"/>
      <c r="M410" s="7"/>
      <c r="N410" s="7"/>
      <c r="O410" s="7"/>
      <c r="P410" s="7"/>
      <c r="Q410" s="7"/>
      <c r="R410" s="7"/>
      <c r="S410" s="7"/>
      <c r="T410" s="7"/>
      <c r="U410" s="8"/>
      <c r="V410" s="8"/>
      <c r="W410" s="8"/>
      <c r="X410" s="8"/>
    </row>
    <row r="411" spans="1:24" ht="12" customHeight="1">
      <c r="A411" s="2"/>
      <c r="B411" s="2"/>
      <c r="C411" s="2"/>
      <c r="D411" s="187"/>
      <c r="E411" s="219"/>
      <c r="F411" s="2"/>
      <c r="G411" s="2"/>
      <c r="H411" s="2"/>
      <c r="I411" s="2"/>
      <c r="J411" s="7"/>
      <c r="K411" s="7"/>
      <c r="L411" s="7"/>
      <c r="M411" s="7"/>
      <c r="N411" s="7"/>
      <c r="O411" s="7"/>
      <c r="P411" s="7"/>
      <c r="Q411" s="7"/>
      <c r="R411" s="7"/>
      <c r="S411" s="7"/>
      <c r="T411" s="7"/>
      <c r="U411" s="8"/>
      <c r="V411" s="8"/>
      <c r="W411" s="8"/>
      <c r="X411" s="8"/>
    </row>
    <row r="412" spans="1:24" ht="12" customHeight="1">
      <c r="A412" s="2"/>
      <c r="B412" s="2"/>
      <c r="C412" s="2"/>
      <c r="D412" s="187"/>
      <c r="E412" s="219"/>
      <c r="F412" s="2"/>
      <c r="G412" s="2"/>
      <c r="H412" s="2"/>
      <c r="I412" s="2"/>
      <c r="J412" s="7"/>
      <c r="K412" s="7"/>
      <c r="L412" s="7"/>
      <c r="M412" s="7"/>
      <c r="N412" s="7"/>
      <c r="O412" s="7"/>
      <c r="P412" s="7"/>
      <c r="Q412" s="7"/>
      <c r="R412" s="7"/>
      <c r="S412" s="7"/>
      <c r="T412" s="7"/>
      <c r="U412" s="8"/>
      <c r="V412" s="8"/>
      <c r="W412" s="8"/>
      <c r="X412" s="8"/>
    </row>
    <row r="413" spans="1:24" ht="12" customHeight="1">
      <c r="A413" s="2"/>
      <c r="B413" s="2"/>
      <c r="C413" s="2"/>
      <c r="D413" s="187"/>
      <c r="E413" s="219"/>
      <c r="F413" s="2"/>
      <c r="G413" s="2"/>
      <c r="H413" s="2"/>
      <c r="I413" s="2"/>
      <c r="J413" s="7"/>
      <c r="K413" s="7"/>
      <c r="L413" s="7"/>
      <c r="M413" s="7"/>
      <c r="N413" s="7"/>
      <c r="O413" s="7"/>
      <c r="P413" s="7"/>
      <c r="Q413" s="7"/>
      <c r="R413" s="7"/>
      <c r="S413" s="7"/>
      <c r="T413" s="7"/>
      <c r="U413" s="8"/>
      <c r="V413" s="8"/>
      <c r="W413" s="8"/>
      <c r="X413" s="8"/>
    </row>
    <row r="414" spans="1:24" ht="12" customHeight="1">
      <c r="A414" s="2"/>
      <c r="B414" s="2"/>
      <c r="C414" s="2"/>
      <c r="D414" s="187"/>
      <c r="E414" s="219"/>
      <c r="F414" s="2"/>
      <c r="G414" s="2"/>
      <c r="H414" s="2"/>
      <c r="I414" s="2"/>
      <c r="J414" s="7"/>
      <c r="K414" s="7"/>
      <c r="L414" s="7"/>
      <c r="M414" s="7"/>
      <c r="N414" s="7"/>
      <c r="O414" s="7"/>
      <c r="P414" s="7"/>
      <c r="Q414" s="7"/>
      <c r="R414" s="7"/>
      <c r="S414" s="7"/>
      <c r="T414" s="7"/>
      <c r="U414" s="8"/>
      <c r="V414" s="8"/>
      <c r="W414" s="8"/>
      <c r="X414" s="8"/>
    </row>
    <row r="415" spans="1:24" ht="12" customHeight="1">
      <c r="A415" s="2"/>
      <c r="B415" s="2"/>
      <c r="C415" s="2"/>
      <c r="D415" s="187"/>
      <c r="E415" s="219"/>
      <c r="F415" s="2"/>
      <c r="G415" s="2"/>
      <c r="H415" s="2"/>
      <c r="I415" s="2"/>
      <c r="J415" s="7"/>
      <c r="K415" s="7"/>
      <c r="L415" s="7"/>
      <c r="M415" s="7"/>
      <c r="N415" s="7"/>
      <c r="O415" s="7"/>
      <c r="P415" s="7"/>
      <c r="Q415" s="7"/>
      <c r="R415" s="7"/>
      <c r="S415" s="7"/>
      <c r="T415" s="7"/>
      <c r="U415" s="8"/>
      <c r="V415" s="8"/>
      <c r="W415" s="8"/>
      <c r="X415" s="8"/>
    </row>
    <row r="416" spans="1:24" ht="12" customHeight="1">
      <c r="A416" s="2"/>
      <c r="B416" s="2"/>
      <c r="C416" s="2"/>
      <c r="D416" s="187"/>
      <c r="E416" s="219"/>
      <c r="F416" s="2"/>
      <c r="G416" s="2"/>
      <c r="H416" s="2"/>
      <c r="I416" s="2"/>
      <c r="J416" s="7"/>
      <c r="K416" s="7"/>
      <c r="L416" s="7"/>
      <c r="M416" s="7"/>
      <c r="N416" s="7"/>
      <c r="O416" s="7"/>
      <c r="P416" s="7"/>
      <c r="Q416" s="7"/>
      <c r="R416" s="7"/>
      <c r="S416" s="7"/>
      <c r="T416" s="7"/>
      <c r="U416" s="8"/>
      <c r="V416" s="8"/>
      <c r="W416" s="8"/>
      <c r="X416" s="8"/>
    </row>
    <row r="417" spans="1:24" ht="12" customHeight="1">
      <c r="A417" s="2"/>
      <c r="B417" s="2"/>
      <c r="C417" s="2"/>
      <c r="D417" s="187"/>
      <c r="E417" s="219"/>
      <c r="F417" s="2"/>
      <c r="G417" s="2"/>
      <c r="H417" s="2"/>
      <c r="I417" s="2"/>
      <c r="J417" s="7"/>
      <c r="K417" s="7"/>
      <c r="L417" s="7"/>
      <c r="M417" s="7"/>
      <c r="N417" s="7"/>
      <c r="O417" s="7"/>
      <c r="P417" s="7"/>
      <c r="Q417" s="7"/>
      <c r="R417" s="7"/>
      <c r="S417" s="7"/>
      <c r="T417" s="7"/>
      <c r="U417" s="8"/>
      <c r="V417" s="8"/>
      <c r="W417" s="8"/>
      <c r="X417" s="8"/>
    </row>
    <row r="418" spans="1:24" ht="12" customHeight="1">
      <c r="A418" s="2"/>
      <c r="B418" s="2"/>
      <c r="C418" s="2"/>
      <c r="D418" s="187"/>
      <c r="E418" s="219"/>
      <c r="F418" s="2"/>
      <c r="G418" s="2"/>
      <c r="H418" s="2"/>
      <c r="I418" s="2"/>
      <c r="J418" s="7"/>
      <c r="K418" s="7"/>
      <c r="L418" s="7"/>
      <c r="M418" s="7"/>
      <c r="N418" s="7"/>
      <c r="O418" s="7"/>
      <c r="P418" s="7"/>
      <c r="Q418" s="7"/>
      <c r="R418" s="7"/>
      <c r="S418" s="7"/>
      <c r="T418" s="7"/>
      <c r="U418" s="8"/>
      <c r="V418" s="8"/>
      <c r="W418" s="8"/>
      <c r="X418" s="8"/>
    </row>
    <row r="419" spans="1:24" ht="12" customHeight="1">
      <c r="A419" s="2"/>
      <c r="B419" s="2"/>
      <c r="C419" s="2"/>
      <c r="D419" s="187"/>
      <c r="E419" s="219"/>
      <c r="F419" s="2"/>
      <c r="G419" s="2"/>
      <c r="H419" s="2"/>
      <c r="I419" s="2"/>
      <c r="J419" s="7"/>
      <c r="K419" s="7"/>
      <c r="L419" s="7"/>
      <c r="M419" s="7"/>
      <c r="N419" s="7"/>
      <c r="O419" s="7"/>
      <c r="P419" s="7"/>
      <c r="Q419" s="7"/>
      <c r="R419" s="7"/>
      <c r="S419" s="7"/>
      <c r="T419" s="7"/>
      <c r="U419" s="8"/>
      <c r="V419" s="8"/>
      <c r="W419" s="8"/>
      <c r="X419" s="8"/>
    </row>
    <row r="420" spans="1:24" ht="12" customHeight="1">
      <c r="A420" s="2"/>
      <c r="B420" s="2"/>
      <c r="C420" s="2"/>
      <c r="D420" s="187"/>
      <c r="E420" s="219"/>
      <c r="F420" s="2"/>
      <c r="G420" s="2"/>
      <c r="H420" s="2"/>
      <c r="I420" s="2"/>
      <c r="J420" s="7"/>
      <c r="K420" s="7"/>
      <c r="L420" s="7"/>
      <c r="M420" s="7"/>
      <c r="N420" s="7"/>
      <c r="O420" s="7"/>
      <c r="P420" s="7"/>
      <c r="Q420" s="7"/>
      <c r="R420" s="7"/>
      <c r="S420" s="7"/>
      <c r="T420" s="7"/>
      <c r="U420" s="8"/>
      <c r="V420" s="8"/>
      <c r="W420" s="8"/>
      <c r="X420" s="8"/>
    </row>
    <row r="421" spans="1:24" ht="12" customHeight="1">
      <c r="A421" s="2"/>
      <c r="B421" s="2"/>
      <c r="C421" s="2"/>
      <c r="D421" s="187"/>
      <c r="E421" s="219"/>
      <c r="F421" s="2"/>
      <c r="G421" s="2"/>
      <c r="H421" s="2"/>
      <c r="I421" s="2"/>
      <c r="J421" s="7"/>
      <c r="K421" s="7"/>
      <c r="L421" s="7"/>
      <c r="M421" s="7"/>
      <c r="N421" s="7"/>
      <c r="O421" s="7"/>
      <c r="P421" s="7"/>
      <c r="Q421" s="7"/>
      <c r="R421" s="7"/>
      <c r="S421" s="7"/>
      <c r="T421" s="7"/>
      <c r="U421" s="8"/>
      <c r="V421" s="8"/>
      <c r="W421" s="8"/>
      <c r="X421" s="8"/>
    </row>
    <row r="422" spans="1:24" ht="12" customHeight="1">
      <c r="A422" s="2"/>
      <c r="B422" s="2"/>
      <c r="C422" s="2"/>
      <c r="D422" s="187"/>
      <c r="E422" s="219"/>
      <c r="F422" s="2"/>
      <c r="G422" s="2"/>
      <c r="H422" s="2"/>
      <c r="I422" s="2"/>
      <c r="J422" s="7"/>
      <c r="K422" s="7"/>
      <c r="L422" s="7"/>
      <c r="M422" s="7"/>
      <c r="N422" s="7"/>
      <c r="O422" s="7"/>
      <c r="P422" s="7"/>
      <c r="Q422" s="7"/>
      <c r="R422" s="7"/>
      <c r="S422" s="7"/>
      <c r="T422" s="7"/>
      <c r="U422" s="8"/>
      <c r="V422" s="8"/>
      <c r="W422" s="8"/>
      <c r="X422" s="8"/>
    </row>
    <row r="423" spans="1:24" ht="12" customHeight="1">
      <c r="A423" s="2"/>
      <c r="B423" s="2"/>
      <c r="C423" s="2"/>
      <c r="D423" s="187"/>
      <c r="E423" s="219"/>
      <c r="F423" s="2"/>
      <c r="G423" s="2"/>
      <c r="H423" s="2"/>
      <c r="I423" s="2"/>
      <c r="J423" s="7"/>
      <c r="K423" s="7"/>
      <c r="L423" s="7"/>
      <c r="M423" s="7"/>
      <c r="N423" s="7"/>
      <c r="O423" s="7"/>
      <c r="P423" s="7"/>
      <c r="Q423" s="7"/>
      <c r="R423" s="7"/>
      <c r="S423" s="7"/>
      <c r="T423" s="7"/>
      <c r="U423" s="8"/>
      <c r="V423" s="8"/>
      <c r="W423" s="8"/>
      <c r="X423" s="8"/>
    </row>
    <row r="424" spans="1:24" ht="12" customHeight="1">
      <c r="A424" s="2"/>
      <c r="B424" s="2"/>
      <c r="C424" s="2"/>
      <c r="D424" s="187"/>
      <c r="E424" s="219"/>
      <c r="F424" s="2"/>
      <c r="G424" s="2"/>
      <c r="H424" s="2"/>
      <c r="I424" s="2"/>
      <c r="J424" s="7"/>
      <c r="K424" s="7"/>
      <c r="L424" s="7"/>
      <c r="M424" s="7"/>
      <c r="N424" s="7"/>
      <c r="O424" s="7"/>
      <c r="P424" s="7"/>
      <c r="Q424" s="7"/>
      <c r="R424" s="7"/>
      <c r="S424" s="7"/>
      <c r="T424" s="7"/>
      <c r="U424" s="8"/>
      <c r="V424" s="8"/>
      <c r="W424" s="8"/>
      <c r="X424" s="8"/>
    </row>
    <row r="425" spans="1:24" ht="12" customHeight="1">
      <c r="A425" s="2"/>
      <c r="B425" s="2"/>
      <c r="C425" s="2"/>
      <c r="D425" s="187"/>
      <c r="E425" s="219"/>
      <c r="F425" s="2"/>
      <c r="G425" s="2"/>
      <c r="H425" s="2"/>
      <c r="I425" s="2"/>
      <c r="J425" s="7"/>
      <c r="K425" s="7"/>
      <c r="L425" s="7"/>
      <c r="M425" s="7"/>
      <c r="N425" s="7"/>
      <c r="O425" s="7"/>
      <c r="P425" s="7"/>
      <c r="Q425" s="7"/>
      <c r="R425" s="7"/>
      <c r="S425" s="7"/>
      <c r="T425" s="7"/>
      <c r="U425" s="8"/>
      <c r="V425" s="8"/>
      <c r="W425" s="8"/>
      <c r="X425" s="8"/>
    </row>
    <row r="426" spans="1:24" ht="12" customHeight="1">
      <c r="A426" s="2"/>
      <c r="B426" s="2"/>
      <c r="C426" s="2"/>
      <c r="D426" s="187"/>
      <c r="E426" s="219"/>
      <c r="F426" s="2"/>
      <c r="G426" s="2"/>
      <c r="H426" s="2"/>
      <c r="I426" s="2"/>
      <c r="J426" s="7"/>
      <c r="K426" s="7"/>
      <c r="L426" s="7"/>
      <c r="M426" s="7"/>
      <c r="N426" s="7"/>
      <c r="O426" s="7"/>
      <c r="P426" s="7"/>
      <c r="Q426" s="7"/>
      <c r="R426" s="7"/>
      <c r="S426" s="7"/>
      <c r="T426" s="7"/>
      <c r="U426" s="8"/>
      <c r="V426" s="8"/>
      <c r="W426" s="8"/>
      <c r="X426" s="8"/>
    </row>
    <row r="427" spans="1:24" ht="12" customHeight="1">
      <c r="A427" s="2"/>
      <c r="B427" s="2"/>
      <c r="C427" s="2"/>
      <c r="D427" s="187"/>
      <c r="E427" s="219"/>
      <c r="F427" s="2"/>
      <c r="G427" s="2"/>
      <c r="H427" s="2"/>
      <c r="I427" s="2"/>
      <c r="J427" s="7"/>
      <c r="K427" s="7"/>
      <c r="L427" s="7"/>
      <c r="M427" s="7"/>
      <c r="N427" s="7"/>
      <c r="O427" s="7"/>
      <c r="P427" s="7"/>
      <c r="Q427" s="7"/>
      <c r="R427" s="7"/>
      <c r="S427" s="7"/>
      <c r="T427" s="7"/>
      <c r="U427" s="8"/>
      <c r="V427" s="8"/>
      <c r="W427" s="8"/>
      <c r="X427" s="8"/>
    </row>
    <row r="428" spans="1:24" ht="12" customHeight="1">
      <c r="A428" s="2"/>
      <c r="B428" s="2"/>
      <c r="C428" s="2"/>
      <c r="D428" s="187"/>
      <c r="E428" s="219"/>
      <c r="F428" s="2"/>
      <c r="G428" s="2"/>
      <c r="H428" s="2"/>
      <c r="I428" s="2"/>
      <c r="J428" s="7"/>
      <c r="K428" s="7"/>
      <c r="L428" s="7"/>
      <c r="M428" s="7"/>
      <c r="N428" s="7"/>
      <c r="O428" s="7"/>
      <c r="P428" s="7"/>
      <c r="Q428" s="7"/>
      <c r="R428" s="7"/>
      <c r="S428" s="7"/>
      <c r="T428" s="7"/>
      <c r="U428" s="8"/>
      <c r="V428" s="8"/>
      <c r="W428" s="8"/>
      <c r="X428" s="8"/>
    </row>
    <row r="429" spans="1:24" ht="12" customHeight="1">
      <c r="A429" s="2"/>
      <c r="B429" s="2"/>
      <c r="C429" s="2"/>
      <c r="D429" s="187"/>
      <c r="E429" s="219"/>
      <c r="F429" s="2"/>
      <c r="G429" s="2"/>
      <c r="H429" s="2"/>
      <c r="I429" s="2"/>
      <c r="J429" s="7"/>
      <c r="K429" s="7"/>
      <c r="L429" s="7"/>
      <c r="M429" s="7"/>
      <c r="N429" s="7"/>
      <c r="O429" s="7"/>
      <c r="P429" s="7"/>
      <c r="Q429" s="7"/>
      <c r="R429" s="7"/>
      <c r="S429" s="7"/>
      <c r="T429" s="7"/>
      <c r="U429" s="8"/>
      <c r="V429" s="8"/>
      <c r="W429" s="8"/>
      <c r="X429" s="8"/>
    </row>
    <row r="430" spans="1:24" ht="12" customHeight="1">
      <c r="A430" s="2"/>
      <c r="B430" s="2"/>
      <c r="C430" s="2"/>
      <c r="D430" s="187"/>
      <c r="E430" s="219"/>
      <c r="F430" s="2"/>
      <c r="G430" s="2"/>
      <c r="H430" s="2"/>
      <c r="I430" s="2"/>
      <c r="J430" s="7"/>
      <c r="K430" s="7"/>
      <c r="L430" s="7"/>
      <c r="M430" s="7"/>
      <c r="N430" s="7"/>
      <c r="O430" s="7"/>
      <c r="P430" s="7"/>
      <c r="Q430" s="7"/>
      <c r="R430" s="7"/>
      <c r="S430" s="7"/>
      <c r="T430" s="7"/>
      <c r="U430" s="8"/>
      <c r="V430" s="8"/>
      <c r="W430" s="8"/>
      <c r="X430" s="8"/>
    </row>
    <row r="431" spans="1:24" ht="12" customHeight="1">
      <c r="A431" s="2"/>
      <c r="B431" s="2"/>
      <c r="C431" s="2"/>
      <c r="D431" s="187"/>
      <c r="E431" s="219"/>
      <c r="F431" s="2"/>
      <c r="G431" s="2"/>
      <c r="H431" s="2"/>
      <c r="I431" s="2"/>
      <c r="J431" s="7"/>
      <c r="K431" s="7"/>
      <c r="L431" s="7"/>
      <c r="M431" s="7"/>
      <c r="N431" s="7"/>
      <c r="O431" s="7"/>
      <c r="P431" s="7"/>
      <c r="Q431" s="7"/>
      <c r="R431" s="7"/>
      <c r="S431" s="7"/>
      <c r="T431" s="7"/>
      <c r="U431" s="8"/>
      <c r="V431" s="8"/>
      <c r="W431" s="8"/>
      <c r="X431" s="8"/>
    </row>
    <row r="432" spans="1:24" ht="12" customHeight="1">
      <c r="A432" s="2"/>
      <c r="B432" s="2"/>
      <c r="C432" s="2"/>
      <c r="D432" s="187"/>
      <c r="E432" s="219"/>
      <c r="F432" s="2"/>
      <c r="G432" s="2"/>
      <c r="H432" s="2"/>
      <c r="I432" s="2"/>
      <c r="J432" s="7"/>
      <c r="K432" s="7"/>
      <c r="L432" s="7"/>
      <c r="M432" s="7"/>
      <c r="N432" s="7"/>
      <c r="O432" s="7"/>
      <c r="P432" s="7"/>
      <c r="Q432" s="7"/>
      <c r="R432" s="7"/>
      <c r="S432" s="7"/>
      <c r="T432" s="7"/>
      <c r="U432" s="8"/>
      <c r="V432" s="8"/>
      <c r="W432" s="8"/>
      <c r="X432" s="8"/>
    </row>
    <row r="433" spans="1:24" ht="12" customHeight="1">
      <c r="A433" s="2"/>
      <c r="B433" s="2"/>
      <c r="C433" s="2"/>
      <c r="D433" s="187"/>
      <c r="E433" s="219"/>
      <c r="F433" s="2"/>
      <c r="G433" s="2"/>
      <c r="H433" s="2"/>
      <c r="I433" s="2"/>
      <c r="J433" s="7"/>
      <c r="K433" s="7"/>
      <c r="L433" s="7"/>
      <c r="M433" s="7"/>
      <c r="N433" s="7"/>
      <c r="O433" s="7"/>
      <c r="P433" s="7"/>
      <c r="Q433" s="7"/>
      <c r="R433" s="7"/>
      <c r="S433" s="7"/>
      <c r="T433" s="7"/>
      <c r="U433" s="8"/>
      <c r="V433" s="8"/>
      <c r="W433" s="8"/>
      <c r="X433" s="8"/>
    </row>
    <row r="434" spans="1:24" ht="12" customHeight="1">
      <c r="A434" s="2"/>
      <c r="B434" s="2"/>
      <c r="C434" s="2"/>
      <c r="D434" s="187"/>
      <c r="E434" s="219"/>
      <c r="F434" s="2"/>
      <c r="G434" s="2"/>
      <c r="H434" s="2"/>
      <c r="I434" s="2"/>
      <c r="J434" s="7"/>
      <c r="K434" s="7"/>
      <c r="L434" s="7"/>
      <c r="M434" s="7"/>
      <c r="N434" s="7"/>
      <c r="O434" s="7"/>
      <c r="P434" s="7"/>
      <c r="Q434" s="7"/>
      <c r="R434" s="7"/>
      <c r="S434" s="7"/>
      <c r="T434" s="7"/>
      <c r="U434" s="8"/>
      <c r="V434" s="8"/>
      <c r="W434" s="8"/>
      <c r="X434" s="8"/>
    </row>
    <row r="435" spans="1:24" ht="12" customHeight="1">
      <c r="A435" s="2"/>
      <c r="B435" s="2"/>
      <c r="C435" s="2"/>
      <c r="D435" s="187"/>
      <c r="E435" s="219"/>
      <c r="F435" s="2"/>
      <c r="G435" s="2"/>
      <c r="H435" s="2"/>
      <c r="I435" s="2"/>
      <c r="J435" s="7"/>
      <c r="K435" s="7"/>
      <c r="L435" s="7"/>
      <c r="M435" s="7"/>
      <c r="N435" s="7"/>
      <c r="O435" s="7"/>
      <c r="P435" s="7"/>
      <c r="Q435" s="7"/>
      <c r="R435" s="7"/>
      <c r="S435" s="7"/>
      <c r="T435" s="7"/>
      <c r="U435" s="8"/>
      <c r="V435" s="8"/>
      <c r="W435" s="8"/>
      <c r="X435" s="8"/>
    </row>
    <row r="436" spans="1:24" ht="12" customHeight="1">
      <c r="A436" s="2"/>
      <c r="B436" s="2"/>
      <c r="C436" s="2"/>
      <c r="D436" s="187"/>
      <c r="E436" s="219"/>
      <c r="F436" s="2"/>
      <c r="G436" s="2"/>
      <c r="H436" s="2"/>
      <c r="I436" s="2"/>
      <c r="J436" s="7"/>
      <c r="K436" s="7"/>
      <c r="L436" s="7"/>
      <c r="M436" s="7"/>
      <c r="N436" s="7"/>
      <c r="O436" s="7"/>
      <c r="P436" s="7"/>
      <c r="Q436" s="7"/>
      <c r="R436" s="7"/>
      <c r="S436" s="7"/>
      <c r="T436" s="7"/>
      <c r="U436" s="8"/>
      <c r="V436" s="8"/>
      <c r="W436" s="8"/>
      <c r="X436" s="8"/>
    </row>
    <row r="437" spans="1:24" ht="12" customHeight="1">
      <c r="A437" s="2"/>
      <c r="B437" s="2"/>
      <c r="C437" s="2"/>
      <c r="D437" s="187"/>
      <c r="E437" s="219"/>
      <c r="F437" s="2"/>
      <c r="G437" s="2"/>
      <c r="H437" s="2"/>
      <c r="I437" s="2"/>
      <c r="J437" s="7"/>
      <c r="K437" s="7"/>
      <c r="L437" s="7"/>
      <c r="M437" s="7"/>
      <c r="N437" s="7"/>
      <c r="O437" s="7"/>
      <c r="P437" s="7"/>
      <c r="Q437" s="7"/>
      <c r="R437" s="7"/>
      <c r="S437" s="7"/>
      <c r="T437" s="7"/>
      <c r="U437" s="8"/>
      <c r="V437" s="8"/>
      <c r="W437" s="8"/>
      <c r="X437" s="8"/>
    </row>
    <row r="438" spans="1:24" ht="12" customHeight="1">
      <c r="A438" s="2"/>
      <c r="B438" s="2"/>
      <c r="C438" s="2"/>
      <c r="D438" s="187"/>
      <c r="E438" s="219"/>
      <c r="F438" s="2"/>
      <c r="G438" s="2"/>
      <c r="H438" s="2"/>
      <c r="I438" s="2"/>
      <c r="J438" s="7"/>
      <c r="K438" s="7"/>
      <c r="L438" s="7"/>
      <c r="M438" s="7"/>
      <c r="N438" s="7"/>
      <c r="O438" s="7"/>
      <c r="P438" s="7"/>
      <c r="Q438" s="7"/>
      <c r="R438" s="7"/>
      <c r="S438" s="7"/>
      <c r="T438" s="7"/>
      <c r="U438" s="8"/>
      <c r="V438" s="8"/>
      <c r="W438" s="8"/>
      <c r="X438" s="8"/>
    </row>
    <row r="439" spans="1:24" ht="12" customHeight="1">
      <c r="A439" s="2"/>
      <c r="B439" s="2"/>
      <c r="C439" s="2"/>
      <c r="D439" s="187"/>
      <c r="E439" s="219"/>
      <c r="F439" s="2"/>
      <c r="G439" s="2"/>
      <c r="H439" s="2"/>
      <c r="I439" s="2"/>
      <c r="J439" s="7"/>
      <c r="K439" s="7"/>
      <c r="L439" s="7"/>
      <c r="M439" s="7"/>
      <c r="N439" s="7"/>
      <c r="O439" s="7"/>
      <c r="P439" s="7"/>
      <c r="Q439" s="7"/>
      <c r="R439" s="7"/>
      <c r="S439" s="7"/>
      <c r="T439" s="7"/>
      <c r="U439" s="8"/>
      <c r="V439" s="8"/>
      <c r="W439" s="8"/>
      <c r="X439" s="8"/>
    </row>
    <row r="440" spans="1:24" ht="12" customHeight="1">
      <c r="A440" s="2"/>
      <c r="B440" s="2"/>
      <c r="C440" s="2"/>
      <c r="D440" s="187"/>
      <c r="E440" s="219"/>
      <c r="F440" s="2"/>
      <c r="G440" s="2"/>
      <c r="H440" s="2"/>
      <c r="I440" s="2"/>
      <c r="J440" s="7"/>
      <c r="K440" s="7"/>
      <c r="L440" s="7"/>
      <c r="M440" s="7"/>
      <c r="N440" s="7"/>
      <c r="O440" s="7"/>
      <c r="P440" s="7"/>
      <c r="Q440" s="7"/>
      <c r="R440" s="7"/>
      <c r="S440" s="7"/>
      <c r="T440" s="7"/>
      <c r="U440" s="8"/>
      <c r="V440" s="8"/>
      <c r="W440" s="8"/>
      <c r="X440" s="8"/>
    </row>
    <row r="441" spans="1:24" ht="12" customHeight="1">
      <c r="A441" s="2"/>
      <c r="B441" s="2"/>
      <c r="C441" s="2"/>
      <c r="D441" s="187"/>
      <c r="E441" s="219"/>
      <c r="F441" s="2"/>
      <c r="G441" s="2"/>
      <c r="H441" s="2"/>
      <c r="I441" s="2"/>
      <c r="J441" s="7"/>
      <c r="K441" s="7"/>
      <c r="L441" s="7"/>
      <c r="M441" s="7"/>
      <c r="N441" s="7"/>
      <c r="O441" s="7"/>
      <c r="P441" s="7"/>
      <c r="Q441" s="7"/>
      <c r="R441" s="7"/>
      <c r="S441" s="7"/>
      <c r="T441" s="7"/>
      <c r="U441" s="8"/>
      <c r="V441" s="8"/>
      <c r="W441" s="8"/>
      <c r="X441" s="8"/>
    </row>
    <row r="442" spans="1:24" ht="12" customHeight="1">
      <c r="A442" s="2"/>
      <c r="B442" s="2"/>
      <c r="C442" s="2"/>
      <c r="D442" s="187"/>
      <c r="E442" s="219"/>
      <c r="F442" s="2"/>
      <c r="G442" s="2"/>
      <c r="H442" s="2"/>
      <c r="I442" s="2"/>
      <c r="J442" s="7"/>
      <c r="K442" s="7"/>
      <c r="L442" s="7"/>
      <c r="M442" s="7"/>
      <c r="N442" s="7"/>
      <c r="O442" s="7"/>
      <c r="P442" s="7"/>
      <c r="Q442" s="7"/>
      <c r="R442" s="7"/>
      <c r="S442" s="7"/>
      <c r="T442" s="7"/>
      <c r="U442" s="8"/>
      <c r="V442" s="8"/>
      <c r="W442" s="8"/>
      <c r="X442" s="8"/>
    </row>
    <row r="443" spans="1:24" ht="12" customHeight="1">
      <c r="A443" s="2"/>
      <c r="B443" s="2"/>
      <c r="C443" s="2"/>
      <c r="D443" s="187"/>
      <c r="E443" s="219"/>
      <c r="F443" s="2"/>
      <c r="G443" s="2"/>
      <c r="H443" s="2"/>
      <c r="I443" s="2"/>
      <c r="J443" s="7"/>
      <c r="K443" s="7"/>
      <c r="L443" s="7"/>
      <c r="M443" s="7"/>
      <c r="N443" s="7"/>
      <c r="O443" s="7"/>
      <c r="P443" s="7"/>
      <c r="Q443" s="7"/>
      <c r="R443" s="7"/>
      <c r="S443" s="7"/>
      <c r="T443" s="7"/>
      <c r="U443" s="8"/>
      <c r="V443" s="8"/>
      <c r="W443" s="8"/>
      <c r="X443" s="8"/>
    </row>
    <row r="444" spans="1:24" ht="12" customHeight="1">
      <c r="A444" s="2"/>
      <c r="B444" s="2"/>
      <c r="C444" s="2"/>
      <c r="D444" s="187"/>
      <c r="E444" s="219"/>
      <c r="F444" s="2"/>
      <c r="G444" s="2"/>
      <c r="H444" s="2"/>
      <c r="I444" s="2"/>
      <c r="J444" s="7"/>
      <c r="K444" s="7"/>
      <c r="L444" s="7"/>
      <c r="M444" s="7"/>
      <c r="N444" s="7"/>
      <c r="O444" s="7"/>
      <c r="P444" s="7"/>
      <c r="Q444" s="7"/>
      <c r="R444" s="7"/>
      <c r="S444" s="7"/>
      <c r="T444" s="7"/>
      <c r="U444" s="8"/>
      <c r="V444" s="8"/>
      <c r="W444" s="8"/>
      <c r="X444" s="8"/>
    </row>
    <row r="445" spans="1:24" ht="12" customHeight="1">
      <c r="A445" s="2"/>
      <c r="B445" s="2"/>
      <c r="C445" s="2"/>
      <c r="D445" s="187"/>
      <c r="E445" s="219"/>
      <c r="F445" s="2"/>
      <c r="G445" s="2"/>
      <c r="H445" s="2"/>
      <c r="I445" s="2"/>
      <c r="J445" s="7"/>
      <c r="K445" s="7"/>
      <c r="L445" s="7"/>
      <c r="M445" s="7"/>
      <c r="N445" s="7"/>
      <c r="O445" s="7"/>
      <c r="P445" s="7"/>
      <c r="Q445" s="7"/>
      <c r="R445" s="7"/>
      <c r="S445" s="7"/>
      <c r="T445" s="7"/>
      <c r="U445" s="8"/>
      <c r="V445" s="8"/>
      <c r="W445" s="8"/>
      <c r="X445" s="8"/>
    </row>
    <row r="446" spans="1:24" ht="12" customHeight="1">
      <c r="A446" s="2"/>
      <c r="B446" s="2"/>
      <c r="C446" s="2"/>
      <c r="D446" s="187"/>
      <c r="E446" s="219"/>
      <c r="F446" s="2"/>
      <c r="G446" s="2"/>
      <c r="H446" s="2"/>
      <c r="I446" s="2"/>
      <c r="J446" s="7"/>
      <c r="K446" s="7"/>
      <c r="L446" s="7"/>
      <c r="M446" s="7"/>
      <c r="N446" s="7"/>
      <c r="O446" s="7"/>
      <c r="P446" s="7"/>
      <c r="Q446" s="7"/>
      <c r="R446" s="7"/>
      <c r="S446" s="7"/>
      <c r="T446" s="7"/>
      <c r="U446" s="8"/>
      <c r="V446" s="8"/>
      <c r="W446" s="8"/>
      <c r="X446" s="8"/>
    </row>
    <row r="447" spans="1:24" ht="12" customHeight="1">
      <c r="A447" s="2"/>
      <c r="B447" s="2"/>
      <c r="C447" s="2"/>
      <c r="D447" s="187"/>
      <c r="E447" s="219"/>
      <c r="F447" s="2"/>
      <c r="G447" s="2"/>
      <c r="H447" s="2"/>
      <c r="I447" s="2"/>
      <c r="J447" s="7"/>
      <c r="K447" s="7"/>
      <c r="L447" s="7"/>
      <c r="M447" s="7"/>
      <c r="N447" s="7"/>
      <c r="O447" s="7"/>
      <c r="P447" s="7"/>
      <c r="Q447" s="7"/>
      <c r="R447" s="7"/>
      <c r="S447" s="7"/>
      <c r="T447" s="7"/>
      <c r="U447" s="8"/>
      <c r="V447" s="8"/>
      <c r="W447" s="8"/>
      <c r="X447" s="8"/>
    </row>
    <row r="448" spans="1:24" ht="12" customHeight="1">
      <c r="A448" s="2"/>
      <c r="B448" s="2"/>
      <c r="C448" s="2"/>
      <c r="D448" s="187"/>
      <c r="E448" s="219"/>
      <c r="F448" s="2"/>
      <c r="G448" s="2"/>
      <c r="H448" s="2"/>
      <c r="I448" s="2"/>
      <c r="J448" s="7"/>
      <c r="K448" s="7"/>
      <c r="L448" s="7"/>
      <c r="M448" s="7"/>
      <c r="N448" s="7"/>
      <c r="O448" s="7"/>
      <c r="P448" s="7"/>
      <c r="Q448" s="7"/>
      <c r="R448" s="7"/>
      <c r="S448" s="7"/>
      <c r="T448" s="7"/>
      <c r="U448" s="8"/>
      <c r="V448" s="8"/>
      <c r="W448" s="8"/>
      <c r="X448" s="8"/>
    </row>
    <row r="449" spans="1:24" ht="12" customHeight="1">
      <c r="A449" s="2"/>
      <c r="B449" s="2"/>
      <c r="C449" s="2"/>
      <c r="D449" s="187"/>
      <c r="E449" s="219"/>
      <c r="F449" s="2"/>
      <c r="G449" s="2"/>
      <c r="H449" s="2"/>
      <c r="I449" s="2"/>
      <c r="J449" s="7"/>
      <c r="K449" s="7"/>
      <c r="L449" s="7"/>
      <c r="M449" s="7"/>
      <c r="N449" s="7"/>
      <c r="O449" s="7"/>
      <c r="P449" s="7"/>
      <c r="Q449" s="7"/>
      <c r="R449" s="7"/>
      <c r="S449" s="7"/>
      <c r="T449" s="7"/>
      <c r="U449" s="8"/>
      <c r="V449" s="8"/>
      <c r="W449" s="8"/>
      <c r="X449" s="8"/>
    </row>
    <row r="450" spans="1:24" ht="12" customHeight="1">
      <c r="A450" s="2"/>
      <c r="B450" s="2"/>
      <c r="C450" s="2"/>
      <c r="D450" s="187"/>
      <c r="E450" s="219"/>
      <c r="F450" s="2"/>
      <c r="G450" s="2"/>
      <c r="H450" s="2"/>
      <c r="I450" s="2"/>
      <c r="J450" s="7"/>
      <c r="K450" s="7"/>
      <c r="L450" s="7"/>
      <c r="M450" s="7"/>
      <c r="N450" s="7"/>
      <c r="O450" s="7"/>
      <c r="P450" s="7"/>
      <c r="Q450" s="7"/>
      <c r="R450" s="7"/>
      <c r="S450" s="7"/>
      <c r="T450" s="7"/>
      <c r="U450" s="8"/>
      <c r="V450" s="8"/>
      <c r="W450" s="8"/>
      <c r="X450" s="8"/>
    </row>
    <row r="451" spans="1:24" ht="12" customHeight="1">
      <c r="A451" s="2"/>
      <c r="B451" s="2"/>
      <c r="C451" s="2"/>
      <c r="D451" s="187"/>
      <c r="E451" s="219"/>
      <c r="F451" s="2"/>
      <c r="G451" s="2"/>
      <c r="H451" s="2"/>
      <c r="I451" s="2"/>
      <c r="J451" s="7"/>
      <c r="K451" s="7"/>
      <c r="L451" s="7"/>
      <c r="M451" s="7"/>
      <c r="N451" s="7"/>
      <c r="O451" s="7"/>
      <c r="P451" s="7"/>
      <c r="Q451" s="7"/>
      <c r="R451" s="7"/>
      <c r="S451" s="7"/>
      <c r="T451" s="7"/>
      <c r="U451" s="8"/>
      <c r="V451" s="8"/>
      <c r="W451" s="8"/>
      <c r="X451" s="8"/>
    </row>
    <row r="452" spans="1:24" ht="12" customHeight="1">
      <c r="A452" s="2"/>
      <c r="B452" s="2"/>
      <c r="C452" s="2"/>
      <c r="D452" s="187"/>
      <c r="E452" s="219"/>
      <c r="F452" s="2"/>
      <c r="G452" s="2"/>
      <c r="H452" s="2"/>
      <c r="I452" s="2"/>
      <c r="J452" s="7"/>
      <c r="K452" s="7"/>
      <c r="L452" s="7"/>
      <c r="M452" s="7"/>
      <c r="N452" s="7"/>
      <c r="O452" s="7"/>
      <c r="P452" s="7"/>
      <c r="Q452" s="7"/>
      <c r="R452" s="7"/>
      <c r="S452" s="7"/>
      <c r="T452" s="7"/>
      <c r="U452" s="8"/>
      <c r="V452" s="8"/>
      <c r="W452" s="8"/>
      <c r="X452" s="8"/>
    </row>
    <row r="453" spans="1:24" ht="12" customHeight="1">
      <c r="A453" s="2"/>
      <c r="B453" s="2"/>
      <c r="C453" s="2"/>
      <c r="D453" s="187"/>
      <c r="E453" s="219"/>
      <c r="F453" s="2"/>
      <c r="G453" s="2"/>
      <c r="H453" s="2"/>
      <c r="I453" s="2"/>
      <c r="J453" s="7"/>
      <c r="K453" s="7"/>
      <c r="L453" s="7"/>
      <c r="M453" s="7"/>
      <c r="N453" s="7"/>
      <c r="O453" s="7"/>
      <c r="P453" s="7"/>
      <c r="Q453" s="7"/>
      <c r="R453" s="7"/>
      <c r="S453" s="7"/>
      <c r="T453" s="7"/>
      <c r="U453" s="8"/>
      <c r="V453" s="8"/>
      <c r="W453" s="8"/>
      <c r="X453" s="8"/>
    </row>
    <row r="454" spans="1:24" ht="12" customHeight="1">
      <c r="A454" s="2"/>
      <c r="B454" s="2"/>
      <c r="C454" s="2"/>
      <c r="D454" s="187"/>
      <c r="E454" s="219"/>
      <c r="F454" s="2"/>
      <c r="G454" s="2"/>
      <c r="H454" s="2"/>
      <c r="I454" s="2"/>
      <c r="J454" s="7"/>
      <c r="K454" s="7"/>
      <c r="L454" s="7"/>
      <c r="M454" s="7"/>
      <c r="N454" s="7"/>
      <c r="O454" s="7"/>
      <c r="P454" s="7"/>
      <c r="Q454" s="7"/>
      <c r="R454" s="7"/>
      <c r="S454" s="7"/>
      <c r="T454" s="7"/>
      <c r="U454" s="8"/>
      <c r="V454" s="8"/>
      <c r="W454" s="8"/>
      <c r="X454" s="8"/>
    </row>
    <row r="455" spans="1:24" ht="12" customHeight="1">
      <c r="A455" s="2"/>
      <c r="B455" s="2"/>
      <c r="C455" s="2"/>
      <c r="D455" s="187"/>
      <c r="E455" s="219"/>
      <c r="F455" s="2"/>
      <c r="G455" s="2"/>
      <c r="H455" s="2"/>
      <c r="I455" s="2"/>
      <c r="J455" s="7"/>
      <c r="K455" s="7"/>
      <c r="L455" s="7"/>
      <c r="M455" s="7"/>
      <c r="N455" s="7"/>
      <c r="O455" s="7"/>
      <c r="P455" s="7"/>
      <c r="Q455" s="7"/>
      <c r="R455" s="7"/>
      <c r="S455" s="7"/>
      <c r="T455" s="7"/>
      <c r="U455" s="8"/>
      <c r="V455" s="8"/>
      <c r="W455" s="8"/>
      <c r="X455" s="8"/>
    </row>
    <row r="456" spans="1:24" ht="12" customHeight="1">
      <c r="A456" s="2"/>
      <c r="B456" s="2"/>
      <c r="C456" s="2"/>
      <c r="D456" s="187"/>
      <c r="E456" s="219"/>
      <c r="F456" s="2"/>
      <c r="G456" s="2"/>
      <c r="H456" s="2"/>
      <c r="I456" s="2"/>
      <c r="J456" s="7"/>
      <c r="K456" s="7"/>
      <c r="L456" s="7"/>
      <c r="M456" s="7"/>
      <c r="N456" s="7"/>
      <c r="O456" s="7"/>
      <c r="P456" s="7"/>
      <c r="Q456" s="7"/>
      <c r="R456" s="7"/>
      <c r="S456" s="7"/>
      <c r="T456" s="7"/>
      <c r="U456" s="8"/>
      <c r="V456" s="8"/>
      <c r="W456" s="8"/>
      <c r="X456" s="8"/>
    </row>
    <row r="457" spans="1:24" ht="12" customHeight="1">
      <c r="A457" s="2"/>
      <c r="B457" s="2"/>
      <c r="C457" s="2"/>
      <c r="D457" s="187"/>
      <c r="E457" s="219"/>
      <c r="F457" s="2"/>
      <c r="G457" s="2"/>
      <c r="H457" s="2"/>
      <c r="I457" s="2"/>
      <c r="J457" s="7"/>
      <c r="K457" s="7"/>
      <c r="L457" s="7"/>
      <c r="M457" s="7"/>
      <c r="N457" s="7"/>
      <c r="O457" s="7"/>
      <c r="P457" s="7"/>
      <c r="Q457" s="7"/>
      <c r="R457" s="7"/>
      <c r="S457" s="7"/>
      <c r="T457" s="7"/>
      <c r="U457" s="8"/>
      <c r="V457" s="8"/>
      <c r="W457" s="8"/>
      <c r="X457" s="8"/>
    </row>
    <row r="458" spans="1:24" ht="12" customHeight="1">
      <c r="A458" s="2"/>
      <c r="B458" s="2"/>
      <c r="C458" s="2"/>
      <c r="D458" s="187"/>
      <c r="E458" s="219"/>
      <c r="F458" s="2"/>
      <c r="G458" s="2"/>
      <c r="H458" s="2"/>
      <c r="I458" s="2"/>
      <c r="J458" s="7"/>
      <c r="K458" s="7"/>
      <c r="L458" s="7"/>
      <c r="M458" s="7"/>
      <c r="N458" s="7"/>
      <c r="O458" s="7"/>
      <c r="P458" s="7"/>
      <c r="Q458" s="7"/>
      <c r="R458" s="7"/>
      <c r="S458" s="7"/>
      <c r="T458" s="7"/>
      <c r="U458" s="8"/>
      <c r="V458" s="8"/>
      <c r="W458" s="8"/>
      <c r="X458" s="8"/>
    </row>
    <row r="459" spans="1:24" ht="12" customHeight="1">
      <c r="A459" s="2"/>
      <c r="B459" s="2"/>
      <c r="C459" s="2"/>
      <c r="D459" s="187"/>
      <c r="E459" s="219"/>
      <c r="F459" s="2"/>
      <c r="G459" s="2"/>
      <c r="H459" s="2"/>
      <c r="I459" s="2"/>
      <c r="J459" s="7"/>
      <c r="K459" s="7"/>
      <c r="L459" s="7"/>
      <c r="M459" s="7"/>
      <c r="N459" s="7"/>
      <c r="O459" s="7"/>
      <c r="P459" s="7"/>
      <c r="Q459" s="7"/>
      <c r="R459" s="7"/>
      <c r="S459" s="7"/>
      <c r="T459" s="7"/>
      <c r="U459" s="8"/>
      <c r="V459" s="8"/>
      <c r="W459" s="8"/>
      <c r="X459" s="8"/>
    </row>
    <row r="460" spans="1:24" ht="12" customHeight="1">
      <c r="A460" s="2"/>
      <c r="B460" s="2"/>
      <c r="C460" s="2"/>
      <c r="D460" s="187"/>
      <c r="E460" s="219"/>
      <c r="F460" s="2"/>
      <c r="G460" s="2"/>
      <c r="H460" s="2"/>
      <c r="I460" s="2"/>
      <c r="J460" s="7"/>
      <c r="K460" s="7"/>
      <c r="L460" s="7"/>
      <c r="M460" s="7"/>
      <c r="N460" s="7"/>
      <c r="O460" s="7"/>
      <c r="P460" s="7"/>
      <c r="Q460" s="7"/>
      <c r="R460" s="7"/>
      <c r="S460" s="7"/>
      <c r="T460" s="7"/>
      <c r="U460" s="8"/>
      <c r="V460" s="8"/>
      <c r="W460" s="8"/>
      <c r="X460" s="8"/>
    </row>
    <row r="461" spans="1:24" ht="12" customHeight="1">
      <c r="A461" s="2"/>
      <c r="B461" s="2"/>
      <c r="C461" s="2"/>
      <c r="D461" s="187"/>
      <c r="E461" s="219"/>
      <c r="F461" s="2"/>
      <c r="G461" s="2"/>
      <c r="H461" s="2"/>
      <c r="I461" s="2"/>
      <c r="J461" s="7"/>
      <c r="K461" s="7"/>
      <c r="L461" s="7"/>
      <c r="M461" s="7"/>
      <c r="N461" s="7"/>
      <c r="O461" s="7"/>
      <c r="P461" s="7"/>
      <c r="Q461" s="7"/>
      <c r="R461" s="7"/>
      <c r="S461" s="7"/>
      <c r="T461" s="7"/>
      <c r="U461" s="8"/>
      <c r="V461" s="8"/>
      <c r="W461" s="8"/>
      <c r="X461" s="8"/>
    </row>
    <row r="462" spans="1:24" ht="12" customHeight="1">
      <c r="A462" s="2"/>
      <c r="B462" s="2"/>
      <c r="C462" s="2"/>
      <c r="D462" s="187"/>
      <c r="E462" s="219"/>
      <c r="F462" s="2"/>
      <c r="G462" s="2"/>
      <c r="H462" s="2"/>
      <c r="I462" s="2"/>
      <c r="J462" s="7"/>
      <c r="K462" s="7"/>
      <c r="L462" s="7"/>
      <c r="M462" s="7"/>
      <c r="N462" s="7"/>
      <c r="O462" s="7"/>
      <c r="P462" s="7"/>
      <c r="Q462" s="7"/>
      <c r="R462" s="7"/>
      <c r="S462" s="7"/>
      <c r="T462" s="7"/>
      <c r="U462" s="8"/>
      <c r="V462" s="8"/>
      <c r="W462" s="8"/>
      <c r="X462" s="8"/>
    </row>
    <row r="463" spans="1:24" ht="12" customHeight="1">
      <c r="A463" s="2"/>
      <c r="B463" s="2"/>
      <c r="C463" s="2"/>
      <c r="D463" s="187"/>
      <c r="E463" s="219"/>
      <c r="F463" s="2"/>
      <c r="G463" s="2"/>
      <c r="H463" s="2"/>
      <c r="I463" s="2"/>
      <c r="J463" s="7"/>
      <c r="K463" s="7"/>
      <c r="L463" s="7"/>
      <c r="M463" s="7"/>
      <c r="N463" s="7"/>
      <c r="O463" s="7"/>
      <c r="P463" s="7"/>
      <c r="Q463" s="7"/>
      <c r="R463" s="7"/>
      <c r="S463" s="7"/>
      <c r="T463" s="7"/>
      <c r="U463" s="8"/>
      <c r="V463" s="8"/>
      <c r="W463" s="8"/>
      <c r="X463" s="8"/>
    </row>
    <row r="464" spans="1:24" ht="12" customHeight="1">
      <c r="A464" s="2"/>
      <c r="B464" s="2"/>
      <c r="C464" s="2"/>
      <c r="D464" s="187"/>
      <c r="E464" s="219"/>
      <c r="F464" s="2"/>
      <c r="G464" s="2"/>
      <c r="H464" s="2"/>
      <c r="I464" s="2"/>
      <c r="J464" s="7"/>
      <c r="K464" s="7"/>
      <c r="L464" s="7"/>
      <c r="M464" s="7"/>
      <c r="N464" s="7"/>
      <c r="O464" s="7"/>
      <c r="P464" s="7"/>
      <c r="Q464" s="7"/>
      <c r="R464" s="7"/>
      <c r="S464" s="7"/>
      <c r="T464" s="7"/>
      <c r="U464" s="8"/>
      <c r="V464" s="8"/>
      <c r="W464" s="8"/>
      <c r="X464" s="8"/>
    </row>
    <row r="465" spans="1:24" ht="12" customHeight="1">
      <c r="A465" s="2"/>
      <c r="B465" s="2"/>
      <c r="C465" s="2"/>
      <c r="D465" s="187"/>
      <c r="E465" s="219"/>
      <c r="F465" s="2"/>
      <c r="G465" s="2"/>
      <c r="H465" s="2"/>
      <c r="I465" s="2"/>
      <c r="J465" s="7"/>
      <c r="K465" s="7"/>
      <c r="L465" s="7"/>
      <c r="M465" s="7"/>
      <c r="N465" s="7"/>
      <c r="O465" s="7"/>
      <c r="P465" s="7"/>
      <c r="Q465" s="7"/>
      <c r="R465" s="7"/>
      <c r="S465" s="7"/>
      <c r="T465" s="7"/>
      <c r="U465" s="8"/>
      <c r="V465" s="8"/>
      <c r="W465" s="8"/>
      <c r="X465" s="8"/>
    </row>
    <row r="466" spans="1:24" ht="12" customHeight="1">
      <c r="A466" s="2"/>
      <c r="B466" s="2"/>
      <c r="C466" s="2"/>
      <c r="D466" s="187"/>
      <c r="E466" s="219"/>
      <c r="F466" s="2"/>
      <c r="G466" s="2"/>
      <c r="H466" s="2"/>
      <c r="I466" s="2"/>
      <c r="J466" s="7"/>
      <c r="K466" s="7"/>
      <c r="L466" s="7"/>
      <c r="M466" s="7"/>
      <c r="N466" s="7"/>
      <c r="O466" s="7"/>
      <c r="P466" s="7"/>
      <c r="Q466" s="7"/>
      <c r="R466" s="7"/>
      <c r="S466" s="7"/>
      <c r="T466" s="7"/>
      <c r="U466" s="8"/>
      <c r="V466" s="8"/>
      <c r="W466" s="8"/>
      <c r="X466" s="8"/>
    </row>
    <row r="467" spans="1:24" ht="12" customHeight="1">
      <c r="A467" s="2"/>
      <c r="B467" s="2"/>
      <c r="C467" s="2"/>
      <c r="D467" s="187"/>
      <c r="E467" s="219"/>
      <c r="F467" s="2"/>
      <c r="G467" s="2"/>
      <c r="H467" s="2"/>
      <c r="I467" s="2"/>
      <c r="J467" s="7"/>
      <c r="K467" s="7"/>
      <c r="L467" s="7"/>
      <c r="M467" s="7"/>
      <c r="N467" s="7"/>
      <c r="O467" s="7"/>
      <c r="P467" s="7"/>
      <c r="Q467" s="7"/>
      <c r="R467" s="7"/>
      <c r="S467" s="7"/>
      <c r="T467" s="7"/>
      <c r="U467" s="8"/>
      <c r="V467" s="8"/>
      <c r="W467" s="8"/>
      <c r="X467" s="8"/>
    </row>
    <row r="468" spans="1:24" ht="12" customHeight="1">
      <c r="A468" s="2"/>
      <c r="B468" s="2"/>
      <c r="C468" s="2"/>
      <c r="D468" s="187"/>
      <c r="E468" s="219"/>
      <c r="F468" s="2"/>
      <c r="G468" s="2"/>
      <c r="H468" s="2"/>
      <c r="I468" s="2"/>
      <c r="J468" s="7"/>
      <c r="K468" s="7"/>
      <c r="L468" s="7"/>
      <c r="M468" s="7"/>
      <c r="N468" s="7"/>
      <c r="O468" s="7"/>
      <c r="P468" s="7"/>
      <c r="Q468" s="7"/>
      <c r="R468" s="7"/>
      <c r="S468" s="7"/>
      <c r="T468" s="7"/>
      <c r="U468" s="8"/>
      <c r="V468" s="8"/>
      <c r="W468" s="8"/>
      <c r="X468" s="8"/>
    </row>
    <row r="469" spans="1:24" ht="12" customHeight="1">
      <c r="A469" s="2"/>
      <c r="B469" s="2"/>
      <c r="C469" s="2"/>
      <c r="D469" s="187"/>
      <c r="E469" s="219"/>
      <c r="F469" s="2"/>
      <c r="G469" s="2"/>
      <c r="H469" s="2"/>
      <c r="I469" s="2"/>
      <c r="J469" s="7"/>
      <c r="K469" s="7"/>
      <c r="L469" s="7"/>
      <c r="M469" s="7"/>
      <c r="N469" s="7"/>
      <c r="O469" s="7"/>
      <c r="P469" s="7"/>
      <c r="Q469" s="7"/>
      <c r="R469" s="7"/>
      <c r="S469" s="7"/>
      <c r="T469" s="7"/>
      <c r="U469" s="8"/>
      <c r="V469" s="8"/>
      <c r="W469" s="8"/>
      <c r="X469" s="8"/>
    </row>
    <row r="470" spans="1:24" ht="12" customHeight="1">
      <c r="A470" s="2"/>
      <c r="B470" s="2"/>
      <c r="C470" s="2"/>
      <c r="D470" s="187"/>
      <c r="E470" s="219"/>
      <c r="F470" s="2"/>
      <c r="G470" s="2"/>
      <c r="H470" s="2"/>
      <c r="I470" s="2"/>
      <c r="J470" s="7"/>
      <c r="K470" s="7"/>
      <c r="L470" s="7"/>
      <c r="M470" s="7"/>
      <c r="N470" s="7"/>
      <c r="O470" s="7"/>
      <c r="P470" s="7"/>
      <c r="Q470" s="7"/>
      <c r="R470" s="7"/>
      <c r="S470" s="7"/>
      <c r="T470" s="7"/>
      <c r="U470" s="8"/>
      <c r="V470" s="8"/>
      <c r="W470" s="8"/>
      <c r="X470" s="8"/>
    </row>
    <row r="471" spans="1:24" ht="12" customHeight="1">
      <c r="A471" s="2"/>
      <c r="B471" s="2"/>
      <c r="C471" s="2"/>
      <c r="D471" s="187"/>
      <c r="E471" s="219"/>
      <c r="F471" s="2"/>
      <c r="G471" s="2"/>
      <c r="H471" s="2"/>
      <c r="I471" s="2"/>
      <c r="J471" s="7"/>
      <c r="K471" s="7"/>
      <c r="L471" s="7"/>
      <c r="M471" s="7"/>
      <c r="N471" s="7"/>
      <c r="O471" s="7"/>
      <c r="P471" s="7"/>
      <c r="Q471" s="7"/>
      <c r="R471" s="7"/>
      <c r="S471" s="7"/>
      <c r="T471" s="7"/>
      <c r="U471" s="8"/>
      <c r="V471" s="8"/>
      <c r="W471" s="8"/>
      <c r="X471" s="8"/>
    </row>
    <row r="472" spans="1:24" ht="12" customHeight="1">
      <c r="A472" s="2"/>
      <c r="B472" s="2"/>
      <c r="C472" s="2"/>
      <c r="D472" s="187"/>
      <c r="E472" s="219"/>
      <c r="F472" s="2"/>
      <c r="G472" s="2"/>
      <c r="H472" s="2"/>
      <c r="I472" s="2"/>
      <c r="J472" s="7"/>
      <c r="K472" s="7"/>
      <c r="L472" s="7"/>
      <c r="M472" s="7"/>
      <c r="N472" s="7"/>
      <c r="O472" s="7"/>
      <c r="P472" s="7"/>
      <c r="Q472" s="7"/>
      <c r="R472" s="7"/>
      <c r="S472" s="7"/>
      <c r="T472" s="7"/>
      <c r="U472" s="8"/>
      <c r="V472" s="8"/>
      <c r="W472" s="8"/>
      <c r="X472" s="8"/>
    </row>
    <row r="473" spans="1:24" ht="12" customHeight="1">
      <c r="A473" s="2"/>
      <c r="B473" s="2"/>
      <c r="C473" s="2"/>
      <c r="D473" s="187"/>
      <c r="E473" s="219"/>
      <c r="F473" s="2"/>
      <c r="G473" s="2"/>
      <c r="H473" s="2"/>
      <c r="I473" s="2"/>
      <c r="J473" s="7"/>
      <c r="K473" s="7"/>
      <c r="L473" s="7"/>
      <c r="M473" s="7"/>
      <c r="N473" s="7"/>
      <c r="O473" s="7"/>
      <c r="P473" s="7"/>
      <c r="Q473" s="7"/>
      <c r="R473" s="7"/>
      <c r="S473" s="7"/>
      <c r="T473" s="7"/>
      <c r="U473" s="8"/>
      <c r="V473" s="8"/>
      <c r="W473" s="8"/>
      <c r="X473" s="8"/>
    </row>
    <row r="474" spans="1:24" ht="12" customHeight="1">
      <c r="A474" s="2"/>
      <c r="B474" s="2"/>
      <c r="C474" s="2"/>
      <c r="D474" s="187"/>
      <c r="E474" s="219"/>
      <c r="F474" s="2"/>
      <c r="G474" s="2"/>
      <c r="H474" s="2"/>
      <c r="I474" s="2"/>
      <c r="J474" s="7"/>
      <c r="K474" s="7"/>
      <c r="L474" s="7"/>
      <c r="M474" s="7"/>
      <c r="N474" s="7"/>
      <c r="O474" s="7"/>
      <c r="P474" s="7"/>
      <c r="Q474" s="7"/>
      <c r="R474" s="7"/>
      <c r="S474" s="7"/>
      <c r="T474" s="7"/>
      <c r="U474" s="8"/>
      <c r="V474" s="8"/>
      <c r="W474" s="8"/>
      <c r="X474" s="8"/>
    </row>
    <row r="475" spans="1:24" ht="12" customHeight="1">
      <c r="A475" s="2"/>
      <c r="B475" s="2"/>
      <c r="C475" s="2"/>
      <c r="D475" s="187"/>
      <c r="E475" s="219"/>
      <c r="F475" s="2"/>
      <c r="G475" s="2"/>
      <c r="H475" s="2"/>
      <c r="I475" s="2"/>
      <c r="J475" s="7"/>
      <c r="K475" s="7"/>
      <c r="L475" s="7"/>
      <c r="M475" s="7"/>
      <c r="N475" s="7"/>
      <c r="O475" s="7"/>
      <c r="P475" s="7"/>
      <c r="Q475" s="7"/>
      <c r="R475" s="7"/>
      <c r="S475" s="7"/>
      <c r="T475" s="7"/>
      <c r="U475" s="8"/>
      <c r="V475" s="8"/>
      <c r="W475" s="8"/>
      <c r="X475" s="8"/>
    </row>
    <row r="476" spans="1:24" ht="12" customHeight="1">
      <c r="A476" s="2"/>
      <c r="B476" s="2"/>
      <c r="C476" s="2"/>
      <c r="D476" s="187"/>
      <c r="E476" s="219"/>
      <c r="F476" s="2"/>
      <c r="G476" s="2"/>
      <c r="H476" s="2"/>
      <c r="I476" s="2"/>
      <c r="J476" s="7"/>
      <c r="K476" s="7"/>
      <c r="L476" s="7"/>
      <c r="M476" s="7"/>
      <c r="N476" s="7"/>
      <c r="O476" s="7"/>
      <c r="P476" s="7"/>
      <c r="Q476" s="7"/>
      <c r="R476" s="7"/>
      <c r="S476" s="7"/>
      <c r="T476" s="7"/>
      <c r="U476" s="8"/>
      <c r="V476" s="8"/>
      <c r="W476" s="8"/>
      <c r="X476" s="8"/>
    </row>
    <row r="477" spans="1:24" ht="12" customHeight="1">
      <c r="A477" s="2"/>
      <c r="B477" s="2"/>
      <c r="C477" s="2"/>
      <c r="D477" s="187"/>
      <c r="E477" s="219"/>
      <c r="F477" s="2"/>
      <c r="G477" s="2"/>
      <c r="H477" s="2"/>
      <c r="I477" s="2"/>
      <c r="J477" s="7"/>
      <c r="K477" s="7"/>
      <c r="L477" s="7"/>
      <c r="M477" s="7"/>
      <c r="N477" s="7"/>
      <c r="O477" s="7"/>
      <c r="P477" s="7"/>
      <c r="Q477" s="7"/>
      <c r="R477" s="7"/>
      <c r="S477" s="7"/>
      <c r="T477" s="7"/>
      <c r="U477" s="8"/>
      <c r="V477" s="8"/>
      <c r="W477" s="8"/>
      <c r="X477" s="8"/>
    </row>
    <row r="478" spans="1:24" ht="12" customHeight="1">
      <c r="A478" s="2"/>
      <c r="B478" s="2"/>
      <c r="C478" s="2"/>
      <c r="D478" s="187"/>
      <c r="E478" s="219"/>
      <c r="F478" s="2"/>
      <c r="G478" s="2"/>
      <c r="H478" s="2"/>
      <c r="I478" s="2"/>
      <c r="J478" s="7"/>
      <c r="K478" s="7"/>
      <c r="L478" s="7"/>
      <c r="M478" s="7"/>
      <c r="N478" s="7"/>
      <c r="O478" s="7"/>
      <c r="P478" s="7"/>
      <c r="Q478" s="7"/>
      <c r="R478" s="7"/>
      <c r="S478" s="7"/>
      <c r="T478" s="7"/>
      <c r="U478" s="8"/>
      <c r="V478" s="8"/>
      <c r="W478" s="8"/>
      <c r="X478" s="8"/>
    </row>
    <row r="479" spans="1:24" ht="12" customHeight="1">
      <c r="A479" s="2"/>
      <c r="B479" s="2"/>
      <c r="C479" s="2"/>
      <c r="D479" s="187"/>
      <c r="E479" s="219"/>
      <c r="F479" s="2"/>
      <c r="G479" s="2"/>
      <c r="H479" s="2"/>
      <c r="I479" s="2"/>
      <c r="J479" s="7"/>
      <c r="K479" s="7"/>
      <c r="L479" s="7"/>
      <c r="M479" s="7"/>
      <c r="N479" s="7"/>
      <c r="O479" s="7"/>
      <c r="P479" s="7"/>
      <c r="Q479" s="7"/>
      <c r="R479" s="7"/>
      <c r="S479" s="7"/>
      <c r="T479" s="7"/>
      <c r="U479" s="8"/>
      <c r="V479" s="8"/>
      <c r="W479" s="8"/>
      <c r="X479" s="8"/>
    </row>
    <row r="480" spans="1:24" ht="12" customHeight="1">
      <c r="A480" s="2"/>
      <c r="B480" s="2"/>
      <c r="C480" s="2"/>
      <c r="D480" s="187"/>
      <c r="E480" s="219"/>
      <c r="F480" s="2"/>
      <c r="G480" s="2"/>
      <c r="H480" s="2"/>
      <c r="I480" s="2"/>
      <c r="J480" s="7"/>
      <c r="K480" s="7"/>
      <c r="L480" s="7"/>
      <c r="M480" s="7"/>
      <c r="N480" s="7"/>
      <c r="O480" s="7"/>
      <c r="P480" s="7"/>
      <c r="Q480" s="7"/>
      <c r="R480" s="7"/>
      <c r="S480" s="7"/>
      <c r="T480" s="7"/>
      <c r="U480" s="8"/>
      <c r="V480" s="8"/>
      <c r="W480" s="8"/>
      <c r="X480" s="8"/>
    </row>
    <row r="481" spans="1:24" ht="12" customHeight="1">
      <c r="A481" s="2"/>
      <c r="B481" s="2"/>
      <c r="C481" s="2"/>
      <c r="D481" s="187"/>
      <c r="E481" s="219"/>
      <c r="F481" s="2"/>
      <c r="G481" s="2"/>
      <c r="H481" s="2"/>
      <c r="I481" s="2"/>
      <c r="J481" s="7"/>
      <c r="K481" s="7"/>
      <c r="L481" s="7"/>
      <c r="M481" s="7"/>
      <c r="N481" s="7"/>
      <c r="O481" s="7"/>
      <c r="P481" s="7"/>
      <c r="Q481" s="7"/>
      <c r="R481" s="7"/>
      <c r="S481" s="7"/>
      <c r="T481" s="7"/>
      <c r="U481" s="8"/>
      <c r="V481" s="8"/>
      <c r="W481" s="8"/>
      <c r="X481" s="8"/>
    </row>
    <row r="482" spans="1:24" ht="12" customHeight="1">
      <c r="A482" s="2"/>
      <c r="B482" s="2"/>
      <c r="C482" s="2"/>
      <c r="D482" s="187"/>
      <c r="E482" s="219"/>
      <c r="F482" s="2"/>
      <c r="G482" s="2"/>
      <c r="H482" s="2"/>
      <c r="I482" s="2"/>
      <c r="J482" s="7"/>
      <c r="K482" s="7"/>
      <c r="L482" s="7"/>
      <c r="M482" s="7"/>
      <c r="N482" s="7"/>
      <c r="O482" s="7"/>
      <c r="P482" s="7"/>
      <c r="Q482" s="7"/>
      <c r="R482" s="7"/>
      <c r="S482" s="7"/>
      <c r="T482" s="7"/>
      <c r="U482" s="8"/>
      <c r="V482" s="8"/>
      <c r="W482" s="8"/>
      <c r="X482" s="8"/>
    </row>
    <row r="483" spans="1:24" ht="12" customHeight="1">
      <c r="A483" s="2"/>
      <c r="B483" s="2"/>
      <c r="C483" s="2"/>
      <c r="D483" s="187"/>
      <c r="E483" s="219"/>
      <c r="F483" s="2"/>
      <c r="G483" s="2"/>
      <c r="H483" s="2"/>
      <c r="I483" s="2"/>
      <c r="J483" s="7"/>
      <c r="K483" s="7"/>
      <c r="L483" s="7"/>
      <c r="M483" s="7"/>
      <c r="N483" s="7"/>
      <c r="O483" s="7"/>
      <c r="P483" s="7"/>
      <c r="Q483" s="7"/>
      <c r="R483" s="7"/>
      <c r="S483" s="7"/>
      <c r="T483" s="7"/>
      <c r="U483" s="8"/>
      <c r="V483" s="8"/>
      <c r="W483" s="8"/>
      <c r="X483" s="8"/>
    </row>
    <row r="484" spans="1:24" ht="12" customHeight="1">
      <c r="A484" s="2"/>
      <c r="B484" s="2"/>
      <c r="C484" s="2"/>
      <c r="D484" s="187"/>
      <c r="E484" s="219"/>
      <c r="F484" s="2"/>
      <c r="G484" s="2"/>
      <c r="H484" s="2"/>
      <c r="I484" s="2"/>
      <c r="J484" s="7"/>
      <c r="K484" s="7"/>
      <c r="L484" s="7"/>
      <c r="M484" s="7"/>
      <c r="N484" s="7"/>
      <c r="O484" s="7"/>
      <c r="P484" s="7"/>
      <c r="Q484" s="7"/>
      <c r="R484" s="7"/>
      <c r="S484" s="7"/>
      <c r="T484" s="7"/>
      <c r="U484" s="8"/>
      <c r="V484" s="8"/>
      <c r="W484" s="8"/>
      <c r="X484" s="8"/>
    </row>
    <row r="485" spans="1:24" ht="12" customHeight="1">
      <c r="A485" s="2"/>
      <c r="B485" s="2"/>
      <c r="C485" s="2"/>
      <c r="D485" s="187"/>
      <c r="E485" s="219"/>
      <c r="F485" s="2"/>
      <c r="G485" s="2"/>
      <c r="H485" s="2"/>
      <c r="I485" s="2"/>
      <c r="J485" s="7"/>
      <c r="K485" s="7"/>
      <c r="L485" s="7"/>
      <c r="M485" s="7"/>
      <c r="N485" s="7"/>
      <c r="O485" s="7"/>
      <c r="P485" s="7"/>
      <c r="Q485" s="7"/>
      <c r="R485" s="7"/>
      <c r="S485" s="7"/>
      <c r="T485" s="7"/>
      <c r="U485" s="8"/>
      <c r="V485" s="8"/>
      <c r="W485" s="8"/>
      <c r="X485" s="8"/>
    </row>
    <row r="486" spans="1:24" ht="12" customHeight="1">
      <c r="A486" s="2"/>
      <c r="B486" s="2"/>
      <c r="C486" s="2"/>
      <c r="D486" s="187"/>
      <c r="E486" s="219"/>
      <c r="F486" s="2"/>
      <c r="G486" s="2"/>
      <c r="H486" s="2"/>
      <c r="I486" s="2"/>
      <c r="J486" s="7"/>
      <c r="K486" s="7"/>
      <c r="L486" s="7"/>
      <c r="M486" s="7"/>
      <c r="N486" s="7"/>
      <c r="O486" s="7"/>
      <c r="P486" s="7"/>
      <c r="Q486" s="7"/>
      <c r="R486" s="7"/>
      <c r="S486" s="7"/>
      <c r="T486" s="7"/>
      <c r="U486" s="8"/>
      <c r="V486" s="8"/>
      <c r="W486" s="8"/>
      <c r="X486" s="8"/>
    </row>
    <row r="487" spans="1:24" ht="12" customHeight="1">
      <c r="A487" s="2"/>
      <c r="B487" s="2"/>
      <c r="C487" s="2"/>
      <c r="D487" s="187"/>
      <c r="E487" s="219"/>
      <c r="F487" s="2"/>
      <c r="G487" s="2"/>
      <c r="H487" s="2"/>
      <c r="I487" s="2"/>
      <c r="J487" s="7"/>
      <c r="K487" s="7"/>
      <c r="L487" s="7"/>
      <c r="M487" s="7"/>
      <c r="N487" s="7"/>
      <c r="O487" s="7"/>
      <c r="P487" s="7"/>
      <c r="Q487" s="7"/>
      <c r="R487" s="7"/>
      <c r="S487" s="7"/>
      <c r="T487" s="7"/>
      <c r="U487" s="8"/>
      <c r="V487" s="8"/>
      <c r="W487" s="8"/>
      <c r="X487" s="8"/>
    </row>
    <row r="488" spans="1:24" ht="12" customHeight="1">
      <c r="A488" s="2"/>
      <c r="B488" s="2"/>
      <c r="C488" s="2"/>
      <c r="D488" s="187"/>
      <c r="E488" s="219"/>
      <c r="F488" s="2"/>
      <c r="G488" s="2"/>
      <c r="H488" s="2"/>
      <c r="I488" s="2"/>
      <c r="J488" s="7"/>
      <c r="K488" s="7"/>
      <c r="L488" s="7"/>
      <c r="M488" s="7"/>
      <c r="N488" s="7"/>
      <c r="O488" s="7"/>
      <c r="P488" s="7"/>
      <c r="Q488" s="7"/>
      <c r="R488" s="7"/>
      <c r="S488" s="7"/>
      <c r="T488" s="7"/>
      <c r="U488" s="8"/>
      <c r="V488" s="8"/>
      <c r="W488" s="8"/>
      <c r="X488" s="8"/>
    </row>
    <row r="489" spans="1:24" ht="12" customHeight="1">
      <c r="A489" s="2"/>
      <c r="B489" s="2"/>
      <c r="C489" s="2"/>
      <c r="D489" s="187"/>
      <c r="E489" s="219"/>
      <c r="F489" s="2"/>
      <c r="G489" s="2"/>
      <c r="H489" s="2"/>
      <c r="I489" s="2"/>
      <c r="J489" s="7"/>
      <c r="K489" s="7"/>
      <c r="L489" s="7"/>
      <c r="M489" s="7"/>
      <c r="N489" s="7"/>
      <c r="O489" s="7"/>
      <c r="P489" s="7"/>
      <c r="Q489" s="7"/>
      <c r="R489" s="7"/>
      <c r="S489" s="7"/>
      <c r="T489" s="7"/>
      <c r="U489" s="8"/>
      <c r="V489" s="8"/>
      <c r="W489" s="8"/>
      <c r="X489" s="8"/>
    </row>
    <row r="490" spans="1:24" ht="12" customHeight="1">
      <c r="A490" s="2"/>
      <c r="B490" s="2"/>
      <c r="C490" s="2"/>
      <c r="D490" s="187"/>
      <c r="E490" s="219"/>
      <c r="F490" s="2"/>
      <c r="G490" s="2"/>
      <c r="H490" s="2"/>
      <c r="I490" s="2"/>
      <c r="J490" s="7"/>
      <c r="K490" s="7"/>
      <c r="L490" s="7"/>
      <c r="M490" s="7"/>
      <c r="N490" s="7"/>
      <c r="O490" s="7"/>
      <c r="P490" s="7"/>
      <c r="Q490" s="7"/>
      <c r="R490" s="7"/>
      <c r="S490" s="7"/>
      <c r="T490" s="7"/>
      <c r="U490" s="8"/>
      <c r="V490" s="8"/>
      <c r="W490" s="8"/>
      <c r="X490" s="8"/>
    </row>
    <row r="491" spans="1:24" ht="12" customHeight="1">
      <c r="A491" s="2"/>
      <c r="B491" s="2"/>
      <c r="C491" s="2"/>
      <c r="D491" s="187"/>
      <c r="E491" s="219"/>
      <c r="F491" s="2"/>
      <c r="G491" s="2"/>
      <c r="H491" s="2"/>
      <c r="I491" s="2"/>
      <c r="J491" s="7"/>
      <c r="K491" s="7"/>
      <c r="L491" s="7"/>
      <c r="M491" s="7"/>
      <c r="N491" s="7"/>
      <c r="O491" s="7"/>
      <c r="P491" s="7"/>
      <c r="Q491" s="7"/>
      <c r="R491" s="7"/>
      <c r="S491" s="7"/>
      <c r="T491" s="7"/>
      <c r="U491" s="8"/>
      <c r="V491" s="8"/>
      <c r="W491" s="8"/>
      <c r="X491" s="8"/>
    </row>
    <row r="492" spans="1:24" ht="12" customHeight="1">
      <c r="A492" s="2"/>
      <c r="B492" s="2"/>
      <c r="C492" s="2"/>
      <c r="D492" s="187"/>
      <c r="E492" s="219"/>
      <c r="F492" s="2"/>
      <c r="G492" s="2"/>
      <c r="H492" s="2"/>
      <c r="I492" s="2"/>
      <c r="J492" s="7"/>
      <c r="K492" s="7"/>
      <c r="L492" s="7"/>
      <c r="M492" s="7"/>
      <c r="N492" s="7"/>
      <c r="O492" s="7"/>
      <c r="P492" s="7"/>
      <c r="Q492" s="7"/>
      <c r="R492" s="7"/>
      <c r="S492" s="7"/>
      <c r="T492" s="7"/>
      <c r="U492" s="8"/>
      <c r="V492" s="8"/>
      <c r="W492" s="8"/>
      <c r="X492" s="8"/>
    </row>
    <row r="493" spans="1:24" ht="12" customHeight="1">
      <c r="A493" s="2"/>
      <c r="B493" s="2"/>
      <c r="C493" s="2"/>
      <c r="D493" s="187"/>
      <c r="E493" s="219"/>
      <c r="F493" s="2"/>
      <c r="G493" s="2"/>
      <c r="H493" s="2"/>
      <c r="I493" s="2"/>
      <c r="J493" s="7"/>
      <c r="K493" s="7"/>
      <c r="L493" s="7"/>
      <c r="M493" s="7"/>
      <c r="N493" s="7"/>
      <c r="O493" s="7"/>
      <c r="P493" s="7"/>
      <c r="Q493" s="7"/>
      <c r="R493" s="7"/>
      <c r="S493" s="7"/>
      <c r="T493" s="7"/>
      <c r="U493" s="8"/>
      <c r="V493" s="8"/>
      <c r="W493" s="8"/>
      <c r="X493" s="8"/>
    </row>
    <row r="494" spans="1:24" ht="12" customHeight="1">
      <c r="A494" s="2"/>
      <c r="B494" s="2"/>
      <c r="C494" s="2"/>
      <c r="D494" s="187"/>
      <c r="E494" s="219"/>
      <c r="F494" s="2"/>
      <c r="G494" s="2"/>
      <c r="H494" s="2"/>
      <c r="I494" s="2"/>
      <c r="J494" s="7"/>
      <c r="K494" s="7"/>
      <c r="L494" s="7"/>
      <c r="M494" s="7"/>
      <c r="N494" s="7"/>
      <c r="O494" s="7"/>
      <c r="P494" s="7"/>
      <c r="Q494" s="7"/>
      <c r="R494" s="7"/>
      <c r="S494" s="7"/>
      <c r="T494" s="7"/>
      <c r="U494" s="8"/>
      <c r="V494" s="8"/>
      <c r="W494" s="8"/>
      <c r="X494" s="8"/>
    </row>
    <row r="495" spans="1:24" ht="12" customHeight="1">
      <c r="A495" s="2"/>
      <c r="B495" s="2"/>
      <c r="C495" s="2"/>
      <c r="D495" s="187"/>
      <c r="E495" s="219"/>
      <c r="F495" s="2"/>
      <c r="G495" s="2"/>
      <c r="H495" s="2"/>
      <c r="I495" s="2"/>
      <c r="J495" s="7"/>
      <c r="K495" s="7"/>
      <c r="L495" s="7"/>
      <c r="M495" s="7"/>
      <c r="N495" s="7"/>
      <c r="O495" s="7"/>
      <c r="P495" s="7"/>
      <c r="Q495" s="7"/>
      <c r="R495" s="7"/>
      <c r="S495" s="7"/>
      <c r="T495" s="7"/>
      <c r="U495" s="8"/>
      <c r="V495" s="8"/>
      <c r="W495" s="8"/>
      <c r="X495" s="8"/>
    </row>
    <row r="496" spans="1:24" ht="12" customHeight="1">
      <c r="A496" s="2"/>
      <c r="B496" s="2"/>
      <c r="C496" s="2"/>
      <c r="D496" s="187"/>
      <c r="E496" s="219"/>
      <c r="F496" s="2"/>
      <c r="G496" s="2"/>
      <c r="H496" s="2"/>
      <c r="I496" s="2"/>
      <c r="J496" s="7"/>
      <c r="K496" s="7"/>
      <c r="L496" s="7"/>
      <c r="M496" s="7"/>
      <c r="N496" s="7"/>
      <c r="O496" s="7"/>
      <c r="P496" s="7"/>
      <c r="Q496" s="7"/>
      <c r="R496" s="7"/>
      <c r="S496" s="7"/>
      <c r="T496" s="7"/>
      <c r="U496" s="8"/>
      <c r="V496" s="8"/>
      <c r="W496" s="8"/>
      <c r="X496" s="8"/>
    </row>
    <row r="497" spans="1:24" ht="12" customHeight="1">
      <c r="A497" s="2"/>
      <c r="B497" s="2"/>
      <c r="C497" s="2"/>
      <c r="D497" s="187"/>
      <c r="E497" s="219"/>
      <c r="F497" s="2"/>
      <c r="G497" s="2"/>
      <c r="H497" s="2"/>
      <c r="I497" s="2"/>
      <c r="J497" s="7"/>
      <c r="K497" s="7"/>
      <c r="L497" s="7"/>
      <c r="M497" s="7"/>
      <c r="N497" s="7"/>
      <c r="O497" s="7"/>
      <c r="P497" s="7"/>
      <c r="Q497" s="7"/>
      <c r="R497" s="7"/>
      <c r="S497" s="7"/>
      <c r="T497" s="7"/>
      <c r="U497" s="8"/>
      <c r="V497" s="8"/>
      <c r="W497" s="8"/>
      <c r="X497" s="8"/>
    </row>
    <row r="498" spans="1:24" ht="12" customHeight="1">
      <c r="A498" s="2"/>
      <c r="B498" s="2"/>
      <c r="C498" s="2"/>
      <c r="D498" s="187"/>
      <c r="E498" s="219"/>
      <c r="F498" s="2"/>
      <c r="G498" s="2"/>
      <c r="H498" s="2"/>
      <c r="I498" s="2"/>
      <c r="J498" s="7"/>
      <c r="K498" s="7"/>
      <c r="L498" s="7"/>
      <c r="M498" s="7"/>
      <c r="N498" s="7"/>
      <c r="O498" s="7"/>
      <c r="P498" s="7"/>
      <c r="Q498" s="7"/>
      <c r="R498" s="7"/>
      <c r="S498" s="7"/>
      <c r="T498" s="7"/>
      <c r="U498" s="8"/>
      <c r="V498" s="8"/>
      <c r="W498" s="8"/>
      <c r="X498" s="8"/>
    </row>
    <row r="499" spans="1:24" ht="12" customHeight="1">
      <c r="A499" s="2"/>
      <c r="B499" s="2"/>
      <c r="C499" s="2"/>
      <c r="D499" s="187"/>
      <c r="E499" s="219"/>
      <c r="F499" s="2"/>
      <c r="G499" s="2"/>
      <c r="H499" s="2"/>
      <c r="I499" s="2"/>
      <c r="J499" s="7"/>
      <c r="K499" s="7"/>
      <c r="L499" s="7"/>
      <c r="M499" s="7"/>
      <c r="N499" s="7"/>
      <c r="O499" s="7"/>
      <c r="P499" s="7"/>
      <c r="Q499" s="7"/>
      <c r="R499" s="7"/>
      <c r="S499" s="7"/>
      <c r="T499" s="7"/>
      <c r="U499" s="8"/>
      <c r="V499" s="8"/>
      <c r="W499" s="8"/>
      <c r="X499" s="8"/>
    </row>
    <row r="500" spans="1:24" ht="12" customHeight="1">
      <c r="A500" s="2"/>
      <c r="B500" s="2"/>
      <c r="C500" s="2"/>
      <c r="D500" s="187"/>
      <c r="E500" s="219"/>
      <c r="F500" s="2"/>
      <c r="G500" s="2"/>
      <c r="H500" s="2"/>
      <c r="I500" s="2"/>
      <c r="J500" s="7"/>
      <c r="K500" s="7"/>
      <c r="L500" s="7"/>
      <c r="M500" s="7"/>
      <c r="N500" s="7"/>
      <c r="O500" s="7"/>
      <c r="P500" s="7"/>
      <c r="Q500" s="7"/>
      <c r="R500" s="7"/>
      <c r="S500" s="7"/>
      <c r="T500" s="7"/>
      <c r="U500" s="8"/>
      <c r="V500" s="8"/>
      <c r="W500" s="8"/>
      <c r="X500" s="8"/>
    </row>
    <row r="501" spans="1:24" ht="12" customHeight="1">
      <c r="A501" s="2"/>
      <c r="B501" s="2"/>
      <c r="C501" s="2"/>
      <c r="D501" s="187"/>
      <c r="E501" s="219"/>
      <c r="F501" s="2"/>
      <c r="G501" s="2"/>
      <c r="H501" s="2"/>
      <c r="I501" s="2"/>
      <c r="J501" s="7"/>
      <c r="K501" s="7"/>
      <c r="L501" s="7"/>
      <c r="M501" s="7"/>
      <c r="N501" s="7"/>
      <c r="O501" s="7"/>
      <c r="P501" s="7"/>
      <c r="Q501" s="7"/>
      <c r="R501" s="7"/>
      <c r="S501" s="7"/>
      <c r="T501" s="7"/>
      <c r="U501" s="8"/>
      <c r="V501" s="8"/>
      <c r="W501" s="8"/>
      <c r="X501" s="8"/>
    </row>
    <row r="502" spans="1:24" ht="12" customHeight="1">
      <c r="A502" s="2"/>
      <c r="B502" s="2"/>
      <c r="C502" s="2"/>
      <c r="D502" s="187"/>
      <c r="E502" s="219"/>
      <c r="F502" s="2"/>
      <c r="G502" s="2"/>
      <c r="H502" s="2"/>
      <c r="I502" s="2"/>
      <c r="J502" s="7"/>
      <c r="K502" s="7"/>
      <c r="L502" s="7"/>
      <c r="M502" s="7"/>
      <c r="N502" s="7"/>
      <c r="O502" s="7"/>
      <c r="P502" s="7"/>
      <c r="Q502" s="7"/>
      <c r="R502" s="7"/>
      <c r="S502" s="7"/>
      <c r="T502" s="7"/>
      <c r="U502" s="8"/>
      <c r="V502" s="8"/>
      <c r="W502" s="8"/>
      <c r="X502" s="8"/>
    </row>
    <row r="503" spans="1:24" ht="12" customHeight="1">
      <c r="A503" s="2"/>
      <c r="B503" s="2"/>
      <c r="C503" s="2"/>
      <c r="D503" s="187"/>
      <c r="E503" s="219"/>
      <c r="F503" s="2"/>
      <c r="G503" s="2"/>
      <c r="H503" s="2"/>
      <c r="I503" s="2"/>
      <c r="J503" s="7"/>
      <c r="K503" s="7"/>
      <c r="L503" s="7"/>
      <c r="M503" s="7"/>
      <c r="N503" s="7"/>
      <c r="O503" s="7"/>
      <c r="P503" s="7"/>
      <c r="Q503" s="7"/>
      <c r="R503" s="7"/>
      <c r="S503" s="7"/>
      <c r="T503" s="7"/>
      <c r="U503" s="8"/>
      <c r="V503" s="8"/>
      <c r="W503" s="8"/>
      <c r="X503" s="8"/>
    </row>
    <row r="504" spans="1:24" ht="12" customHeight="1">
      <c r="A504" s="2"/>
      <c r="B504" s="2"/>
      <c r="C504" s="2"/>
      <c r="D504" s="187"/>
      <c r="E504" s="219"/>
      <c r="F504" s="2"/>
      <c r="G504" s="2"/>
      <c r="H504" s="2"/>
      <c r="I504" s="2"/>
      <c r="J504" s="7"/>
      <c r="K504" s="7"/>
      <c r="L504" s="7"/>
      <c r="M504" s="7"/>
      <c r="N504" s="7"/>
      <c r="O504" s="7"/>
      <c r="P504" s="7"/>
      <c r="Q504" s="7"/>
      <c r="R504" s="7"/>
      <c r="S504" s="7"/>
      <c r="T504" s="7"/>
      <c r="U504" s="8"/>
      <c r="V504" s="8"/>
      <c r="W504" s="8"/>
      <c r="X504" s="8"/>
    </row>
    <row r="505" spans="1:24" ht="12" customHeight="1">
      <c r="A505" s="2"/>
      <c r="B505" s="2"/>
      <c r="C505" s="2"/>
      <c r="D505" s="187"/>
      <c r="E505" s="219"/>
      <c r="F505" s="2"/>
      <c r="G505" s="2"/>
      <c r="H505" s="2"/>
      <c r="I505" s="2"/>
      <c r="J505" s="7"/>
      <c r="K505" s="7"/>
      <c r="L505" s="7"/>
      <c r="M505" s="7"/>
      <c r="N505" s="7"/>
      <c r="O505" s="7"/>
      <c r="P505" s="7"/>
      <c r="Q505" s="7"/>
      <c r="R505" s="7"/>
      <c r="S505" s="7"/>
      <c r="T505" s="7"/>
      <c r="U505" s="8"/>
      <c r="V505" s="8"/>
      <c r="W505" s="8"/>
      <c r="X505" s="8"/>
    </row>
    <row r="506" spans="1:24" ht="12" customHeight="1">
      <c r="A506" s="2"/>
      <c r="B506" s="2"/>
      <c r="C506" s="2"/>
      <c r="D506" s="187"/>
      <c r="E506" s="219"/>
      <c r="F506" s="2"/>
      <c r="G506" s="2"/>
      <c r="H506" s="2"/>
      <c r="I506" s="2"/>
      <c r="J506" s="7"/>
      <c r="K506" s="7"/>
      <c r="L506" s="7"/>
      <c r="M506" s="7"/>
      <c r="N506" s="7"/>
      <c r="O506" s="7"/>
      <c r="P506" s="7"/>
      <c r="Q506" s="7"/>
      <c r="R506" s="7"/>
      <c r="S506" s="7"/>
      <c r="T506" s="7"/>
      <c r="U506" s="8"/>
      <c r="V506" s="8"/>
      <c r="W506" s="8"/>
      <c r="X506" s="8"/>
    </row>
    <row r="507" spans="1:24" ht="12" customHeight="1">
      <c r="A507" s="2"/>
      <c r="B507" s="2"/>
      <c r="C507" s="2"/>
      <c r="D507" s="187"/>
      <c r="E507" s="219"/>
      <c r="F507" s="2"/>
      <c r="G507" s="2"/>
      <c r="H507" s="2"/>
      <c r="I507" s="2"/>
      <c r="J507" s="7"/>
      <c r="K507" s="7"/>
      <c r="L507" s="7"/>
      <c r="M507" s="7"/>
      <c r="N507" s="7"/>
      <c r="O507" s="7"/>
      <c r="P507" s="7"/>
      <c r="Q507" s="7"/>
      <c r="R507" s="7"/>
      <c r="S507" s="7"/>
      <c r="T507" s="7"/>
      <c r="U507" s="8"/>
      <c r="V507" s="8"/>
      <c r="W507" s="8"/>
      <c r="X507" s="8"/>
    </row>
    <row r="508" spans="1:24" ht="12" customHeight="1">
      <c r="A508" s="2"/>
      <c r="B508" s="2"/>
      <c r="C508" s="2"/>
      <c r="D508" s="187"/>
      <c r="E508" s="219"/>
      <c r="F508" s="2"/>
      <c r="G508" s="2"/>
      <c r="H508" s="2"/>
      <c r="I508" s="2"/>
      <c r="J508" s="7"/>
      <c r="K508" s="7"/>
      <c r="L508" s="7"/>
      <c r="M508" s="7"/>
      <c r="N508" s="7"/>
      <c r="O508" s="7"/>
      <c r="P508" s="7"/>
      <c r="Q508" s="7"/>
      <c r="R508" s="7"/>
      <c r="S508" s="7"/>
      <c r="T508" s="7"/>
      <c r="U508" s="8"/>
      <c r="V508" s="8"/>
      <c r="W508" s="8"/>
      <c r="X508" s="8"/>
    </row>
    <row r="509" spans="1:24" ht="12" customHeight="1">
      <c r="A509" s="2"/>
      <c r="B509" s="2"/>
      <c r="C509" s="2"/>
      <c r="D509" s="187"/>
      <c r="E509" s="219"/>
      <c r="F509" s="2"/>
      <c r="G509" s="2"/>
      <c r="H509" s="2"/>
      <c r="I509" s="2"/>
      <c r="J509" s="7"/>
      <c r="K509" s="7"/>
      <c r="L509" s="7"/>
      <c r="M509" s="7"/>
      <c r="N509" s="7"/>
      <c r="O509" s="7"/>
      <c r="P509" s="7"/>
      <c r="Q509" s="7"/>
      <c r="R509" s="7"/>
      <c r="S509" s="7"/>
      <c r="T509" s="7"/>
      <c r="U509" s="8"/>
      <c r="V509" s="8"/>
      <c r="W509" s="8"/>
      <c r="X509" s="8"/>
    </row>
    <row r="510" spans="1:24" ht="12" customHeight="1">
      <c r="A510" s="2"/>
      <c r="B510" s="2"/>
      <c r="C510" s="2"/>
      <c r="D510" s="187"/>
      <c r="E510" s="219"/>
      <c r="F510" s="2"/>
      <c r="G510" s="2"/>
      <c r="H510" s="2"/>
      <c r="I510" s="2"/>
      <c r="J510" s="7"/>
      <c r="K510" s="7"/>
      <c r="L510" s="7"/>
      <c r="M510" s="7"/>
      <c r="N510" s="7"/>
      <c r="O510" s="7"/>
      <c r="P510" s="7"/>
      <c r="Q510" s="7"/>
      <c r="R510" s="7"/>
      <c r="S510" s="7"/>
      <c r="T510" s="7"/>
      <c r="U510" s="8"/>
      <c r="V510" s="8"/>
      <c r="W510" s="8"/>
      <c r="X510" s="8"/>
    </row>
    <row r="511" spans="1:24" ht="12" customHeight="1">
      <c r="A511" s="2"/>
      <c r="B511" s="2"/>
      <c r="C511" s="2"/>
      <c r="D511" s="187"/>
      <c r="E511" s="219"/>
      <c r="F511" s="2"/>
      <c r="G511" s="2"/>
      <c r="H511" s="2"/>
      <c r="I511" s="2"/>
      <c r="J511" s="7"/>
      <c r="K511" s="7"/>
      <c r="L511" s="7"/>
      <c r="M511" s="7"/>
      <c r="N511" s="7"/>
      <c r="O511" s="7"/>
      <c r="P511" s="7"/>
      <c r="Q511" s="7"/>
      <c r="R511" s="7"/>
      <c r="S511" s="7"/>
      <c r="T511" s="7"/>
      <c r="U511" s="8"/>
      <c r="V511" s="8"/>
      <c r="W511" s="8"/>
      <c r="X511" s="8"/>
    </row>
    <row r="512" spans="1:24" ht="12" customHeight="1">
      <c r="A512" s="2"/>
      <c r="B512" s="2"/>
      <c r="C512" s="2"/>
      <c r="D512" s="187"/>
      <c r="E512" s="219"/>
      <c r="F512" s="2"/>
      <c r="G512" s="2"/>
      <c r="H512" s="2"/>
      <c r="I512" s="2"/>
      <c r="J512" s="7"/>
      <c r="K512" s="7"/>
      <c r="L512" s="7"/>
      <c r="M512" s="7"/>
      <c r="N512" s="7"/>
      <c r="O512" s="7"/>
      <c r="P512" s="7"/>
      <c r="Q512" s="7"/>
      <c r="R512" s="7"/>
      <c r="S512" s="7"/>
      <c r="T512" s="7"/>
      <c r="U512" s="8"/>
      <c r="V512" s="8"/>
      <c r="W512" s="8"/>
      <c r="X512" s="8"/>
    </row>
    <row r="513" spans="1:24" ht="12" customHeight="1">
      <c r="A513" s="2"/>
      <c r="B513" s="2"/>
      <c r="C513" s="2"/>
      <c r="D513" s="187"/>
      <c r="E513" s="219"/>
      <c r="F513" s="2"/>
      <c r="G513" s="2"/>
      <c r="H513" s="2"/>
      <c r="I513" s="2"/>
      <c r="J513" s="7"/>
      <c r="K513" s="7"/>
      <c r="L513" s="7"/>
      <c r="M513" s="7"/>
      <c r="N513" s="7"/>
      <c r="O513" s="7"/>
      <c r="P513" s="7"/>
      <c r="Q513" s="7"/>
      <c r="R513" s="7"/>
      <c r="S513" s="7"/>
      <c r="T513" s="7"/>
      <c r="U513" s="8"/>
      <c r="V513" s="8"/>
      <c r="W513" s="8"/>
      <c r="X513" s="8"/>
    </row>
    <row r="514" spans="1:24" ht="12" customHeight="1">
      <c r="A514" s="2"/>
      <c r="B514" s="2"/>
      <c r="C514" s="2"/>
      <c r="D514" s="187"/>
      <c r="E514" s="219"/>
      <c r="F514" s="2"/>
      <c r="G514" s="2"/>
      <c r="H514" s="2"/>
      <c r="I514" s="2"/>
      <c r="J514" s="7"/>
      <c r="K514" s="7"/>
      <c r="L514" s="7"/>
      <c r="M514" s="7"/>
      <c r="N514" s="7"/>
      <c r="O514" s="7"/>
      <c r="P514" s="7"/>
      <c r="Q514" s="7"/>
      <c r="R514" s="7"/>
      <c r="S514" s="7"/>
      <c r="T514" s="7"/>
      <c r="U514" s="8"/>
      <c r="V514" s="8"/>
      <c r="W514" s="8"/>
      <c r="X514" s="8"/>
    </row>
    <row r="515" spans="1:24" ht="12" customHeight="1">
      <c r="A515" s="2"/>
      <c r="B515" s="2"/>
      <c r="C515" s="2"/>
      <c r="D515" s="187"/>
      <c r="E515" s="219"/>
      <c r="F515" s="2"/>
      <c r="G515" s="2"/>
      <c r="H515" s="2"/>
      <c r="I515" s="2"/>
      <c r="J515" s="7"/>
      <c r="K515" s="7"/>
      <c r="L515" s="7"/>
      <c r="M515" s="7"/>
      <c r="N515" s="7"/>
      <c r="O515" s="7"/>
      <c r="P515" s="7"/>
      <c r="Q515" s="7"/>
      <c r="R515" s="7"/>
      <c r="S515" s="7"/>
      <c r="T515" s="7"/>
      <c r="U515" s="8"/>
      <c r="V515" s="8"/>
      <c r="W515" s="8"/>
      <c r="X515" s="8"/>
    </row>
    <row r="516" spans="1:24" ht="12" customHeight="1">
      <c r="A516" s="2"/>
      <c r="B516" s="2"/>
      <c r="C516" s="2"/>
      <c r="D516" s="187"/>
      <c r="E516" s="219"/>
      <c r="F516" s="2"/>
      <c r="G516" s="2"/>
      <c r="H516" s="2"/>
      <c r="I516" s="2"/>
      <c r="J516" s="7"/>
      <c r="K516" s="7"/>
      <c r="L516" s="7"/>
      <c r="M516" s="7"/>
      <c r="N516" s="7"/>
      <c r="O516" s="7"/>
      <c r="P516" s="7"/>
      <c r="Q516" s="7"/>
      <c r="R516" s="7"/>
      <c r="S516" s="7"/>
      <c r="T516" s="7"/>
      <c r="U516" s="8"/>
      <c r="V516" s="8"/>
      <c r="W516" s="8"/>
      <c r="X516" s="8"/>
    </row>
    <row r="517" spans="1:24" ht="12" customHeight="1">
      <c r="A517" s="2"/>
      <c r="B517" s="2"/>
      <c r="C517" s="2"/>
      <c r="D517" s="187"/>
      <c r="E517" s="219"/>
      <c r="F517" s="2"/>
      <c r="G517" s="2"/>
      <c r="H517" s="2"/>
      <c r="I517" s="2"/>
      <c r="J517" s="7"/>
      <c r="K517" s="7"/>
      <c r="L517" s="7"/>
      <c r="M517" s="7"/>
      <c r="N517" s="7"/>
      <c r="O517" s="7"/>
      <c r="P517" s="7"/>
      <c r="Q517" s="7"/>
      <c r="R517" s="7"/>
      <c r="S517" s="7"/>
      <c r="T517" s="7"/>
      <c r="U517" s="8"/>
      <c r="V517" s="8"/>
      <c r="W517" s="8"/>
      <c r="X517" s="8"/>
    </row>
    <row r="518" spans="1:24" ht="12" customHeight="1">
      <c r="A518" s="2"/>
      <c r="B518" s="2"/>
      <c r="C518" s="2"/>
      <c r="D518" s="187"/>
      <c r="E518" s="219"/>
      <c r="F518" s="2"/>
      <c r="G518" s="2"/>
      <c r="H518" s="2"/>
      <c r="I518" s="2"/>
      <c r="J518" s="7"/>
      <c r="K518" s="7"/>
      <c r="L518" s="7"/>
      <c r="M518" s="7"/>
      <c r="N518" s="7"/>
      <c r="O518" s="7"/>
      <c r="P518" s="7"/>
      <c r="Q518" s="7"/>
      <c r="R518" s="7"/>
      <c r="S518" s="7"/>
      <c r="T518" s="7"/>
      <c r="U518" s="8"/>
      <c r="V518" s="8"/>
      <c r="W518" s="8"/>
      <c r="X518" s="8"/>
    </row>
    <row r="519" spans="1:24" ht="12" customHeight="1">
      <c r="A519" s="2"/>
      <c r="B519" s="2"/>
      <c r="C519" s="2"/>
      <c r="D519" s="187"/>
      <c r="E519" s="219"/>
      <c r="F519" s="2"/>
      <c r="G519" s="2"/>
      <c r="H519" s="2"/>
      <c r="I519" s="2"/>
      <c r="J519" s="7"/>
      <c r="K519" s="7"/>
      <c r="L519" s="7"/>
      <c r="M519" s="7"/>
      <c r="N519" s="7"/>
      <c r="O519" s="7"/>
      <c r="P519" s="7"/>
      <c r="Q519" s="7"/>
      <c r="R519" s="7"/>
      <c r="S519" s="7"/>
      <c r="T519" s="7"/>
      <c r="U519" s="8"/>
      <c r="V519" s="8"/>
      <c r="W519" s="8"/>
      <c r="X519" s="8"/>
    </row>
    <row r="520" spans="1:24" ht="12" customHeight="1">
      <c r="A520" s="2"/>
      <c r="B520" s="2"/>
      <c r="C520" s="2"/>
      <c r="D520" s="187"/>
      <c r="E520" s="219"/>
      <c r="F520" s="2"/>
      <c r="G520" s="2"/>
      <c r="H520" s="2"/>
      <c r="I520" s="2"/>
      <c r="J520" s="7"/>
      <c r="K520" s="7"/>
      <c r="L520" s="7"/>
      <c r="M520" s="7"/>
      <c r="N520" s="7"/>
      <c r="O520" s="7"/>
      <c r="P520" s="7"/>
      <c r="Q520" s="7"/>
      <c r="R520" s="7"/>
      <c r="S520" s="7"/>
      <c r="T520" s="7"/>
      <c r="U520" s="8"/>
      <c r="V520" s="8"/>
      <c r="W520" s="8"/>
      <c r="X520" s="8"/>
    </row>
    <row r="521" spans="1:24" ht="12" customHeight="1">
      <c r="A521" s="2"/>
      <c r="B521" s="2"/>
      <c r="C521" s="2"/>
      <c r="D521" s="187"/>
      <c r="E521" s="219"/>
      <c r="F521" s="2"/>
      <c r="G521" s="2"/>
      <c r="H521" s="2"/>
      <c r="I521" s="2"/>
      <c r="J521" s="7"/>
      <c r="K521" s="7"/>
      <c r="L521" s="7"/>
      <c r="M521" s="7"/>
      <c r="N521" s="7"/>
      <c r="O521" s="7"/>
      <c r="P521" s="7"/>
      <c r="Q521" s="7"/>
      <c r="R521" s="7"/>
      <c r="S521" s="7"/>
      <c r="T521" s="7"/>
      <c r="U521" s="8"/>
      <c r="V521" s="8"/>
      <c r="W521" s="8"/>
      <c r="X521" s="8"/>
    </row>
    <row r="522" spans="1:24" ht="12" customHeight="1">
      <c r="A522" s="2"/>
      <c r="B522" s="2"/>
      <c r="C522" s="2"/>
      <c r="D522" s="187"/>
      <c r="E522" s="219"/>
      <c r="F522" s="2"/>
      <c r="G522" s="2"/>
      <c r="H522" s="2"/>
      <c r="I522" s="2"/>
      <c r="J522" s="7"/>
      <c r="K522" s="7"/>
      <c r="L522" s="7"/>
      <c r="M522" s="7"/>
      <c r="N522" s="7"/>
      <c r="O522" s="7"/>
      <c r="P522" s="7"/>
      <c r="Q522" s="7"/>
      <c r="R522" s="7"/>
      <c r="S522" s="7"/>
      <c r="T522" s="7"/>
      <c r="U522" s="8"/>
      <c r="V522" s="8"/>
      <c r="W522" s="8"/>
      <c r="X522" s="8"/>
    </row>
    <row r="523" spans="1:24" ht="12" customHeight="1">
      <c r="A523" s="2"/>
      <c r="B523" s="2"/>
      <c r="C523" s="2"/>
      <c r="D523" s="187"/>
      <c r="E523" s="219"/>
      <c r="F523" s="2"/>
      <c r="G523" s="2"/>
      <c r="H523" s="2"/>
      <c r="I523" s="2"/>
      <c r="J523" s="7"/>
      <c r="K523" s="7"/>
      <c r="L523" s="7"/>
      <c r="M523" s="7"/>
      <c r="N523" s="7"/>
      <c r="O523" s="7"/>
      <c r="P523" s="7"/>
      <c r="Q523" s="7"/>
      <c r="R523" s="7"/>
      <c r="S523" s="7"/>
      <c r="T523" s="7"/>
      <c r="U523" s="8"/>
      <c r="V523" s="8"/>
      <c r="W523" s="8"/>
      <c r="X523" s="8"/>
    </row>
    <row r="524" spans="1:24" ht="12" customHeight="1">
      <c r="A524" s="2"/>
      <c r="B524" s="2"/>
      <c r="C524" s="2"/>
      <c r="D524" s="187"/>
      <c r="E524" s="219"/>
      <c r="F524" s="2"/>
      <c r="G524" s="2"/>
      <c r="H524" s="2"/>
      <c r="I524" s="2"/>
      <c r="J524" s="7"/>
      <c r="K524" s="7"/>
      <c r="L524" s="7"/>
      <c r="M524" s="7"/>
      <c r="N524" s="7"/>
      <c r="O524" s="7"/>
      <c r="P524" s="7"/>
      <c r="Q524" s="7"/>
      <c r="R524" s="7"/>
      <c r="S524" s="7"/>
      <c r="T524" s="7"/>
      <c r="U524" s="8"/>
      <c r="V524" s="8"/>
      <c r="W524" s="8"/>
      <c r="X524" s="8"/>
    </row>
    <row r="525" spans="1:24" ht="12" customHeight="1">
      <c r="A525" s="2"/>
      <c r="B525" s="2"/>
      <c r="C525" s="2"/>
      <c r="D525" s="187"/>
      <c r="E525" s="219"/>
      <c r="F525" s="2"/>
      <c r="G525" s="2"/>
      <c r="H525" s="2"/>
      <c r="I525" s="2"/>
      <c r="J525" s="7"/>
      <c r="K525" s="7"/>
      <c r="L525" s="7"/>
      <c r="M525" s="7"/>
      <c r="N525" s="7"/>
      <c r="O525" s="7"/>
      <c r="P525" s="7"/>
      <c r="Q525" s="7"/>
      <c r="R525" s="7"/>
      <c r="S525" s="7"/>
      <c r="T525" s="7"/>
      <c r="U525" s="8"/>
      <c r="V525" s="8"/>
      <c r="W525" s="8"/>
      <c r="X525" s="8"/>
    </row>
    <row r="526" spans="1:24" ht="12" customHeight="1">
      <c r="A526" s="2"/>
      <c r="B526" s="2"/>
      <c r="C526" s="2"/>
      <c r="D526" s="187"/>
      <c r="E526" s="219"/>
      <c r="F526" s="2"/>
      <c r="G526" s="2"/>
      <c r="H526" s="2"/>
      <c r="I526" s="2"/>
      <c r="J526" s="7"/>
      <c r="K526" s="7"/>
      <c r="L526" s="7"/>
      <c r="M526" s="7"/>
      <c r="N526" s="7"/>
      <c r="O526" s="7"/>
      <c r="P526" s="7"/>
      <c r="Q526" s="7"/>
      <c r="R526" s="7"/>
      <c r="S526" s="7"/>
      <c r="T526" s="7"/>
      <c r="U526" s="8"/>
      <c r="V526" s="8"/>
      <c r="W526" s="8"/>
      <c r="X526" s="8"/>
    </row>
    <row r="527" spans="1:24" ht="12" customHeight="1">
      <c r="A527" s="2"/>
      <c r="B527" s="2"/>
      <c r="C527" s="2"/>
      <c r="D527" s="187"/>
      <c r="E527" s="219"/>
      <c r="F527" s="2"/>
      <c r="G527" s="2"/>
      <c r="H527" s="2"/>
      <c r="I527" s="2"/>
      <c r="J527" s="7"/>
      <c r="K527" s="7"/>
      <c r="L527" s="7"/>
      <c r="M527" s="7"/>
      <c r="N527" s="7"/>
      <c r="O527" s="7"/>
      <c r="P527" s="7"/>
      <c r="Q527" s="7"/>
      <c r="R527" s="7"/>
      <c r="S527" s="7"/>
      <c r="T527" s="7"/>
      <c r="U527" s="8"/>
      <c r="V527" s="8"/>
      <c r="W527" s="8"/>
      <c r="X527" s="8"/>
    </row>
    <row r="528" spans="1:24" ht="12" customHeight="1">
      <c r="A528" s="2"/>
      <c r="B528" s="2"/>
      <c r="C528" s="2"/>
      <c r="D528" s="187"/>
      <c r="E528" s="219"/>
      <c r="F528" s="2"/>
      <c r="G528" s="2"/>
      <c r="H528" s="2"/>
      <c r="I528" s="2"/>
      <c r="J528" s="7"/>
      <c r="K528" s="7"/>
      <c r="L528" s="7"/>
      <c r="M528" s="7"/>
      <c r="N528" s="7"/>
      <c r="O528" s="7"/>
      <c r="P528" s="7"/>
      <c r="Q528" s="7"/>
      <c r="R528" s="7"/>
      <c r="S528" s="7"/>
      <c r="T528" s="7"/>
      <c r="U528" s="8"/>
      <c r="V528" s="8"/>
      <c r="W528" s="8"/>
      <c r="X528" s="8"/>
    </row>
    <row r="529" spans="1:24" ht="12" customHeight="1">
      <c r="A529" s="2"/>
      <c r="B529" s="2"/>
      <c r="C529" s="2"/>
      <c r="D529" s="187"/>
      <c r="E529" s="219"/>
      <c r="F529" s="2"/>
      <c r="G529" s="2"/>
      <c r="H529" s="2"/>
      <c r="I529" s="2"/>
      <c r="J529" s="7"/>
      <c r="K529" s="7"/>
      <c r="L529" s="7"/>
      <c r="M529" s="7"/>
      <c r="N529" s="7"/>
      <c r="O529" s="7"/>
      <c r="P529" s="7"/>
      <c r="Q529" s="7"/>
      <c r="R529" s="7"/>
      <c r="S529" s="7"/>
      <c r="T529" s="7"/>
      <c r="U529" s="8"/>
      <c r="V529" s="8"/>
      <c r="W529" s="8"/>
      <c r="X529" s="8"/>
    </row>
    <row r="530" spans="1:24" ht="12" customHeight="1">
      <c r="A530" s="2"/>
      <c r="B530" s="2"/>
      <c r="C530" s="2"/>
      <c r="D530" s="187"/>
      <c r="E530" s="219"/>
      <c r="F530" s="2"/>
      <c r="G530" s="2"/>
      <c r="H530" s="2"/>
      <c r="I530" s="2"/>
      <c r="J530" s="7"/>
      <c r="K530" s="7"/>
      <c r="L530" s="7"/>
      <c r="M530" s="7"/>
      <c r="N530" s="7"/>
      <c r="O530" s="7"/>
      <c r="P530" s="7"/>
      <c r="Q530" s="7"/>
      <c r="R530" s="7"/>
      <c r="S530" s="7"/>
      <c r="T530" s="7"/>
      <c r="U530" s="8"/>
      <c r="V530" s="8"/>
      <c r="W530" s="8"/>
      <c r="X530" s="8"/>
    </row>
    <row r="531" spans="1:24" ht="12" customHeight="1">
      <c r="A531" s="2"/>
      <c r="B531" s="2"/>
      <c r="C531" s="2"/>
      <c r="D531" s="187"/>
      <c r="E531" s="219"/>
      <c r="F531" s="2"/>
      <c r="G531" s="2"/>
      <c r="H531" s="2"/>
      <c r="I531" s="2"/>
      <c r="J531" s="7"/>
      <c r="K531" s="7"/>
      <c r="L531" s="7"/>
      <c r="M531" s="7"/>
      <c r="N531" s="7"/>
      <c r="O531" s="7"/>
      <c r="P531" s="7"/>
      <c r="Q531" s="7"/>
      <c r="R531" s="7"/>
      <c r="S531" s="7"/>
      <c r="T531" s="7"/>
      <c r="U531" s="8"/>
      <c r="V531" s="8"/>
      <c r="W531" s="8"/>
      <c r="X531" s="8"/>
    </row>
    <row r="532" spans="1:24" ht="12" customHeight="1">
      <c r="A532" s="2"/>
      <c r="B532" s="2"/>
      <c r="C532" s="2"/>
      <c r="D532" s="187"/>
      <c r="E532" s="219"/>
      <c r="F532" s="2"/>
      <c r="G532" s="2"/>
      <c r="H532" s="2"/>
      <c r="I532" s="2"/>
      <c r="J532" s="7"/>
      <c r="K532" s="7"/>
      <c r="L532" s="7"/>
      <c r="M532" s="7"/>
      <c r="N532" s="7"/>
      <c r="O532" s="7"/>
      <c r="P532" s="7"/>
      <c r="Q532" s="7"/>
      <c r="R532" s="7"/>
      <c r="S532" s="7"/>
      <c r="T532" s="7"/>
      <c r="U532" s="8"/>
      <c r="V532" s="8"/>
      <c r="W532" s="8"/>
      <c r="X532" s="8"/>
    </row>
    <row r="533" spans="1:24" ht="12" customHeight="1">
      <c r="A533" s="2"/>
      <c r="B533" s="2"/>
      <c r="C533" s="2"/>
      <c r="D533" s="187"/>
      <c r="E533" s="219"/>
      <c r="F533" s="2"/>
      <c r="G533" s="2"/>
      <c r="H533" s="2"/>
      <c r="I533" s="2"/>
      <c r="J533" s="7"/>
      <c r="K533" s="7"/>
      <c r="L533" s="7"/>
      <c r="M533" s="7"/>
      <c r="N533" s="7"/>
      <c r="O533" s="7"/>
      <c r="P533" s="7"/>
      <c r="Q533" s="7"/>
      <c r="R533" s="7"/>
      <c r="S533" s="7"/>
      <c r="T533" s="7"/>
      <c r="U533" s="8"/>
      <c r="V533" s="8"/>
      <c r="W533" s="8"/>
      <c r="X533" s="8"/>
    </row>
    <row r="534" spans="1:24" ht="12" customHeight="1">
      <c r="A534" s="2"/>
      <c r="B534" s="2"/>
      <c r="C534" s="2"/>
      <c r="D534" s="187"/>
      <c r="E534" s="219"/>
      <c r="F534" s="2"/>
      <c r="G534" s="2"/>
      <c r="H534" s="2"/>
      <c r="I534" s="2"/>
      <c r="J534" s="7"/>
      <c r="K534" s="7"/>
      <c r="L534" s="7"/>
      <c r="M534" s="7"/>
      <c r="N534" s="7"/>
      <c r="O534" s="7"/>
      <c r="P534" s="7"/>
      <c r="Q534" s="7"/>
      <c r="R534" s="7"/>
      <c r="S534" s="7"/>
      <c r="T534" s="7"/>
      <c r="U534" s="8"/>
      <c r="V534" s="8"/>
      <c r="W534" s="8"/>
      <c r="X534" s="8"/>
    </row>
    <row r="535" spans="1:24" ht="12" customHeight="1">
      <c r="A535" s="2"/>
      <c r="B535" s="2"/>
      <c r="C535" s="2"/>
      <c r="D535" s="187"/>
      <c r="E535" s="219"/>
      <c r="F535" s="2"/>
      <c r="G535" s="2"/>
      <c r="H535" s="2"/>
      <c r="I535" s="2"/>
      <c r="J535" s="7"/>
      <c r="K535" s="7"/>
      <c r="L535" s="7"/>
      <c r="M535" s="7"/>
      <c r="N535" s="7"/>
      <c r="O535" s="7"/>
      <c r="P535" s="7"/>
      <c r="Q535" s="7"/>
      <c r="R535" s="7"/>
      <c r="S535" s="7"/>
      <c r="T535" s="7"/>
      <c r="U535" s="8"/>
      <c r="V535" s="8"/>
      <c r="W535" s="8"/>
      <c r="X535" s="8"/>
    </row>
    <row r="536" spans="1:24" ht="12" customHeight="1">
      <c r="A536" s="2"/>
      <c r="B536" s="2"/>
      <c r="C536" s="2"/>
      <c r="D536" s="187"/>
      <c r="E536" s="219"/>
      <c r="F536" s="2"/>
      <c r="G536" s="2"/>
      <c r="H536" s="2"/>
      <c r="I536" s="2"/>
      <c r="J536" s="7"/>
      <c r="K536" s="7"/>
      <c r="L536" s="7"/>
      <c r="M536" s="7"/>
      <c r="N536" s="7"/>
      <c r="O536" s="7"/>
      <c r="P536" s="7"/>
      <c r="Q536" s="7"/>
      <c r="R536" s="7"/>
      <c r="S536" s="7"/>
      <c r="T536" s="7"/>
      <c r="U536" s="8"/>
      <c r="V536" s="8"/>
      <c r="W536" s="8"/>
      <c r="X536" s="8"/>
    </row>
    <row r="537" spans="1:24" ht="12" customHeight="1">
      <c r="A537" s="2"/>
      <c r="B537" s="2"/>
      <c r="C537" s="2"/>
      <c r="D537" s="187"/>
      <c r="E537" s="219"/>
      <c r="F537" s="2"/>
      <c r="G537" s="2"/>
      <c r="H537" s="2"/>
      <c r="I537" s="2"/>
      <c r="J537" s="7"/>
      <c r="K537" s="7"/>
      <c r="L537" s="7"/>
      <c r="M537" s="7"/>
      <c r="N537" s="7"/>
      <c r="O537" s="7"/>
      <c r="P537" s="7"/>
      <c r="Q537" s="7"/>
      <c r="R537" s="7"/>
      <c r="S537" s="7"/>
      <c r="T537" s="7"/>
      <c r="U537" s="8"/>
      <c r="V537" s="8"/>
      <c r="W537" s="8"/>
      <c r="X537" s="8"/>
    </row>
    <row r="538" spans="1:24" ht="12" customHeight="1">
      <c r="A538" s="2"/>
      <c r="B538" s="2"/>
      <c r="C538" s="2"/>
      <c r="D538" s="187"/>
      <c r="E538" s="219"/>
      <c r="F538" s="2"/>
      <c r="G538" s="2"/>
      <c r="H538" s="2"/>
      <c r="I538" s="2"/>
      <c r="J538" s="7"/>
      <c r="K538" s="7"/>
      <c r="L538" s="7"/>
      <c r="M538" s="7"/>
      <c r="N538" s="7"/>
      <c r="O538" s="7"/>
      <c r="P538" s="7"/>
      <c r="Q538" s="7"/>
      <c r="R538" s="7"/>
      <c r="S538" s="7"/>
      <c r="T538" s="7"/>
      <c r="U538" s="8"/>
      <c r="V538" s="8"/>
      <c r="W538" s="8"/>
      <c r="X538" s="8"/>
    </row>
    <row r="539" spans="1:24" ht="12" customHeight="1">
      <c r="A539" s="2"/>
      <c r="B539" s="2"/>
      <c r="C539" s="2"/>
      <c r="D539" s="187"/>
      <c r="E539" s="219"/>
      <c r="F539" s="2"/>
      <c r="G539" s="2"/>
      <c r="H539" s="2"/>
      <c r="I539" s="2"/>
      <c r="J539" s="7"/>
      <c r="K539" s="7"/>
      <c r="L539" s="7"/>
      <c r="M539" s="7"/>
      <c r="N539" s="7"/>
      <c r="O539" s="7"/>
      <c r="P539" s="7"/>
      <c r="Q539" s="7"/>
      <c r="R539" s="7"/>
      <c r="S539" s="7"/>
      <c r="T539" s="7"/>
      <c r="U539" s="8"/>
      <c r="V539" s="8"/>
      <c r="W539" s="8"/>
      <c r="X539" s="8"/>
    </row>
    <row r="540" spans="1:24" ht="12" customHeight="1">
      <c r="A540" s="2"/>
      <c r="B540" s="2"/>
      <c r="C540" s="2"/>
      <c r="D540" s="187"/>
      <c r="E540" s="219"/>
      <c r="F540" s="2"/>
      <c r="G540" s="2"/>
      <c r="H540" s="2"/>
      <c r="I540" s="2"/>
      <c r="J540" s="7"/>
      <c r="K540" s="7"/>
      <c r="L540" s="7"/>
      <c r="M540" s="7"/>
      <c r="N540" s="7"/>
      <c r="O540" s="7"/>
      <c r="P540" s="7"/>
      <c r="Q540" s="7"/>
      <c r="R540" s="7"/>
      <c r="S540" s="7"/>
      <c r="T540" s="7"/>
      <c r="U540" s="8"/>
      <c r="V540" s="8"/>
      <c r="W540" s="8"/>
      <c r="X540" s="8"/>
    </row>
    <row r="541" spans="1:24" ht="12" customHeight="1">
      <c r="A541" s="2"/>
      <c r="B541" s="2"/>
      <c r="C541" s="2"/>
      <c r="D541" s="187"/>
      <c r="E541" s="219"/>
      <c r="F541" s="2"/>
      <c r="G541" s="2"/>
      <c r="H541" s="2"/>
      <c r="I541" s="2"/>
      <c r="J541" s="7"/>
      <c r="K541" s="7"/>
      <c r="L541" s="7"/>
      <c r="M541" s="7"/>
      <c r="N541" s="7"/>
      <c r="O541" s="7"/>
      <c r="P541" s="7"/>
      <c r="Q541" s="7"/>
      <c r="R541" s="7"/>
      <c r="S541" s="7"/>
      <c r="T541" s="7"/>
      <c r="U541" s="8"/>
      <c r="V541" s="8"/>
      <c r="W541" s="8"/>
      <c r="X541" s="8"/>
    </row>
    <row r="542" spans="1:24" ht="12" customHeight="1">
      <c r="A542" s="2"/>
      <c r="B542" s="2"/>
      <c r="C542" s="2"/>
      <c r="D542" s="187"/>
      <c r="E542" s="219"/>
      <c r="F542" s="2"/>
      <c r="G542" s="2"/>
      <c r="H542" s="2"/>
      <c r="I542" s="2"/>
      <c r="J542" s="7"/>
      <c r="K542" s="7"/>
      <c r="L542" s="7"/>
      <c r="M542" s="7"/>
      <c r="N542" s="7"/>
      <c r="O542" s="7"/>
      <c r="P542" s="7"/>
      <c r="Q542" s="7"/>
      <c r="R542" s="7"/>
      <c r="S542" s="7"/>
      <c r="T542" s="7"/>
      <c r="U542" s="8"/>
      <c r="V542" s="8"/>
      <c r="W542" s="8"/>
      <c r="X542" s="8"/>
    </row>
    <row r="543" spans="1:24" ht="12" customHeight="1">
      <c r="A543" s="2"/>
      <c r="B543" s="2"/>
      <c r="C543" s="2"/>
      <c r="D543" s="187"/>
      <c r="E543" s="219"/>
      <c r="F543" s="2"/>
      <c r="G543" s="2"/>
      <c r="H543" s="2"/>
      <c r="I543" s="2"/>
      <c r="J543" s="7"/>
      <c r="K543" s="7"/>
      <c r="L543" s="7"/>
      <c r="M543" s="7"/>
      <c r="N543" s="7"/>
      <c r="O543" s="7"/>
      <c r="P543" s="7"/>
      <c r="Q543" s="7"/>
      <c r="R543" s="7"/>
      <c r="S543" s="7"/>
      <c r="T543" s="7"/>
      <c r="U543" s="8"/>
      <c r="V543" s="8"/>
      <c r="W543" s="8"/>
      <c r="X543" s="8"/>
    </row>
    <row r="544" spans="1:24" ht="12" customHeight="1">
      <c r="A544" s="2"/>
      <c r="B544" s="2"/>
      <c r="C544" s="2"/>
      <c r="D544" s="187"/>
      <c r="E544" s="219"/>
      <c r="F544" s="2"/>
      <c r="G544" s="2"/>
      <c r="H544" s="2"/>
      <c r="I544" s="2"/>
      <c r="J544" s="7"/>
      <c r="K544" s="7"/>
      <c r="L544" s="7"/>
      <c r="M544" s="7"/>
      <c r="N544" s="7"/>
      <c r="O544" s="7"/>
      <c r="P544" s="7"/>
      <c r="Q544" s="7"/>
      <c r="R544" s="7"/>
      <c r="S544" s="7"/>
      <c r="T544" s="7"/>
      <c r="U544" s="8"/>
      <c r="V544" s="8"/>
      <c r="W544" s="8"/>
      <c r="X544" s="8"/>
    </row>
    <row r="545" spans="1:24" ht="12" customHeight="1">
      <c r="A545" s="2"/>
      <c r="B545" s="2"/>
      <c r="C545" s="2"/>
      <c r="D545" s="187"/>
      <c r="E545" s="219"/>
      <c r="F545" s="2"/>
      <c r="G545" s="2"/>
      <c r="H545" s="2"/>
      <c r="I545" s="2"/>
      <c r="J545" s="7"/>
      <c r="K545" s="7"/>
      <c r="L545" s="7"/>
      <c r="M545" s="7"/>
      <c r="N545" s="7"/>
      <c r="O545" s="7"/>
      <c r="P545" s="7"/>
      <c r="Q545" s="7"/>
      <c r="R545" s="7"/>
      <c r="S545" s="7"/>
      <c r="T545" s="7"/>
      <c r="U545" s="8"/>
      <c r="V545" s="8"/>
      <c r="W545" s="8"/>
      <c r="X545" s="8"/>
    </row>
    <row r="546" spans="1:24" ht="12" customHeight="1">
      <c r="A546" s="2"/>
      <c r="B546" s="2"/>
      <c r="C546" s="2"/>
      <c r="D546" s="187"/>
      <c r="E546" s="219"/>
      <c r="F546" s="2"/>
      <c r="G546" s="2"/>
      <c r="H546" s="2"/>
      <c r="I546" s="2"/>
      <c r="J546" s="7"/>
      <c r="K546" s="7"/>
      <c r="L546" s="7"/>
      <c r="M546" s="7"/>
      <c r="N546" s="7"/>
      <c r="O546" s="7"/>
      <c r="P546" s="7"/>
      <c r="Q546" s="7"/>
      <c r="R546" s="7"/>
      <c r="S546" s="7"/>
      <c r="T546" s="7"/>
      <c r="U546" s="8"/>
      <c r="V546" s="8"/>
      <c r="W546" s="8"/>
      <c r="X546" s="8"/>
    </row>
    <row r="547" spans="1:24" ht="12" customHeight="1">
      <c r="A547" s="2"/>
      <c r="B547" s="2"/>
      <c r="C547" s="2"/>
      <c r="D547" s="187"/>
      <c r="E547" s="219"/>
      <c r="F547" s="2"/>
      <c r="G547" s="2"/>
      <c r="H547" s="2"/>
      <c r="I547" s="2"/>
      <c r="J547" s="7"/>
      <c r="K547" s="7"/>
      <c r="L547" s="7"/>
      <c r="M547" s="7"/>
      <c r="N547" s="7"/>
      <c r="O547" s="7"/>
      <c r="P547" s="7"/>
      <c r="Q547" s="7"/>
      <c r="R547" s="7"/>
      <c r="S547" s="7"/>
      <c r="T547" s="7"/>
      <c r="U547" s="8"/>
      <c r="V547" s="8"/>
      <c r="W547" s="8"/>
      <c r="X547" s="8"/>
    </row>
    <row r="548" spans="1:24" ht="12" customHeight="1">
      <c r="A548" s="2"/>
      <c r="B548" s="2"/>
      <c r="C548" s="2"/>
      <c r="D548" s="187"/>
      <c r="E548" s="219"/>
      <c r="F548" s="2"/>
      <c r="G548" s="2"/>
      <c r="H548" s="2"/>
      <c r="I548" s="2"/>
      <c r="J548" s="7"/>
      <c r="K548" s="7"/>
      <c r="L548" s="7"/>
      <c r="M548" s="7"/>
      <c r="N548" s="7"/>
      <c r="O548" s="7"/>
      <c r="P548" s="7"/>
      <c r="Q548" s="7"/>
      <c r="R548" s="7"/>
      <c r="S548" s="7"/>
      <c r="T548" s="7"/>
      <c r="U548" s="8"/>
      <c r="V548" s="8"/>
      <c r="W548" s="8"/>
      <c r="X548" s="8"/>
    </row>
    <row r="549" spans="1:24" ht="12" customHeight="1">
      <c r="A549" s="2"/>
      <c r="B549" s="2"/>
      <c r="C549" s="2"/>
      <c r="D549" s="187"/>
      <c r="E549" s="219"/>
      <c r="F549" s="2"/>
      <c r="G549" s="2"/>
      <c r="H549" s="2"/>
      <c r="I549" s="2"/>
      <c r="J549" s="7"/>
      <c r="K549" s="7"/>
      <c r="L549" s="7"/>
      <c r="M549" s="7"/>
      <c r="N549" s="7"/>
      <c r="O549" s="7"/>
      <c r="P549" s="7"/>
      <c r="Q549" s="7"/>
      <c r="R549" s="7"/>
      <c r="S549" s="7"/>
      <c r="T549" s="7"/>
      <c r="U549" s="8"/>
      <c r="V549" s="8"/>
      <c r="W549" s="8"/>
      <c r="X549" s="8"/>
    </row>
    <row r="550" spans="1:24" ht="12" customHeight="1">
      <c r="A550" s="2"/>
      <c r="B550" s="2"/>
      <c r="C550" s="2"/>
      <c r="D550" s="187"/>
      <c r="E550" s="219"/>
      <c r="F550" s="2"/>
      <c r="G550" s="2"/>
      <c r="H550" s="2"/>
      <c r="I550" s="2"/>
      <c r="J550" s="7"/>
      <c r="K550" s="7"/>
      <c r="L550" s="7"/>
      <c r="M550" s="7"/>
      <c r="N550" s="7"/>
      <c r="O550" s="7"/>
      <c r="P550" s="7"/>
      <c r="Q550" s="7"/>
      <c r="R550" s="7"/>
      <c r="S550" s="7"/>
      <c r="T550" s="7"/>
      <c r="U550" s="8"/>
      <c r="V550" s="8"/>
      <c r="W550" s="8"/>
      <c r="X550" s="8"/>
    </row>
    <row r="551" spans="1:24" ht="12" customHeight="1">
      <c r="A551" s="2"/>
      <c r="B551" s="2"/>
      <c r="C551" s="2"/>
      <c r="D551" s="187"/>
      <c r="E551" s="219"/>
      <c r="F551" s="2"/>
      <c r="G551" s="2"/>
      <c r="H551" s="2"/>
      <c r="I551" s="2"/>
      <c r="J551" s="7"/>
      <c r="K551" s="7"/>
      <c r="L551" s="7"/>
      <c r="M551" s="7"/>
      <c r="N551" s="7"/>
      <c r="O551" s="7"/>
      <c r="P551" s="7"/>
      <c r="Q551" s="7"/>
      <c r="R551" s="7"/>
      <c r="S551" s="7"/>
      <c r="T551" s="7"/>
      <c r="U551" s="8"/>
      <c r="V551" s="8"/>
      <c r="W551" s="8"/>
      <c r="X551" s="8"/>
    </row>
    <row r="552" spans="1:24" ht="12" customHeight="1">
      <c r="A552" s="2"/>
      <c r="B552" s="2"/>
      <c r="C552" s="2"/>
      <c r="D552" s="187"/>
      <c r="E552" s="219"/>
      <c r="F552" s="2"/>
      <c r="G552" s="2"/>
      <c r="H552" s="2"/>
      <c r="I552" s="2"/>
      <c r="J552" s="7"/>
      <c r="K552" s="7"/>
      <c r="L552" s="7"/>
      <c r="M552" s="7"/>
      <c r="N552" s="7"/>
      <c r="O552" s="7"/>
      <c r="P552" s="7"/>
      <c r="Q552" s="7"/>
      <c r="R552" s="7"/>
      <c r="S552" s="7"/>
      <c r="T552" s="7"/>
      <c r="U552" s="8"/>
      <c r="V552" s="8"/>
      <c r="W552" s="8"/>
      <c r="X552" s="8"/>
    </row>
    <row r="553" spans="1:24" ht="12" customHeight="1">
      <c r="A553" s="2"/>
      <c r="B553" s="2"/>
      <c r="C553" s="2"/>
      <c r="D553" s="187"/>
      <c r="E553" s="219"/>
      <c r="F553" s="2"/>
      <c r="G553" s="2"/>
      <c r="H553" s="2"/>
      <c r="I553" s="2"/>
      <c r="J553" s="7"/>
      <c r="K553" s="7"/>
      <c r="L553" s="7"/>
      <c r="M553" s="7"/>
      <c r="N553" s="7"/>
      <c r="O553" s="7"/>
      <c r="P553" s="7"/>
      <c r="Q553" s="7"/>
      <c r="R553" s="7"/>
      <c r="S553" s="7"/>
      <c r="T553" s="7"/>
      <c r="U553" s="8"/>
      <c r="V553" s="8"/>
      <c r="W553" s="8"/>
      <c r="X553" s="8"/>
    </row>
    <row r="554" spans="1:24" ht="12" customHeight="1">
      <c r="A554" s="2"/>
      <c r="B554" s="2"/>
      <c r="C554" s="2"/>
      <c r="D554" s="187"/>
      <c r="E554" s="219"/>
      <c r="F554" s="2"/>
      <c r="G554" s="2"/>
      <c r="H554" s="2"/>
      <c r="I554" s="2"/>
      <c r="J554" s="7"/>
      <c r="K554" s="7"/>
      <c r="L554" s="7"/>
      <c r="M554" s="7"/>
      <c r="N554" s="7"/>
      <c r="O554" s="7"/>
      <c r="P554" s="7"/>
      <c r="Q554" s="7"/>
      <c r="R554" s="7"/>
      <c r="S554" s="7"/>
      <c r="T554" s="7"/>
      <c r="U554" s="8"/>
      <c r="V554" s="8"/>
      <c r="W554" s="8"/>
      <c r="X554" s="8"/>
    </row>
    <row r="555" spans="1:24" ht="12" customHeight="1">
      <c r="A555" s="2"/>
      <c r="B555" s="2"/>
      <c r="C555" s="2"/>
      <c r="D555" s="187"/>
      <c r="E555" s="219"/>
      <c r="F555" s="2"/>
      <c r="G555" s="2"/>
      <c r="H555" s="2"/>
      <c r="I555" s="2"/>
      <c r="J555" s="7"/>
      <c r="K555" s="7"/>
      <c r="L555" s="7"/>
      <c r="M555" s="7"/>
      <c r="N555" s="7"/>
      <c r="O555" s="7"/>
      <c r="P555" s="7"/>
      <c r="Q555" s="7"/>
      <c r="R555" s="7"/>
      <c r="S555" s="7"/>
      <c r="T555" s="7"/>
      <c r="U555" s="8"/>
      <c r="V555" s="8"/>
      <c r="W555" s="8"/>
      <c r="X555" s="8"/>
    </row>
    <row r="556" spans="1:24" ht="12" customHeight="1">
      <c r="A556" s="2"/>
      <c r="B556" s="2"/>
      <c r="C556" s="2"/>
      <c r="D556" s="187"/>
      <c r="E556" s="219"/>
      <c r="F556" s="2"/>
      <c r="G556" s="2"/>
      <c r="H556" s="2"/>
      <c r="I556" s="2"/>
      <c r="J556" s="7"/>
      <c r="K556" s="7"/>
      <c r="L556" s="7"/>
      <c r="M556" s="7"/>
      <c r="N556" s="7"/>
      <c r="O556" s="7"/>
      <c r="P556" s="7"/>
      <c r="Q556" s="7"/>
      <c r="R556" s="7"/>
      <c r="S556" s="7"/>
      <c r="T556" s="7"/>
      <c r="U556" s="8"/>
      <c r="V556" s="8"/>
      <c r="W556" s="8"/>
      <c r="X556" s="8"/>
    </row>
    <row r="557" spans="1:24" ht="12" customHeight="1">
      <c r="A557" s="2"/>
      <c r="B557" s="2"/>
      <c r="C557" s="2"/>
      <c r="D557" s="187"/>
      <c r="E557" s="219"/>
      <c r="F557" s="2"/>
      <c r="G557" s="2"/>
      <c r="H557" s="2"/>
      <c r="I557" s="2"/>
      <c r="J557" s="7"/>
      <c r="K557" s="7"/>
      <c r="L557" s="7"/>
      <c r="M557" s="7"/>
      <c r="N557" s="7"/>
      <c r="O557" s="7"/>
      <c r="P557" s="7"/>
      <c r="Q557" s="7"/>
      <c r="R557" s="7"/>
      <c r="S557" s="7"/>
      <c r="T557" s="7"/>
      <c r="U557" s="8"/>
      <c r="V557" s="8"/>
      <c r="W557" s="8"/>
      <c r="X557" s="8"/>
    </row>
    <row r="558" spans="1:24" ht="12" customHeight="1">
      <c r="A558" s="2"/>
      <c r="B558" s="2"/>
      <c r="C558" s="2"/>
      <c r="D558" s="187"/>
      <c r="E558" s="219"/>
      <c r="F558" s="2"/>
      <c r="G558" s="2"/>
      <c r="H558" s="2"/>
      <c r="I558" s="2"/>
      <c r="J558" s="7"/>
      <c r="K558" s="7"/>
      <c r="L558" s="7"/>
      <c r="M558" s="7"/>
      <c r="N558" s="7"/>
      <c r="O558" s="7"/>
      <c r="P558" s="7"/>
      <c r="Q558" s="7"/>
      <c r="R558" s="7"/>
      <c r="S558" s="7"/>
      <c r="T558" s="7"/>
      <c r="U558" s="8"/>
      <c r="V558" s="8"/>
      <c r="W558" s="8"/>
      <c r="X558" s="8"/>
    </row>
    <row r="559" spans="1:24" ht="12" customHeight="1">
      <c r="A559" s="2"/>
      <c r="B559" s="2"/>
      <c r="C559" s="2"/>
      <c r="D559" s="187"/>
      <c r="E559" s="219"/>
      <c r="F559" s="2"/>
      <c r="G559" s="2"/>
      <c r="H559" s="2"/>
      <c r="I559" s="2"/>
      <c r="J559" s="7"/>
      <c r="K559" s="7"/>
      <c r="L559" s="7"/>
      <c r="M559" s="7"/>
      <c r="N559" s="7"/>
      <c r="O559" s="7"/>
      <c r="P559" s="7"/>
      <c r="Q559" s="7"/>
      <c r="R559" s="7"/>
      <c r="S559" s="7"/>
      <c r="T559" s="7"/>
      <c r="U559" s="8"/>
      <c r="V559" s="8"/>
      <c r="W559" s="8"/>
      <c r="X559" s="8"/>
    </row>
    <row r="560" spans="1:24" ht="12" customHeight="1">
      <c r="A560" s="2"/>
      <c r="B560" s="2"/>
      <c r="C560" s="2"/>
      <c r="D560" s="187"/>
      <c r="E560" s="219"/>
      <c r="F560" s="2"/>
      <c r="G560" s="2"/>
      <c r="H560" s="2"/>
      <c r="I560" s="2"/>
      <c r="J560" s="7"/>
      <c r="K560" s="7"/>
      <c r="L560" s="7"/>
      <c r="M560" s="7"/>
      <c r="N560" s="7"/>
      <c r="O560" s="7"/>
      <c r="P560" s="7"/>
      <c r="Q560" s="7"/>
      <c r="R560" s="7"/>
      <c r="S560" s="7"/>
      <c r="T560" s="7"/>
      <c r="U560" s="8"/>
      <c r="V560" s="8"/>
      <c r="W560" s="8"/>
      <c r="X560" s="8"/>
    </row>
    <row r="561" spans="1:24" ht="12" customHeight="1">
      <c r="A561" s="2"/>
      <c r="B561" s="2"/>
      <c r="C561" s="2"/>
      <c r="D561" s="187"/>
      <c r="E561" s="219"/>
      <c r="F561" s="2"/>
      <c r="G561" s="2"/>
      <c r="H561" s="2"/>
      <c r="I561" s="2"/>
      <c r="J561" s="7"/>
      <c r="K561" s="7"/>
      <c r="L561" s="7"/>
      <c r="M561" s="7"/>
      <c r="N561" s="7"/>
      <c r="O561" s="7"/>
      <c r="P561" s="7"/>
      <c r="Q561" s="7"/>
      <c r="R561" s="7"/>
      <c r="S561" s="7"/>
      <c r="T561" s="7"/>
      <c r="U561" s="8"/>
      <c r="V561" s="8"/>
      <c r="W561" s="8"/>
      <c r="X561" s="8"/>
    </row>
    <row r="562" spans="1:24" ht="12" customHeight="1">
      <c r="A562" s="2"/>
      <c r="B562" s="2"/>
      <c r="C562" s="2"/>
      <c r="D562" s="187"/>
      <c r="E562" s="219"/>
      <c r="F562" s="2"/>
      <c r="G562" s="2"/>
      <c r="H562" s="2"/>
      <c r="I562" s="2"/>
      <c r="J562" s="7"/>
      <c r="K562" s="7"/>
      <c r="L562" s="7"/>
      <c r="M562" s="7"/>
      <c r="N562" s="7"/>
      <c r="O562" s="7"/>
      <c r="P562" s="7"/>
      <c r="Q562" s="7"/>
      <c r="R562" s="7"/>
      <c r="S562" s="7"/>
      <c r="T562" s="7"/>
      <c r="U562" s="8"/>
      <c r="V562" s="8"/>
      <c r="W562" s="8"/>
      <c r="X562" s="8"/>
    </row>
    <row r="563" spans="1:24" ht="12" customHeight="1">
      <c r="A563" s="2"/>
      <c r="B563" s="2"/>
      <c r="C563" s="2"/>
      <c r="D563" s="187"/>
      <c r="E563" s="219"/>
      <c r="F563" s="2"/>
      <c r="G563" s="2"/>
      <c r="H563" s="2"/>
      <c r="I563" s="2"/>
      <c r="J563" s="7"/>
      <c r="K563" s="7"/>
      <c r="L563" s="7"/>
      <c r="M563" s="7"/>
      <c r="N563" s="7"/>
      <c r="O563" s="7"/>
      <c r="P563" s="7"/>
      <c r="Q563" s="7"/>
      <c r="R563" s="7"/>
      <c r="S563" s="7"/>
      <c r="T563" s="7"/>
      <c r="U563" s="8"/>
      <c r="V563" s="8"/>
      <c r="W563" s="8"/>
      <c r="X563" s="8"/>
    </row>
    <row r="564" spans="1:24" ht="12" customHeight="1">
      <c r="A564" s="2"/>
      <c r="B564" s="2"/>
      <c r="C564" s="2"/>
      <c r="D564" s="187"/>
      <c r="E564" s="219"/>
      <c r="F564" s="2"/>
      <c r="G564" s="2"/>
      <c r="H564" s="2"/>
      <c r="I564" s="2"/>
      <c r="J564" s="7"/>
      <c r="K564" s="7"/>
      <c r="L564" s="7"/>
      <c r="M564" s="7"/>
      <c r="N564" s="7"/>
      <c r="O564" s="7"/>
      <c r="P564" s="7"/>
      <c r="Q564" s="7"/>
      <c r="R564" s="7"/>
      <c r="S564" s="7"/>
      <c r="T564" s="7"/>
      <c r="U564" s="8"/>
      <c r="V564" s="8"/>
      <c r="W564" s="8"/>
      <c r="X564" s="8"/>
    </row>
    <row r="565" spans="1:24" ht="12" customHeight="1">
      <c r="A565" s="2"/>
      <c r="B565" s="2"/>
      <c r="C565" s="2"/>
      <c r="D565" s="187"/>
      <c r="E565" s="219"/>
      <c r="F565" s="2"/>
      <c r="G565" s="2"/>
      <c r="H565" s="2"/>
      <c r="I565" s="2"/>
      <c r="J565" s="7"/>
      <c r="K565" s="7"/>
      <c r="L565" s="7"/>
      <c r="M565" s="7"/>
      <c r="N565" s="7"/>
      <c r="O565" s="7"/>
      <c r="P565" s="7"/>
      <c r="Q565" s="7"/>
      <c r="R565" s="7"/>
      <c r="S565" s="7"/>
      <c r="T565" s="7"/>
      <c r="U565" s="8"/>
      <c r="V565" s="8"/>
      <c r="W565" s="8"/>
      <c r="X565" s="8"/>
    </row>
    <row r="566" spans="1:24" ht="12" customHeight="1">
      <c r="A566" s="2"/>
      <c r="B566" s="2"/>
      <c r="C566" s="2"/>
      <c r="D566" s="187"/>
      <c r="E566" s="219"/>
      <c r="F566" s="2"/>
      <c r="G566" s="2"/>
      <c r="H566" s="2"/>
      <c r="I566" s="2"/>
      <c r="J566" s="7"/>
      <c r="K566" s="7"/>
      <c r="L566" s="7"/>
      <c r="M566" s="7"/>
      <c r="N566" s="7"/>
      <c r="O566" s="7"/>
      <c r="P566" s="7"/>
      <c r="Q566" s="7"/>
      <c r="R566" s="7"/>
      <c r="S566" s="7"/>
      <c r="T566" s="7"/>
      <c r="U566" s="8"/>
      <c r="V566" s="8"/>
      <c r="W566" s="8"/>
      <c r="X566" s="8"/>
    </row>
    <row r="567" spans="1:24" ht="12" customHeight="1">
      <c r="A567" s="2"/>
      <c r="B567" s="2"/>
      <c r="C567" s="2"/>
      <c r="D567" s="187"/>
      <c r="E567" s="219"/>
      <c r="F567" s="2"/>
      <c r="G567" s="2"/>
      <c r="H567" s="2"/>
      <c r="I567" s="2"/>
      <c r="J567" s="7"/>
      <c r="K567" s="7"/>
      <c r="L567" s="7"/>
      <c r="M567" s="7"/>
      <c r="N567" s="7"/>
      <c r="O567" s="7"/>
      <c r="P567" s="7"/>
      <c r="Q567" s="7"/>
      <c r="R567" s="7"/>
      <c r="S567" s="7"/>
      <c r="T567" s="7"/>
      <c r="U567" s="8"/>
      <c r="V567" s="8"/>
      <c r="W567" s="8"/>
      <c r="X567" s="8"/>
    </row>
    <row r="568" spans="1:24" ht="12" customHeight="1">
      <c r="A568" s="2"/>
      <c r="B568" s="2"/>
      <c r="C568" s="2"/>
      <c r="D568" s="187"/>
      <c r="E568" s="219"/>
      <c r="F568" s="2"/>
      <c r="G568" s="2"/>
      <c r="H568" s="2"/>
      <c r="I568" s="2"/>
      <c r="J568" s="7"/>
      <c r="K568" s="7"/>
      <c r="L568" s="7"/>
      <c r="M568" s="7"/>
      <c r="N568" s="7"/>
      <c r="O568" s="7"/>
      <c r="P568" s="7"/>
      <c r="Q568" s="7"/>
      <c r="R568" s="7"/>
      <c r="S568" s="7"/>
      <c r="T568" s="7"/>
      <c r="U568" s="8"/>
      <c r="V568" s="8"/>
      <c r="W568" s="8"/>
      <c r="X568" s="8"/>
    </row>
    <row r="569" spans="1:24" ht="12" customHeight="1">
      <c r="A569" s="2"/>
      <c r="B569" s="2"/>
      <c r="C569" s="2"/>
      <c r="D569" s="187"/>
      <c r="E569" s="219"/>
      <c r="F569" s="2"/>
      <c r="G569" s="2"/>
      <c r="H569" s="2"/>
      <c r="I569" s="2"/>
      <c r="J569" s="7"/>
      <c r="K569" s="7"/>
      <c r="L569" s="7"/>
      <c r="M569" s="7"/>
      <c r="N569" s="7"/>
      <c r="O569" s="7"/>
      <c r="P569" s="7"/>
      <c r="Q569" s="7"/>
      <c r="R569" s="7"/>
      <c r="S569" s="7"/>
      <c r="T569" s="7"/>
      <c r="U569" s="8"/>
      <c r="V569" s="8"/>
      <c r="W569" s="8"/>
      <c r="X569" s="8"/>
    </row>
    <row r="570" spans="1:24" ht="12" customHeight="1">
      <c r="A570" s="2"/>
      <c r="B570" s="2"/>
      <c r="C570" s="2"/>
      <c r="D570" s="187"/>
      <c r="E570" s="219"/>
      <c r="F570" s="2"/>
      <c r="G570" s="2"/>
      <c r="H570" s="2"/>
      <c r="I570" s="2"/>
      <c r="J570" s="7"/>
      <c r="K570" s="7"/>
      <c r="L570" s="7"/>
      <c r="M570" s="7"/>
      <c r="N570" s="7"/>
      <c r="O570" s="7"/>
      <c r="P570" s="7"/>
      <c r="Q570" s="7"/>
      <c r="R570" s="7"/>
      <c r="S570" s="7"/>
      <c r="T570" s="7"/>
      <c r="U570" s="8"/>
      <c r="V570" s="8"/>
      <c r="W570" s="8"/>
      <c r="X570" s="8"/>
    </row>
    <row r="571" spans="1:24" ht="12" customHeight="1">
      <c r="A571" s="2"/>
      <c r="B571" s="2"/>
      <c r="C571" s="2"/>
      <c r="D571" s="187"/>
      <c r="E571" s="219"/>
      <c r="F571" s="2"/>
      <c r="G571" s="2"/>
      <c r="H571" s="2"/>
      <c r="I571" s="2"/>
      <c r="J571" s="7"/>
      <c r="K571" s="7"/>
      <c r="L571" s="7"/>
      <c r="M571" s="7"/>
      <c r="N571" s="7"/>
      <c r="O571" s="7"/>
      <c r="P571" s="7"/>
      <c r="Q571" s="7"/>
      <c r="R571" s="7"/>
      <c r="S571" s="7"/>
      <c r="T571" s="7"/>
      <c r="U571" s="8"/>
      <c r="V571" s="8"/>
      <c r="W571" s="8"/>
      <c r="X571" s="8"/>
    </row>
    <row r="572" spans="1:24" ht="12" customHeight="1">
      <c r="A572" s="2"/>
      <c r="B572" s="2"/>
      <c r="C572" s="2"/>
      <c r="D572" s="187"/>
      <c r="E572" s="219"/>
      <c r="F572" s="2"/>
      <c r="G572" s="2"/>
      <c r="H572" s="2"/>
      <c r="I572" s="2"/>
      <c r="J572" s="7"/>
      <c r="K572" s="7"/>
      <c r="L572" s="7"/>
      <c r="M572" s="7"/>
      <c r="N572" s="7"/>
      <c r="O572" s="7"/>
      <c r="P572" s="7"/>
      <c r="Q572" s="7"/>
      <c r="R572" s="7"/>
      <c r="S572" s="7"/>
      <c r="T572" s="7"/>
      <c r="U572" s="8"/>
      <c r="V572" s="8"/>
      <c r="W572" s="8"/>
      <c r="X572" s="8"/>
    </row>
    <row r="573" spans="1:24" ht="12" customHeight="1">
      <c r="A573" s="2"/>
      <c r="B573" s="2"/>
      <c r="C573" s="2"/>
      <c r="D573" s="187"/>
      <c r="E573" s="219"/>
      <c r="F573" s="2"/>
      <c r="G573" s="2"/>
      <c r="H573" s="2"/>
      <c r="I573" s="2"/>
      <c r="J573" s="7"/>
      <c r="K573" s="7"/>
      <c r="L573" s="7"/>
      <c r="M573" s="7"/>
      <c r="N573" s="7"/>
      <c r="O573" s="7"/>
      <c r="P573" s="7"/>
      <c r="Q573" s="7"/>
      <c r="R573" s="7"/>
      <c r="S573" s="7"/>
      <c r="T573" s="7"/>
      <c r="U573" s="8"/>
      <c r="V573" s="8"/>
      <c r="W573" s="8"/>
      <c r="X573" s="8"/>
    </row>
    <row r="574" spans="1:24" ht="12" customHeight="1">
      <c r="A574" s="2"/>
      <c r="B574" s="2"/>
      <c r="C574" s="2"/>
      <c r="D574" s="187"/>
      <c r="E574" s="219"/>
      <c r="F574" s="2"/>
      <c r="G574" s="2"/>
      <c r="H574" s="2"/>
      <c r="I574" s="2"/>
      <c r="J574" s="7"/>
      <c r="K574" s="7"/>
      <c r="L574" s="7"/>
      <c r="M574" s="7"/>
      <c r="N574" s="7"/>
      <c r="O574" s="7"/>
      <c r="P574" s="7"/>
      <c r="Q574" s="7"/>
      <c r="R574" s="7"/>
      <c r="S574" s="7"/>
      <c r="T574" s="7"/>
      <c r="U574" s="8"/>
      <c r="V574" s="8"/>
      <c r="W574" s="8"/>
      <c r="X574" s="8"/>
    </row>
    <row r="575" spans="1:24" ht="12" customHeight="1">
      <c r="A575" s="2"/>
      <c r="B575" s="2"/>
      <c r="C575" s="2"/>
      <c r="D575" s="187"/>
      <c r="E575" s="219"/>
      <c r="F575" s="2"/>
      <c r="G575" s="2"/>
      <c r="H575" s="2"/>
      <c r="I575" s="2"/>
      <c r="J575" s="7"/>
      <c r="K575" s="7"/>
      <c r="L575" s="7"/>
      <c r="M575" s="7"/>
      <c r="N575" s="7"/>
      <c r="O575" s="7"/>
      <c r="P575" s="7"/>
      <c r="Q575" s="7"/>
      <c r="R575" s="7"/>
      <c r="S575" s="7"/>
      <c r="T575" s="7"/>
      <c r="U575" s="8"/>
      <c r="V575" s="8"/>
      <c r="W575" s="8"/>
      <c r="X575" s="8"/>
    </row>
    <row r="576" spans="1:24" ht="12" customHeight="1">
      <c r="A576" s="2"/>
      <c r="B576" s="2"/>
      <c r="C576" s="2"/>
      <c r="D576" s="187"/>
      <c r="E576" s="219"/>
      <c r="F576" s="2"/>
      <c r="G576" s="2"/>
      <c r="H576" s="2"/>
      <c r="I576" s="2"/>
      <c r="J576" s="7"/>
      <c r="K576" s="7"/>
      <c r="L576" s="7"/>
      <c r="M576" s="7"/>
      <c r="N576" s="7"/>
      <c r="O576" s="7"/>
      <c r="P576" s="7"/>
      <c r="Q576" s="7"/>
      <c r="R576" s="7"/>
      <c r="S576" s="7"/>
      <c r="T576" s="7"/>
      <c r="U576" s="8"/>
      <c r="V576" s="8"/>
      <c r="W576" s="8"/>
      <c r="X576" s="8"/>
    </row>
    <row r="577" spans="1:24" ht="12" customHeight="1">
      <c r="A577" s="2"/>
      <c r="B577" s="2"/>
      <c r="C577" s="2"/>
      <c r="D577" s="187"/>
      <c r="E577" s="219"/>
      <c r="F577" s="2"/>
      <c r="G577" s="2"/>
      <c r="H577" s="2"/>
      <c r="I577" s="2"/>
      <c r="J577" s="7"/>
      <c r="K577" s="7"/>
      <c r="L577" s="7"/>
      <c r="M577" s="7"/>
      <c r="N577" s="7"/>
      <c r="O577" s="7"/>
      <c r="P577" s="7"/>
      <c r="Q577" s="7"/>
      <c r="R577" s="7"/>
      <c r="S577" s="7"/>
      <c r="T577" s="7"/>
      <c r="U577" s="8"/>
      <c r="V577" s="8"/>
      <c r="W577" s="8"/>
      <c r="X577" s="8"/>
    </row>
    <row r="578" spans="1:24" ht="12" customHeight="1">
      <c r="A578" s="2"/>
      <c r="B578" s="2"/>
      <c r="C578" s="2"/>
      <c r="D578" s="187"/>
      <c r="E578" s="219"/>
      <c r="F578" s="2"/>
      <c r="G578" s="2"/>
      <c r="H578" s="2"/>
      <c r="I578" s="2"/>
      <c r="J578" s="7"/>
      <c r="K578" s="7"/>
      <c r="L578" s="7"/>
      <c r="M578" s="7"/>
      <c r="N578" s="7"/>
      <c r="O578" s="7"/>
      <c r="P578" s="7"/>
      <c r="Q578" s="7"/>
      <c r="R578" s="7"/>
      <c r="S578" s="7"/>
      <c r="T578" s="7"/>
      <c r="U578" s="8"/>
      <c r="V578" s="8"/>
      <c r="W578" s="8"/>
      <c r="X578" s="8"/>
    </row>
    <row r="579" spans="1:24" ht="12" customHeight="1">
      <c r="A579" s="2"/>
      <c r="B579" s="2"/>
      <c r="C579" s="2"/>
      <c r="D579" s="187"/>
      <c r="E579" s="219"/>
      <c r="F579" s="2"/>
      <c r="G579" s="2"/>
      <c r="H579" s="2"/>
      <c r="I579" s="2"/>
      <c r="J579" s="7"/>
      <c r="K579" s="7"/>
      <c r="L579" s="7"/>
      <c r="M579" s="7"/>
      <c r="N579" s="7"/>
      <c r="O579" s="7"/>
      <c r="P579" s="7"/>
      <c r="Q579" s="7"/>
      <c r="R579" s="7"/>
      <c r="S579" s="7"/>
      <c r="T579" s="7"/>
      <c r="U579" s="8"/>
      <c r="V579" s="8"/>
      <c r="W579" s="8"/>
      <c r="X579" s="8"/>
    </row>
    <row r="580" spans="1:24" ht="12" customHeight="1">
      <c r="A580" s="2"/>
      <c r="B580" s="2"/>
      <c r="C580" s="2"/>
      <c r="D580" s="187"/>
      <c r="E580" s="219"/>
      <c r="F580" s="2"/>
      <c r="G580" s="2"/>
      <c r="H580" s="2"/>
      <c r="I580" s="2"/>
      <c r="J580" s="7"/>
      <c r="K580" s="7"/>
      <c r="L580" s="7"/>
      <c r="M580" s="7"/>
      <c r="N580" s="7"/>
      <c r="O580" s="7"/>
      <c r="P580" s="7"/>
      <c r="Q580" s="7"/>
      <c r="R580" s="7"/>
      <c r="S580" s="7"/>
      <c r="T580" s="7"/>
      <c r="U580" s="8"/>
      <c r="V580" s="8"/>
      <c r="W580" s="8"/>
      <c r="X580" s="8"/>
    </row>
    <row r="581" spans="1:24" ht="12" customHeight="1">
      <c r="A581" s="2"/>
      <c r="B581" s="2"/>
      <c r="C581" s="2"/>
      <c r="D581" s="187"/>
      <c r="E581" s="219"/>
      <c r="F581" s="2"/>
      <c r="G581" s="2"/>
      <c r="H581" s="2"/>
      <c r="I581" s="2"/>
      <c r="J581" s="7"/>
      <c r="K581" s="7"/>
      <c r="L581" s="7"/>
      <c r="M581" s="7"/>
      <c r="N581" s="7"/>
      <c r="O581" s="7"/>
      <c r="P581" s="7"/>
      <c r="Q581" s="7"/>
      <c r="R581" s="7"/>
      <c r="S581" s="7"/>
      <c r="T581" s="7"/>
      <c r="U581" s="8"/>
      <c r="V581" s="8"/>
      <c r="W581" s="8"/>
      <c r="X581" s="8"/>
    </row>
    <row r="582" spans="1:24" ht="12" customHeight="1">
      <c r="A582" s="2"/>
      <c r="B582" s="2"/>
      <c r="C582" s="2"/>
      <c r="D582" s="187"/>
      <c r="E582" s="219"/>
      <c r="F582" s="2"/>
      <c r="G582" s="2"/>
      <c r="H582" s="2"/>
      <c r="I582" s="2"/>
      <c r="J582" s="7"/>
      <c r="K582" s="7"/>
      <c r="L582" s="7"/>
      <c r="M582" s="7"/>
      <c r="N582" s="7"/>
      <c r="O582" s="7"/>
      <c r="P582" s="7"/>
      <c r="Q582" s="7"/>
      <c r="R582" s="7"/>
      <c r="S582" s="7"/>
      <c r="T582" s="7"/>
      <c r="U582" s="8"/>
      <c r="V582" s="8"/>
      <c r="W582" s="8"/>
      <c r="X582" s="8"/>
    </row>
    <row r="583" spans="1:24" ht="12" customHeight="1">
      <c r="A583" s="2"/>
      <c r="B583" s="2"/>
      <c r="C583" s="2"/>
      <c r="D583" s="187"/>
      <c r="E583" s="219"/>
      <c r="F583" s="2"/>
      <c r="G583" s="2"/>
      <c r="H583" s="2"/>
      <c r="I583" s="2"/>
      <c r="J583" s="7"/>
      <c r="K583" s="7"/>
      <c r="L583" s="7"/>
      <c r="M583" s="7"/>
      <c r="N583" s="7"/>
      <c r="O583" s="7"/>
      <c r="P583" s="7"/>
      <c r="Q583" s="7"/>
      <c r="R583" s="7"/>
      <c r="S583" s="7"/>
      <c r="T583" s="7"/>
      <c r="U583" s="8"/>
      <c r="V583" s="8"/>
      <c r="W583" s="8"/>
      <c r="X583" s="8"/>
    </row>
    <row r="584" spans="1:24" ht="12" customHeight="1">
      <c r="A584" s="2"/>
      <c r="B584" s="2"/>
      <c r="C584" s="2"/>
      <c r="D584" s="187"/>
      <c r="E584" s="219"/>
      <c r="F584" s="2"/>
      <c r="G584" s="2"/>
      <c r="H584" s="2"/>
      <c r="I584" s="2"/>
      <c r="J584" s="7"/>
      <c r="K584" s="7"/>
      <c r="L584" s="7"/>
      <c r="M584" s="7"/>
      <c r="N584" s="7"/>
      <c r="O584" s="7"/>
      <c r="P584" s="7"/>
      <c r="Q584" s="7"/>
      <c r="R584" s="7"/>
      <c r="S584" s="7"/>
      <c r="T584" s="7"/>
      <c r="U584" s="8"/>
      <c r="V584" s="8"/>
      <c r="W584" s="8"/>
      <c r="X584" s="8"/>
    </row>
    <row r="585" spans="1:24" ht="12" customHeight="1">
      <c r="A585" s="2"/>
      <c r="B585" s="2"/>
      <c r="C585" s="2"/>
      <c r="D585" s="187"/>
      <c r="E585" s="219"/>
      <c r="F585" s="2"/>
      <c r="G585" s="2"/>
      <c r="H585" s="2"/>
      <c r="I585" s="2"/>
      <c r="J585" s="7"/>
      <c r="K585" s="7"/>
      <c r="L585" s="7"/>
      <c r="M585" s="7"/>
      <c r="N585" s="7"/>
      <c r="O585" s="7"/>
      <c r="P585" s="7"/>
      <c r="Q585" s="7"/>
      <c r="R585" s="7"/>
      <c r="S585" s="7"/>
      <c r="T585" s="7"/>
      <c r="U585" s="8"/>
      <c r="V585" s="8"/>
      <c r="W585" s="8"/>
      <c r="X585" s="8"/>
    </row>
    <row r="586" spans="1:24" ht="12" customHeight="1">
      <c r="A586" s="2"/>
      <c r="B586" s="2"/>
      <c r="C586" s="2"/>
      <c r="D586" s="187"/>
      <c r="E586" s="219"/>
      <c r="F586" s="2"/>
      <c r="G586" s="2"/>
      <c r="H586" s="2"/>
      <c r="I586" s="2"/>
      <c r="J586" s="7"/>
      <c r="K586" s="7"/>
      <c r="L586" s="7"/>
      <c r="M586" s="7"/>
      <c r="N586" s="7"/>
      <c r="O586" s="7"/>
      <c r="P586" s="7"/>
      <c r="Q586" s="7"/>
      <c r="R586" s="7"/>
      <c r="S586" s="7"/>
      <c r="T586" s="7"/>
      <c r="U586" s="8"/>
      <c r="V586" s="8"/>
      <c r="W586" s="8"/>
      <c r="X586" s="8"/>
    </row>
    <row r="587" spans="1:24" ht="12" customHeight="1">
      <c r="A587" s="2"/>
      <c r="B587" s="2"/>
      <c r="C587" s="2"/>
      <c r="D587" s="187"/>
      <c r="E587" s="219"/>
      <c r="F587" s="2"/>
      <c r="G587" s="2"/>
      <c r="H587" s="2"/>
      <c r="I587" s="2"/>
      <c r="J587" s="7"/>
      <c r="K587" s="7"/>
      <c r="L587" s="7"/>
      <c r="M587" s="7"/>
      <c r="N587" s="7"/>
      <c r="O587" s="7"/>
      <c r="P587" s="7"/>
      <c r="Q587" s="7"/>
      <c r="R587" s="7"/>
      <c r="S587" s="7"/>
      <c r="T587" s="7"/>
      <c r="U587" s="8"/>
      <c r="V587" s="8"/>
      <c r="W587" s="8"/>
      <c r="X587" s="8"/>
    </row>
    <row r="588" spans="1:24" ht="12" customHeight="1">
      <c r="A588" s="2"/>
      <c r="B588" s="2"/>
      <c r="C588" s="2"/>
      <c r="D588" s="187"/>
      <c r="E588" s="219"/>
      <c r="F588" s="2"/>
      <c r="G588" s="2"/>
      <c r="H588" s="2"/>
      <c r="I588" s="2"/>
      <c r="J588" s="7"/>
      <c r="K588" s="7"/>
      <c r="L588" s="7"/>
      <c r="M588" s="7"/>
      <c r="N588" s="7"/>
      <c r="O588" s="7"/>
      <c r="P588" s="7"/>
      <c r="Q588" s="7"/>
      <c r="R588" s="7"/>
      <c r="S588" s="7"/>
      <c r="T588" s="7"/>
      <c r="U588" s="8"/>
      <c r="V588" s="8"/>
      <c r="W588" s="8"/>
      <c r="X588" s="8"/>
    </row>
    <row r="589" spans="1:24" ht="12" customHeight="1">
      <c r="A589" s="2"/>
      <c r="B589" s="2"/>
      <c r="C589" s="2"/>
      <c r="D589" s="187"/>
      <c r="E589" s="219"/>
      <c r="F589" s="2"/>
      <c r="G589" s="2"/>
      <c r="H589" s="2"/>
      <c r="I589" s="2"/>
      <c r="J589" s="7"/>
      <c r="K589" s="7"/>
      <c r="L589" s="7"/>
      <c r="M589" s="7"/>
      <c r="N589" s="7"/>
      <c r="O589" s="7"/>
      <c r="P589" s="7"/>
      <c r="Q589" s="7"/>
      <c r="R589" s="7"/>
      <c r="S589" s="7"/>
      <c r="T589" s="7"/>
      <c r="U589" s="8"/>
      <c r="V589" s="8"/>
      <c r="W589" s="8"/>
      <c r="X589" s="8"/>
    </row>
    <row r="590" spans="1:24" ht="12" customHeight="1">
      <c r="A590" s="2"/>
      <c r="B590" s="2"/>
      <c r="C590" s="2"/>
      <c r="D590" s="187"/>
      <c r="E590" s="219"/>
      <c r="F590" s="2"/>
      <c r="G590" s="2"/>
      <c r="H590" s="2"/>
      <c r="I590" s="2"/>
      <c r="J590" s="7"/>
      <c r="K590" s="7"/>
      <c r="L590" s="7"/>
      <c r="M590" s="7"/>
      <c r="N590" s="7"/>
      <c r="O590" s="7"/>
      <c r="P590" s="7"/>
      <c r="Q590" s="7"/>
      <c r="R590" s="7"/>
      <c r="S590" s="7"/>
      <c r="T590" s="7"/>
      <c r="U590" s="8"/>
      <c r="V590" s="8"/>
      <c r="W590" s="8"/>
      <c r="X590" s="8"/>
    </row>
    <row r="591" spans="1:24" ht="12" customHeight="1">
      <c r="A591" s="2"/>
      <c r="B591" s="2"/>
      <c r="C591" s="2"/>
      <c r="D591" s="187"/>
      <c r="E591" s="219"/>
      <c r="F591" s="2"/>
      <c r="G591" s="2"/>
      <c r="H591" s="2"/>
      <c r="I591" s="2"/>
      <c r="J591" s="7"/>
      <c r="K591" s="7"/>
      <c r="L591" s="7"/>
      <c r="M591" s="7"/>
      <c r="N591" s="7"/>
      <c r="O591" s="7"/>
      <c r="P591" s="7"/>
      <c r="Q591" s="7"/>
      <c r="R591" s="7"/>
      <c r="S591" s="7"/>
      <c r="T591" s="7"/>
      <c r="U591" s="8"/>
      <c r="V591" s="8"/>
      <c r="W591" s="8"/>
      <c r="X591" s="8"/>
    </row>
    <row r="592" spans="1:24" ht="12" customHeight="1">
      <c r="A592" s="2"/>
      <c r="B592" s="2"/>
      <c r="C592" s="2"/>
      <c r="D592" s="187"/>
      <c r="E592" s="219"/>
      <c r="F592" s="2"/>
      <c r="G592" s="2"/>
      <c r="H592" s="2"/>
      <c r="I592" s="2"/>
      <c r="J592" s="7"/>
      <c r="K592" s="7"/>
      <c r="L592" s="7"/>
      <c r="M592" s="7"/>
      <c r="N592" s="7"/>
      <c r="O592" s="7"/>
      <c r="P592" s="7"/>
      <c r="Q592" s="7"/>
      <c r="R592" s="7"/>
      <c r="S592" s="7"/>
      <c r="T592" s="7"/>
      <c r="U592" s="8"/>
      <c r="V592" s="8"/>
      <c r="W592" s="8"/>
      <c r="X592" s="8"/>
    </row>
    <row r="593" spans="1:24" ht="12" customHeight="1">
      <c r="A593" s="2"/>
      <c r="B593" s="2"/>
      <c r="C593" s="2"/>
      <c r="D593" s="187"/>
      <c r="E593" s="219"/>
      <c r="F593" s="2"/>
      <c r="G593" s="2"/>
      <c r="H593" s="2"/>
      <c r="I593" s="2"/>
      <c r="J593" s="7"/>
      <c r="K593" s="7"/>
      <c r="L593" s="7"/>
      <c r="M593" s="7"/>
      <c r="N593" s="7"/>
      <c r="O593" s="7"/>
      <c r="P593" s="7"/>
      <c r="Q593" s="7"/>
      <c r="R593" s="7"/>
      <c r="S593" s="7"/>
      <c r="T593" s="7"/>
      <c r="U593" s="8"/>
      <c r="V593" s="8"/>
      <c r="W593" s="8"/>
      <c r="X593" s="8"/>
    </row>
    <row r="594" spans="1:24" ht="12" customHeight="1">
      <c r="A594" s="2"/>
      <c r="B594" s="2"/>
      <c r="C594" s="2"/>
      <c r="D594" s="187"/>
      <c r="E594" s="219"/>
      <c r="F594" s="2"/>
      <c r="G594" s="2"/>
      <c r="H594" s="2"/>
      <c r="I594" s="2"/>
      <c r="J594" s="7"/>
      <c r="K594" s="7"/>
      <c r="L594" s="7"/>
      <c r="M594" s="7"/>
      <c r="N594" s="7"/>
      <c r="O594" s="7"/>
      <c r="P594" s="7"/>
      <c r="Q594" s="7"/>
      <c r="R594" s="7"/>
      <c r="S594" s="7"/>
      <c r="T594" s="7"/>
      <c r="U594" s="8"/>
      <c r="V594" s="8"/>
      <c r="W594" s="8"/>
      <c r="X594" s="8"/>
    </row>
    <row r="595" spans="1:24" ht="12" customHeight="1">
      <c r="A595" s="2"/>
      <c r="B595" s="2"/>
      <c r="C595" s="2"/>
      <c r="D595" s="187"/>
      <c r="E595" s="219"/>
      <c r="F595" s="2"/>
      <c r="G595" s="2"/>
      <c r="H595" s="2"/>
      <c r="I595" s="2"/>
      <c r="J595" s="7"/>
      <c r="K595" s="7"/>
      <c r="L595" s="7"/>
      <c r="M595" s="7"/>
      <c r="N595" s="7"/>
      <c r="O595" s="7"/>
      <c r="P595" s="7"/>
      <c r="Q595" s="7"/>
      <c r="R595" s="7"/>
      <c r="S595" s="7"/>
      <c r="T595" s="7"/>
      <c r="U595" s="8"/>
      <c r="V595" s="8"/>
      <c r="W595" s="8"/>
      <c r="X595" s="8"/>
    </row>
    <row r="596" spans="1:24" ht="12" customHeight="1">
      <c r="A596" s="2"/>
      <c r="B596" s="2"/>
      <c r="C596" s="2"/>
      <c r="D596" s="187"/>
      <c r="E596" s="219"/>
      <c r="F596" s="2"/>
      <c r="G596" s="2"/>
      <c r="H596" s="2"/>
      <c r="I596" s="2"/>
      <c r="J596" s="7"/>
      <c r="K596" s="7"/>
      <c r="L596" s="7"/>
      <c r="M596" s="7"/>
      <c r="N596" s="7"/>
      <c r="O596" s="7"/>
      <c r="P596" s="7"/>
      <c r="Q596" s="7"/>
      <c r="R596" s="7"/>
      <c r="S596" s="7"/>
      <c r="T596" s="7"/>
      <c r="U596" s="8"/>
      <c r="V596" s="8"/>
      <c r="W596" s="8"/>
      <c r="X596" s="8"/>
    </row>
    <row r="597" spans="1:24" ht="12" customHeight="1">
      <c r="A597" s="2"/>
      <c r="B597" s="2"/>
      <c r="C597" s="2"/>
      <c r="D597" s="187"/>
      <c r="E597" s="219"/>
      <c r="F597" s="2"/>
      <c r="G597" s="2"/>
      <c r="H597" s="2"/>
      <c r="I597" s="2"/>
      <c r="J597" s="7"/>
      <c r="K597" s="7"/>
      <c r="L597" s="7"/>
      <c r="M597" s="7"/>
      <c r="N597" s="7"/>
      <c r="O597" s="7"/>
      <c r="P597" s="7"/>
      <c r="Q597" s="7"/>
      <c r="R597" s="7"/>
      <c r="S597" s="7"/>
      <c r="T597" s="7"/>
      <c r="U597" s="8"/>
      <c r="V597" s="8"/>
      <c r="W597" s="8"/>
      <c r="X597" s="8"/>
    </row>
    <row r="598" spans="1:24" ht="12" customHeight="1">
      <c r="A598" s="2"/>
      <c r="B598" s="2"/>
      <c r="C598" s="2"/>
      <c r="D598" s="187"/>
      <c r="E598" s="219"/>
      <c r="F598" s="2"/>
      <c r="G598" s="2"/>
      <c r="H598" s="2"/>
      <c r="I598" s="2"/>
      <c r="J598" s="7"/>
      <c r="K598" s="7"/>
      <c r="L598" s="7"/>
      <c r="M598" s="7"/>
      <c r="N598" s="7"/>
      <c r="O598" s="7"/>
      <c r="P598" s="7"/>
      <c r="Q598" s="7"/>
      <c r="R598" s="7"/>
      <c r="S598" s="7"/>
      <c r="T598" s="7"/>
      <c r="U598" s="8"/>
      <c r="V598" s="8"/>
      <c r="W598" s="8"/>
      <c r="X598" s="8"/>
    </row>
    <row r="599" spans="1:24" ht="12" customHeight="1">
      <c r="A599" s="2"/>
      <c r="B599" s="2"/>
      <c r="C599" s="2"/>
      <c r="D599" s="187"/>
      <c r="E599" s="219"/>
      <c r="F599" s="2"/>
      <c r="G599" s="2"/>
      <c r="H599" s="2"/>
      <c r="I599" s="2"/>
      <c r="J599" s="7"/>
      <c r="K599" s="7"/>
      <c r="L599" s="7"/>
      <c r="M599" s="7"/>
      <c r="N599" s="7"/>
      <c r="O599" s="7"/>
      <c r="P599" s="7"/>
      <c r="Q599" s="7"/>
      <c r="R599" s="7"/>
      <c r="S599" s="7"/>
      <c r="T599" s="7"/>
      <c r="U599" s="8"/>
      <c r="V599" s="8"/>
      <c r="W599" s="8"/>
      <c r="X599" s="8"/>
    </row>
    <row r="600" spans="1:24" ht="12" customHeight="1">
      <c r="A600" s="2"/>
      <c r="B600" s="2"/>
      <c r="C600" s="2"/>
      <c r="D600" s="187"/>
      <c r="E600" s="219"/>
      <c r="F600" s="2"/>
      <c r="G600" s="2"/>
      <c r="H600" s="2"/>
      <c r="I600" s="2"/>
      <c r="J600" s="7"/>
      <c r="K600" s="7"/>
      <c r="L600" s="7"/>
      <c r="M600" s="7"/>
      <c r="N600" s="7"/>
      <c r="O600" s="7"/>
      <c r="P600" s="7"/>
      <c r="Q600" s="7"/>
      <c r="R600" s="7"/>
      <c r="S600" s="7"/>
      <c r="T600" s="7"/>
      <c r="U600" s="8"/>
      <c r="V600" s="8"/>
      <c r="W600" s="8"/>
      <c r="X600" s="8"/>
    </row>
    <row r="601" spans="1:24" ht="12" customHeight="1">
      <c r="A601" s="2"/>
      <c r="B601" s="2"/>
      <c r="C601" s="2"/>
      <c r="D601" s="187"/>
      <c r="E601" s="219"/>
      <c r="F601" s="2"/>
      <c r="G601" s="2"/>
      <c r="H601" s="2"/>
      <c r="I601" s="2"/>
      <c r="J601" s="7"/>
      <c r="K601" s="7"/>
      <c r="L601" s="7"/>
      <c r="M601" s="7"/>
      <c r="N601" s="7"/>
      <c r="O601" s="7"/>
      <c r="P601" s="7"/>
      <c r="Q601" s="7"/>
      <c r="R601" s="7"/>
      <c r="S601" s="7"/>
      <c r="T601" s="7"/>
      <c r="U601" s="8"/>
      <c r="V601" s="8"/>
      <c r="W601" s="8"/>
      <c r="X601" s="8"/>
    </row>
    <row r="602" spans="1:24" ht="12" customHeight="1">
      <c r="A602" s="2"/>
      <c r="B602" s="2"/>
      <c r="C602" s="2"/>
      <c r="D602" s="187"/>
      <c r="E602" s="219"/>
      <c r="F602" s="2"/>
      <c r="G602" s="2"/>
      <c r="H602" s="2"/>
      <c r="I602" s="2"/>
      <c r="J602" s="7"/>
      <c r="K602" s="7"/>
      <c r="L602" s="7"/>
      <c r="M602" s="7"/>
      <c r="N602" s="7"/>
      <c r="O602" s="7"/>
      <c r="P602" s="7"/>
      <c r="Q602" s="7"/>
      <c r="R602" s="7"/>
      <c r="S602" s="7"/>
      <c r="T602" s="7"/>
      <c r="U602" s="8"/>
      <c r="V602" s="8"/>
      <c r="W602" s="8"/>
      <c r="X602" s="8"/>
    </row>
    <row r="603" spans="1:24" ht="12" customHeight="1">
      <c r="A603" s="2"/>
      <c r="B603" s="2"/>
      <c r="C603" s="2"/>
      <c r="D603" s="187"/>
      <c r="E603" s="219"/>
      <c r="F603" s="2"/>
      <c r="G603" s="2"/>
      <c r="H603" s="2"/>
      <c r="I603" s="2"/>
      <c r="J603" s="7"/>
      <c r="K603" s="7"/>
      <c r="L603" s="7"/>
      <c r="M603" s="7"/>
      <c r="N603" s="7"/>
      <c r="O603" s="7"/>
      <c r="P603" s="7"/>
      <c r="Q603" s="7"/>
      <c r="R603" s="7"/>
      <c r="S603" s="7"/>
      <c r="T603" s="7"/>
      <c r="U603" s="8"/>
      <c r="V603" s="8"/>
      <c r="W603" s="8"/>
      <c r="X603" s="8"/>
    </row>
    <row r="604" spans="1:24" ht="12" customHeight="1">
      <c r="A604" s="2"/>
      <c r="B604" s="2"/>
      <c r="C604" s="2"/>
      <c r="D604" s="187"/>
      <c r="E604" s="219"/>
      <c r="F604" s="2"/>
      <c r="G604" s="2"/>
      <c r="H604" s="2"/>
      <c r="I604" s="2"/>
      <c r="J604" s="7"/>
      <c r="K604" s="7"/>
      <c r="L604" s="7"/>
      <c r="M604" s="7"/>
      <c r="N604" s="7"/>
      <c r="O604" s="7"/>
      <c r="P604" s="7"/>
      <c r="Q604" s="7"/>
      <c r="R604" s="7"/>
      <c r="S604" s="7"/>
      <c r="T604" s="7"/>
      <c r="U604" s="8"/>
      <c r="V604" s="8"/>
      <c r="W604" s="8"/>
      <c r="X604" s="8"/>
    </row>
    <row r="605" spans="1:24" ht="12" customHeight="1">
      <c r="A605" s="2"/>
      <c r="B605" s="2"/>
      <c r="C605" s="2"/>
      <c r="D605" s="187"/>
      <c r="E605" s="219"/>
      <c r="F605" s="2"/>
      <c r="G605" s="2"/>
      <c r="H605" s="2"/>
      <c r="I605" s="2"/>
      <c r="J605" s="7"/>
      <c r="K605" s="7"/>
      <c r="L605" s="7"/>
      <c r="M605" s="7"/>
      <c r="N605" s="7"/>
      <c r="O605" s="7"/>
      <c r="P605" s="7"/>
      <c r="Q605" s="7"/>
      <c r="R605" s="7"/>
      <c r="S605" s="7"/>
      <c r="T605" s="7"/>
      <c r="U605" s="8"/>
      <c r="V605" s="8"/>
      <c r="W605" s="8"/>
      <c r="X605" s="8"/>
    </row>
    <row r="606" spans="1:24" ht="12" customHeight="1">
      <c r="A606" s="2"/>
      <c r="B606" s="2"/>
      <c r="C606" s="2"/>
      <c r="D606" s="187"/>
      <c r="E606" s="219"/>
      <c r="F606" s="2"/>
      <c r="G606" s="2"/>
      <c r="H606" s="2"/>
      <c r="I606" s="2"/>
      <c r="J606" s="7"/>
      <c r="K606" s="7"/>
      <c r="L606" s="7"/>
      <c r="M606" s="7"/>
      <c r="N606" s="7"/>
      <c r="O606" s="7"/>
      <c r="P606" s="7"/>
      <c r="Q606" s="7"/>
      <c r="R606" s="7"/>
      <c r="S606" s="7"/>
      <c r="T606" s="7"/>
      <c r="U606" s="8"/>
      <c r="V606" s="8"/>
      <c r="W606" s="8"/>
      <c r="X606" s="8"/>
    </row>
    <row r="607" spans="1:24" ht="12" customHeight="1">
      <c r="A607" s="2"/>
      <c r="B607" s="2"/>
      <c r="C607" s="2"/>
      <c r="D607" s="187"/>
      <c r="E607" s="219"/>
      <c r="F607" s="2"/>
      <c r="G607" s="2"/>
      <c r="H607" s="2"/>
      <c r="I607" s="2"/>
      <c r="J607" s="7"/>
      <c r="K607" s="7"/>
      <c r="L607" s="7"/>
      <c r="M607" s="7"/>
      <c r="N607" s="7"/>
      <c r="O607" s="7"/>
      <c r="P607" s="7"/>
      <c r="Q607" s="7"/>
      <c r="R607" s="7"/>
      <c r="S607" s="7"/>
      <c r="T607" s="7"/>
      <c r="U607" s="8"/>
      <c r="V607" s="8"/>
      <c r="W607" s="8"/>
      <c r="X607" s="8"/>
    </row>
    <row r="608" spans="1:24" ht="12" customHeight="1">
      <c r="A608" s="2"/>
      <c r="B608" s="2"/>
      <c r="C608" s="2"/>
      <c r="D608" s="187"/>
      <c r="E608" s="219"/>
      <c r="F608" s="2"/>
      <c r="G608" s="2"/>
      <c r="H608" s="2"/>
      <c r="I608" s="2"/>
      <c r="J608" s="7"/>
      <c r="K608" s="7"/>
      <c r="L608" s="7"/>
      <c r="M608" s="7"/>
      <c r="N608" s="7"/>
      <c r="O608" s="7"/>
      <c r="P608" s="7"/>
      <c r="Q608" s="7"/>
      <c r="R608" s="7"/>
      <c r="S608" s="7"/>
      <c r="T608" s="7"/>
      <c r="U608" s="8"/>
      <c r="V608" s="8"/>
      <c r="W608" s="8"/>
      <c r="X608" s="8"/>
    </row>
    <row r="609" spans="1:24" ht="12" customHeight="1">
      <c r="A609" s="2"/>
      <c r="B609" s="2"/>
      <c r="C609" s="2"/>
      <c r="D609" s="187"/>
      <c r="E609" s="219"/>
      <c r="F609" s="2"/>
      <c r="G609" s="2"/>
      <c r="H609" s="2"/>
      <c r="I609" s="2"/>
      <c r="J609" s="7"/>
      <c r="K609" s="7"/>
      <c r="L609" s="7"/>
      <c r="M609" s="7"/>
      <c r="N609" s="7"/>
      <c r="O609" s="7"/>
      <c r="P609" s="7"/>
      <c r="Q609" s="7"/>
      <c r="R609" s="7"/>
      <c r="S609" s="7"/>
      <c r="T609" s="7"/>
      <c r="U609" s="8"/>
      <c r="V609" s="8"/>
      <c r="W609" s="8"/>
      <c r="X609" s="8"/>
    </row>
    <row r="610" spans="1:24" ht="12" customHeight="1">
      <c r="A610" s="2"/>
      <c r="B610" s="2"/>
      <c r="C610" s="2"/>
      <c r="D610" s="187"/>
      <c r="E610" s="219"/>
      <c r="F610" s="2"/>
      <c r="G610" s="2"/>
      <c r="H610" s="2"/>
      <c r="I610" s="2"/>
      <c r="J610" s="7"/>
      <c r="K610" s="7"/>
      <c r="L610" s="7"/>
      <c r="M610" s="7"/>
      <c r="N610" s="7"/>
      <c r="O610" s="7"/>
      <c r="P610" s="7"/>
      <c r="Q610" s="7"/>
      <c r="R610" s="7"/>
      <c r="S610" s="7"/>
      <c r="T610" s="7"/>
      <c r="U610" s="8"/>
      <c r="V610" s="8"/>
      <c r="W610" s="8"/>
      <c r="X610" s="8"/>
    </row>
    <row r="611" spans="1:24" ht="12" customHeight="1">
      <c r="A611" s="2"/>
      <c r="B611" s="2"/>
      <c r="C611" s="2"/>
      <c r="D611" s="187"/>
      <c r="E611" s="219"/>
      <c r="F611" s="2"/>
      <c r="G611" s="2"/>
      <c r="H611" s="2"/>
      <c r="I611" s="2"/>
      <c r="J611" s="7"/>
      <c r="K611" s="7"/>
      <c r="L611" s="7"/>
      <c r="M611" s="7"/>
      <c r="N611" s="7"/>
      <c r="O611" s="7"/>
      <c r="P611" s="7"/>
      <c r="Q611" s="7"/>
      <c r="R611" s="7"/>
      <c r="S611" s="7"/>
      <c r="T611" s="7"/>
      <c r="U611" s="8"/>
      <c r="V611" s="8"/>
      <c r="W611" s="8"/>
      <c r="X611" s="8"/>
    </row>
    <row r="612" spans="1:24" ht="12" customHeight="1">
      <c r="A612" s="2"/>
      <c r="B612" s="2"/>
      <c r="C612" s="2"/>
      <c r="D612" s="187"/>
      <c r="E612" s="219"/>
      <c r="F612" s="2"/>
      <c r="G612" s="2"/>
      <c r="H612" s="2"/>
      <c r="I612" s="2"/>
      <c r="J612" s="7"/>
      <c r="K612" s="7"/>
      <c r="L612" s="7"/>
      <c r="M612" s="7"/>
      <c r="N612" s="7"/>
      <c r="O612" s="7"/>
      <c r="P612" s="7"/>
      <c r="Q612" s="7"/>
      <c r="R612" s="7"/>
      <c r="S612" s="7"/>
      <c r="T612" s="7"/>
      <c r="U612" s="8"/>
      <c r="V612" s="8"/>
      <c r="W612" s="8"/>
      <c r="X612" s="8"/>
    </row>
    <row r="613" spans="1:24" ht="12" customHeight="1">
      <c r="A613" s="2"/>
      <c r="B613" s="2"/>
      <c r="C613" s="2"/>
      <c r="D613" s="187"/>
      <c r="E613" s="219"/>
      <c r="F613" s="2"/>
      <c r="G613" s="2"/>
      <c r="H613" s="2"/>
      <c r="I613" s="2"/>
      <c r="J613" s="7"/>
      <c r="K613" s="7"/>
      <c r="L613" s="7"/>
      <c r="M613" s="7"/>
      <c r="N613" s="7"/>
      <c r="O613" s="7"/>
      <c r="P613" s="7"/>
      <c r="Q613" s="7"/>
      <c r="R613" s="7"/>
      <c r="S613" s="7"/>
      <c r="T613" s="7"/>
      <c r="U613" s="8"/>
      <c r="V613" s="8"/>
      <c r="W613" s="8"/>
      <c r="X613" s="8"/>
    </row>
    <row r="614" spans="1:24" ht="12" customHeight="1">
      <c r="A614" s="2"/>
      <c r="B614" s="2"/>
      <c r="C614" s="2"/>
      <c r="D614" s="187"/>
      <c r="E614" s="219"/>
      <c r="F614" s="2"/>
      <c r="G614" s="2"/>
      <c r="H614" s="2"/>
      <c r="I614" s="2"/>
      <c r="J614" s="7"/>
      <c r="K614" s="7"/>
      <c r="L614" s="7"/>
      <c r="M614" s="7"/>
      <c r="N614" s="7"/>
      <c r="O614" s="7"/>
      <c r="P614" s="7"/>
      <c r="Q614" s="7"/>
      <c r="R614" s="7"/>
      <c r="S614" s="7"/>
      <c r="T614" s="7"/>
      <c r="U614" s="8"/>
      <c r="V614" s="8"/>
      <c r="W614" s="8"/>
      <c r="X614" s="8"/>
    </row>
    <row r="615" spans="1:24" ht="12" customHeight="1">
      <c r="A615" s="2"/>
      <c r="B615" s="2"/>
      <c r="C615" s="2"/>
      <c r="D615" s="187"/>
      <c r="E615" s="219"/>
      <c r="F615" s="2"/>
      <c r="G615" s="2"/>
      <c r="H615" s="2"/>
      <c r="I615" s="2"/>
      <c r="J615" s="7"/>
      <c r="K615" s="7"/>
      <c r="L615" s="7"/>
      <c r="M615" s="7"/>
      <c r="N615" s="7"/>
      <c r="O615" s="7"/>
      <c r="P615" s="7"/>
      <c r="Q615" s="7"/>
      <c r="R615" s="7"/>
      <c r="S615" s="7"/>
      <c r="T615" s="7"/>
      <c r="U615" s="8"/>
      <c r="V615" s="8"/>
      <c r="W615" s="8"/>
      <c r="X615" s="8"/>
    </row>
    <row r="616" spans="1:24" ht="12" customHeight="1">
      <c r="A616" s="2"/>
      <c r="B616" s="2"/>
      <c r="C616" s="2"/>
      <c r="D616" s="187"/>
      <c r="E616" s="219"/>
      <c r="F616" s="2"/>
      <c r="G616" s="2"/>
      <c r="H616" s="2"/>
      <c r="I616" s="2"/>
      <c r="J616" s="7"/>
      <c r="K616" s="7"/>
      <c r="L616" s="7"/>
      <c r="M616" s="7"/>
      <c r="N616" s="7"/>
      <c r="O616" s="7"/>
      <c r="P616" s="7"/>
      <c r="Q616" s="7"/>
      <c r="R616" s="7"/>
      <c r="S616" s="7"/>
      <c r="T616" s="7"/>
      <c r="U616" s="8"/>
      <c r="V616" s="8"/>
      <c r="W616" s="8"/>
      <c r="X616" s="8"/>
    </row>
    <row r="617" spans="1:24" ht="12" customHeight="1">
      <c r="A617" s="2"/>
      <c r="B617" s="2"/>
      <c r="C617" s="2"/>
      <c r="D617" s="187"/>
      <c r="E617" s="219"/>
      <c r="F617" s="2"/>
      <c r="G617" s="2"/>
      <c r="H617" s="2"/>
      <c r="I617" s="2"/>
      <c r="J617" s="7"/>
      <c r="K617" s="7"/>
      <c r="L617" s="7"/>
      <c r="M617" s="7"/>
      <c r="N617" s="7"/>
      <c r="O617" s="7"/>
      <c r="P617" s="7"/>
      <c r="Q617" s="7"/>
      <c r="R617" s="7"/>
      <c r="S617" s="7"/>
      <c r="T617" s="7"/>
      <c r="U617" s="8"/>
      <c r="V617" s="8"/>
      <c r="W617" s="8"/>
      <c r="X617" s="8"/>
    </row>
    <row r="618" spans="1:24" ht="12" customHeight="1">
      <c r="A618" s="2"/>
      <c r="B618" s="2"/>
      <c r="C618" s="2"/>
      <c r="D618" s="187"/>
      <c r="E618" s="219"/>
      <c r="F618" s="2"/>
      <c r="G618" s="2"/>
      <c r="H618" s="2"/>
      <c r="I618" s="2"/>
      <c r="J618" s="7"/>
      <c r="K618" s="7"/>
      <c r="L618" s="7"/>
      <c r="M618" s="7"/>
      <c r="N618" s="7"/>
      <c r="O618" s="7"/>
      <c r="P618" s="7"/>
      <c r="Q618" s="7"/>
      <c r="R618" s="7"/>
      <c r="S618" s="7"/>
      <c r="T618" s="7"/>
      <c r="U618" s="8"/>
      <c r="V618" s="8"/>
      <c r="W618" s="8"/>
      <c r="X618" s="8"/>
    </row>
    <row r="619" spans="1:24" ht="12" customHeight="1">
      <c r="A619" s="2"/>
      <c r="B619" s="2"/>
      <c r="C619" s="2"/>
      <c r="D619" s="187"/>
      <c r="E619" s="219"/>
      <c r="F619" s="2"/>
      <c r="G619" s="2"/>
      <c r="H619" s="2"/>
      <c r="I619" s="2"/>
      <c r="J619" s="7"/>
      <c r="K619" s="7"/>
      <c r="L619" s="7"/>
      <c r="M619" s="7"/>
      <c r="N619" s="7"/>
      <c r="O619" s="7"/>
      <c r="P619" s="7"/>
      <c r="Q619" s="7"/>
      <c r="R619" s="7"/>
      <c r="S619" s="7"/>
      <c r="T619" s="7"/>
      <c r="U619" s="8"/>
      <c r="V619" s="8"/>
      <c r="W619" s="8"/>
      <c r="X619" s="8"/>
    </row>
    <row r="620" spans="1:24" ht="12" customHeight="1">
      <c r="A620" s="2"/>
      <c r="B620" s="2"/>
      <c r="C620" s="2"/>
      <c r="D620" s="187"/>
      <c r="E620" s="219"/>
      <c r="F620" s="2"/>
      <c r="G620" s="2"/>
      <c r="H620" s="2"/>
      <c r="I620" s="2"/>
      <c r="J620" s="7"/>
      <c r="K620" s="7"/>
      <c r="L620" s="7"/>
      <c r="M620" s="7"/>
      <c r="N620" s="7"/>
      <c r="O620" s="7"/>
      <c r="P620" s="7"/>
      <c r="Q620" s="7"/>
      <c r="R620" s="7"/>
      <c r="S620" s="7"/>
      <c r="T620" s="7"/>
      <c r="U620" s="8"/>
      <c r="V620" s="8"/>
      <c r="W620" s="8"/>
      <c r="X620" s="8"/>
    </row>
    <row r="621" spans="1:24" ht="12" customHeight="1">
      <c r="A621" s="2"/>
      <c r="B621" s="2"/>
      <c r="C621" s="2"/>
      <c r="D621" s="187"/>
      <c r="E621" s="219"/>
      <c r="F621" s="2"/>
      <c r="G621" s="2"/>
      <c r="H621" s="2"/>
      <c r="I621" s="2"/>
      <c r="J621" s="7"/>
      <c r="K621" s="7"/>
      <c r="L621" s="7"/>
      <c r="M621" s="7"/>
      <c r="N621" s="7"/>
      <c r="O621" s="7"/>
      <c r="P621" s="7"/>
      <c r="Q621" s="7"/>
      <c r="R621" s="7"/>
      <c r="S621" s="7"/>
      <c r="T621" s="7"/>
      <c r="U621" s="8"/>
      <c r="V621" s="8"/>
      <c r="W621" s="8"/>
      <c r="X621" s="8"/>
    </row>
    <row r="622" spans="1:24" ht="12" customHeight="1">
      <c r="A622" s="2"/>
      <c r="B622" s="2"/>
      <c r="C622" s="2"/>
      <c r="D622" s="187"/>
      <c r="E622" s="219"/>
      <c r="F622" s="2"/>
      <c r="G622" s="2"/>
      <c r="H622" s="2"/>
      <c r="I622" s="2"/>
      <c r="J622" s="7"/>
      <c r="K622" s="7"/>
      <c r="L622" s="7"/>
      <c r="M622" s="7"/>
      <c r="N622" s="7"/>
      <c r="O622" s="7"/>
      <c r="P622" s="7"/>
      <c r="Q622" s="7"/>
      <c r="R622" s="7"/>
      <c r="S622" s="7"/>
      <c r="T622" s="7"/>
      <c r="U622" s="8"/>
      <c r="V622" s="8"/>
      <c r="W622" s="8"/>
      <c r="X622" s="8"/>
    </row>
    <row r="623" spans="1:24" ht="12" customHeight="1">
      <c r="A623" s="2"/>
      <c r="B623" s="2"/>
      <c r="C623" s="2"/>
      <c r="D623" s="187"/>
      <c r="E623" s="219"/>
      <c r="F623" s="2"/>
      <c r="G623" s="2"/>
      <c r="H623" s="2"/>
      <c r="I623" s="2"/>
      <c r="J623" s="7"/>
      <c r="K623" s="7"/>
      <c r="L623" s="7"/>
      <c r="M623" s="7"/>
      <c r="N623" s="7"/>
      <c r="O623" s="7"/>
      <c r="P623" s="7"/>
      <c r="Q623" s="7"/>
      <c r="R623" s="7"/>
      <c r="S623" s="7"/>
      <c r="T623" s="7"/>
      <c r="U623" s="8"/>
      <c r="V623" s="8"/>
      <c r="W623" s="8"/>
      <c r="X623" s="8"/>
    </row>
    <row r="624" spans="1:24" ht="12" customHeight="1">
      <c r="A624" s="2"/>
      <c r="B624" s="2"/>
      <c r="C624" s="2"/>
      <c r="D624" s="187"/>
      <c r="E624" s="219"/>
      <c r="F624" s="2"/>
      <c r="G624" s="2"/>
      <c r="H624" s="2"/>
      <c r="I624" s="2"/>
      <c r="J624" s="7"/>
      <c r="K624" s="7"/>
      <c r="L624" s="7"/>
      <c r="M624" s="7"/>
      <c r="N624" s="7"/>
      <c r="O624" s="7"/>
      <c r="P624" s="7"/>
      <c r="Q624" s="7"/>
      <c r="R624" s="7"/>
      <c r="S624" s="7"/>
      <c r="T624" s="7"/>
      <c r="U624" s="8"/>
      <c r="V624" s="8"/>
      <c r="W624" s="8"/>
      <c r="X624" s="8"/>
    </row>
    <row r="625" spans="1:24" ht="12" customHeight="1">
      <c r="A625" s="2"/>
      <c r="B625" s="2"/>
      <c r="C625" s="2"/>
      <c r="D625" s="187"/>
      <c r="E625" s="219"/>
      <c r="F625" s="2"/>
      <c r="G625" s="2"/>
      <c r="H625" s="2"/>
      <c r="I625" s="2"/>
      <c r="J625" s="7"/>
      <c r="K625" s="7"/>
      <c r="L625" s="7"/>
      <c r="M625" s="7"/>
      <c r="N625" s="7"/>
      <c r="O625" s="7"/>
      <c r="P625" s="7"/>
      <c r="Q625" s="7"/>
      <c r="R625" s="7"/>
      <c r="S625" s="7"/>
      <c r="T625" s="7"/>
      <c r="U625" s="8"/>
      <c r="V625" s="8"/>
      <c r="W625" s="8"/>
      <c r="X625" s="8"/>
    </row>
    <row r="626" spans="1:24" ht="12" customHeight="1">
      <c r="A626" s="2"/>
      <c r="B626" s="2"/>
      <c r="C626" s="2"/>
      <c r="D626" s="187"/>
      <c r="E626" s="219"/>
      <c r="F626" s="2"/>
      <c r="G626" s="2"/>
      <c r="H626" s="2"/>
      <c r="I626" s="2"/>
      <c r="J626" s="7"/>
      <c r="K626" s="7"/>
      <c r="L626" s="7"/>
      <c r="M626" s="7"/>
      <c r="N626" s="7"/>
      <c r="O626" s="7"/>
      <c r="P626" s="7"/>
      <c r="Q626" s="7"/>
      <c r="R626" s="7"/>
      <c r="S626" s="7"/>
      <c r="T626" s="7"/>
      <c r="U626" s="8"/>
      <c r="V626" s="8"/>
      <c r="W626" s="8"/>
      <c r="X626" s="8"/>
    </row>
    <row r="627" spans="1:24" ht="12" customHeight="1">
      <c r="A627" s="2"/>
      <c r="B627" s="2"/>
      <c r="C627" s="2"/>
      <c r="D627" s="187"/>
      <c r="E627" s="219"/>
      <c r="F627" s="2"/>
      <c r="G627" s="2"/>
      <c r="H627" s="2"/>
      <c r="I627" s="2"/>
      <c r="J627" s="7"/>
      <c r="K627" s="7"/>
      <c r="L627" s="7"/>
      <c r="M627" s="7"/>
      <c r="N627" s="7"/>
      <c r="O627" s="7"/>
      <c r="P627" s="7"/>
      <c r="Q627" s="7"/>
      <c r="R627" s="7"/>
      <c r="S627" s="7"/>
      <c r="T627" s="7"/>
      <c r="U627" s="8"/>
      <c r="V627" s="8"/>
      <c r="W627" s="8"/>
      <c r="X627" s="8"/>
    </row>
    <row r="628" spans="1:24" ht="12" customHeight="1">
      <c r="A628" s="2"/>
      <c r="B628" s="2"/>
      <c r="C628" s="2"/>
      <c r="D628" s="187"/>
      <c r="E628" s="219"/>
      <c r="F628" s="2"/>
      <c r="G628" s="2"/>
      <c r="H628" s="2"/>
      <c r="I628" s="2"/>
      <c r="J628" s="7"/>
      <c r="K628" s="7"/>
      <c r="L628" s="7"/>
      <c r="M628" s="7"/>
      <c r="N628" s="7"/>
      <c r="O628" s="7"/>
      <c r="P628" s="7"/>
      <c r="Q628" s="7"/>
      <c r="R628" s="7"/>
      <c r="S628" s="7"/>
      <c r="T628" s="7"/>
      <c r="U628" s="8"/>
      <c r="V628" s="8"/>
      <c r="W628" s="8"/>
      <c r="X628" s="8"/>
    </row>
    <row r="629" spans="1:24" ht="12" customHeight="1">
      <c r="A629" s="2"/>
      <c r="B629" s="2"/>
      <c r="C629" s="2"/>
      <c r="D629" s="187"/>
      <c r="E629" s="219"/>
      <c r="F629" s="2"/>
      <c r="G629" s="2"/>
      <c r="H629" s="2"/>
      <c r="I629" s="2"/>
      <c r="J629" s="7"/>
      <c r="K629" s="7"/>
      <c r="L629" s="7"/>
      <c r="M629" s="7"/>
      <c r="N629" s="7"/>
      <c r="O629" s="7"/>
      <c r="P629" s="7"/>
      <c r="Q629" s="7"/>
      <c r="R629" s="7"/>
      <c r="S629" s="7"/>
      <c r="T629" s="7"/>
      <c r="U629" s="8"/>
      <c r="V629" s="8"/>
      <c r="W629" s="8"/>
      <c r="X629" s="8"/>
    </row>
    <row r="630" spans="1:24" ht="12" customHeight="1">
      <c r="A630" s="2"/>
      <c r="B630" s="2"/>
      <c r="C630" s="2"/>
      <c r="D630" s="187"/>
      <c r="E630" s="219"/>
      <c r="F630" s="2"/>
      <c r="G630" s="2"/>
      <c r="H630" s="2"/>
      <c r="I630" s="2"/>
      <c r="J630" s="7"/>
      <c r="K630" s="7"/>
      <c r="L630" s="7"/>
      <c r="M630" s="7"/>
      <c r="N630" s="7"/>
      <c r="O630" s="7"/>
      <c r="P630" s="7"/>
      <c r="Q630" s="7"/>
      <c r="R630" s="7"/>
      <c r="S630" s="7"/>
      <c r="T630" s="7"/>
      <c r="U630" s="8"/>
      <c r="V630" s="8"/>
      <c r="W630" s="8"/>
      <c r="X630" s="8"/>
    </row>
    <row r="631" spans="1:24" ht="12" customHeight="1">
      <c r="A631" s="2"/>
      <c r="B631" s="2"/>
      <c r="C631" s="2"/>
      <c r="D631" s="187"/>
      <c r="E631" s="219"/>
      <c r="F631" s="2"/>
      <c r="G631" s="2"/>
      <c r="H631" s="2"/>
      <c r="I631" s="2"/>
      <c r="J631" s="7"/>
      <c r="K631" s="7"/>
      <c r="L631" s="7"/>
      <c r="M631" s="7"/>
      <c r="N631" s="7"/>
      <c r="O631" s="7"/>
      <c r="P631" s="7"/>
      <c r="Q631" s="7"/>
      <c r="R631" s="7"/>
      <c r="S631" s="7"/>
      <c r="T631" s="7"/>
      <c r="U631" s="8"/>
      <c r="V631" s="8"/>
      <c r="W631" s="8"/>
      <c r="X631" s="8"/>
    </row>
    <row r="632" spans="1:24" ht="12" customHeight="1">
      <c r="A632" s="2"/>
      <c r="B632" s="2"/>
      <c r="C632" s="2"/>
      <c r="D632" s="187"/>
      <c r="E632" s="219"/>
      <c r="F632" s="2"/>
      <c r="G632" s="2"/>
      <c r="H632" s="2"/>
      <c r="I632" s="2"/>
      <c r="J632" s="7"/>
      <c r="K632" s="7"/>
      <c r="L632" s="7"/>
      <c r="M632" s="7"/>
      <c r="N632" s="7"/>
      <c r="O632" s="7"/>
      <c r="P632" s="7"/>
      <c r="Q632" s="7"/>
      <c r="R632" s="7"/>
      <c r="S632" s="7"/>
      <c r="T632" s="7"/>
      <c r="U632" s="8"/>
      <c r="V632" s="8"/>
      <c r="W632" s="8"/>
      <c r="X632" s="8"/>
    </row>
    <row r="633" spans="1:24" ht="12" customHeight="1">
      <c r="A633" s="2"/>
      <c r="B633" s="2"/>
      <c r="C633" s="2"/>
      <c r="D633" s="187"/>
      <c r="E633" s="219"/>
      <c r="F633" s="2"/>
      <c r="G633" s="2"/>
      <c r="H633" s="2"/>
      <c r="I633" s="2"/>
      <c r="J633" s="7"/>
      <c r="K633" s="7"/>
      <c r="L633" s="7"/>
      <c r="M633" s="7"/>
      <c r="N633" s="7"/>
      <c r="O633" s="7"/>
      <c r="P633" s="7"/>
      <c r="Q633" s="7"/>
      <c r="R633" s="7"/>
      <c r="S633" s="7"/>
      <c r="T633" s="7"/>
      <c r="U633" s="8"/>
      <c r="V633" s="8"/>
      <c r="W633" s="8"/>
      <c r="X633" s="8"/>
    </row>
    <row r="634" spans="1:24" ht="12" customHeight="1">
      <c r="A634" s="2"/>
      <c r="B634" s="2"/>
      <c r="C634" s="2"/>
      <c r="D634" s="187"/>
      <c r="E634" s="219"/>
      <c r="F634" s="2"/>
      <c r="G634" s="2"/>
      <c r="H634" s="2"/>
      <c r="I634" s="2"/>
      <c r="J634" s="7"/>
      <c r="K634" s="7"/>
      <c r="L634" s="7"/>
      <c r="M634" s="7"/>
      <c r="N634" s="7"/>
      <c r="O634" s="7"/>
      <c r="P634" s="7"/>
      <c r="Q634" s="7"/>
      <c r="R634" s="7"/>
      <c r="S634" s="7"/>
      <c r="T634" s="7"/>
      <c r="U634" s="8"/>
      <c r="V634" s="8"/>
      <c r="W634" s="8"/>
      <c r="X634" s="8"/>
    </row>
    <row r="635" spans="1:24" ht="12" customHeight="1">
      <c r="A635" s="2"/>
      <c r="B635" s="2"/>
      <c r="C635" s="2"/>
      <c r="D635" s="187"/>
      <c r="E635" s="219"/>
      <c r="F635" s="2"/>
      <c r="G635" s="2"/>
      <c r="H635" s="2"/>
      <c r="I635" s="2"/>
      <c r="J635" s="7"/>
      <c r="K635" s="7"/>
      <c r="L635" s="7"/>
      <c r="M635" s="7"/>
      <c r="N635" s="7"/>
      <c r="O635" s="7"/>
      <c r="P635" s="7"/>
      <c r="Q635" s="7"/>
      <c r="R635" s="7"/>
      <c r="S635" s="7"/>
      <c r="T635" s="7"/>
      <c r="U635" s="8"/>
      <c r="V635" s="8"/>
      <c r="W635" s="8"/>
      <c r="X635" s="8"/>
    </row>
    <row r="636" spans="1:24" ht="12" customHeight="1">
      <c r="A636" s="2"/>
      <c r="B636" s="2"/>
      <c r="C636" s="2"/>
      <c r="D636" s="187"/>
      <c r="E636" s="219"/>
      <c r="F636" s="2"/>
      <c r="G636" s="2"/>
      <c r="H636" s="2"/>
      <c r="I636" s="2"/>
      <c r="J636" s="7"/>
      <c r="K636" s="7"/>
      <c r="L636" s="7"/>
      <c r="M636" s="7"/>
      <c r="N636" s="7"/>
      <c r="O636" s="7"/>
      <c r="P636" s="7"/>
      <c r="Q636" s="7"/>
      <c r="R636" s="7"/>
      <c r="S636" s="7"/>
      <c r="T636" s="7"/>
      <c r="U636" s="8"/>
      <c r="V636" s="8"/>
      <c r="W636" s="8"/>
      <c r="X636" s="8"/>
    </row>
    <row r="637" spans="1:24" ht="12" customHeight="1">
      <c r="A637" s="2"/>
      <c r="B637" s="2"/>
      <c r="C637" s="2"/>
      <c r="D637" s="187"/>
      <c r="E637" s="219"/>
      <c r="F637" s="2"/>
      <c r="G637" s="2"/>
      <c r="H637" s="2"/>
      <c r="I637" s="2"/>
      <c r="J637" s="7"/>
      <c r="K637" s="7"/>
      <c r="L637" s="7"/>
      <c r="M637" s="7"/>
      <c r="N637" s="7"/>
      <c r="O637" s="7"/>
      <c r="P637" s="7"/>
      <c r="Q637" s="7"/>
      <c r="R637" s="7"/>
      <c r="S637" s="7"/>
      <c r="T637" s="7"/>
      <c r="U637" s="8"/>
      <c r="V637" s="8"/>
      <c r="W637" s="8"/>
      <c r="X637" s="8"/>
    </row>
    <row r="638" spans="1:24" ht="12" customHeight="1">
      <c r="A638" s="2"/>
      <c r="B638" s="2"/>
      <c r="C638" s="2"/>
      <c r="D638" s="187"/>
      <c r="E638" s="219"/>
      <c r="F638" s="2"/>
      <c r="G638" s="2"/>
      <c r="H638" s="2"/>
      <c r="I638" s="2"/>
      <c r="J638" s="7"/>
      <c r="K638" s="7"/>
      <c r="L638" s="7"/>
      <c r="M638" s="7"/>
      <c r="N638" s="7"/>
      <c r="O638" s="7"/>
      <c r="P638" s="7"/>
      <c r="Q638" s="7"/>
      <c r="R638" s="7"/>
      <c r="S638" s="7"/>
      <c r="T638" s="7"/>
      <c r="U638" s="8"/>
      <c r="V638" s="8"/>
      <c r="W638" s="8"/>
      <c r="X638" s="8"/>
    </row>
    <row r="639" spans="1:24" ht="12" customHeight="1">
      <c r="A639" s="2"/>
      <c r="B639" s="2"/>
      <c r="C639" s="2"/>
      <c r="D639" s="187"/>
      <c r="E639" s="219"/>
      <c r="F639" s="2"/>
      <c r="G639" s="2"/>
      <c r="H639" s="2"/>
      <c r="I639" s="2"/>
      <c r="J639" s="7"/>
      <c r="K639" s="7"/>
      <c r="L639" s="7"/>
      <c r="M639" s="7"/>
      <c r="N639" s="7"/>
      <c r="O639" s="7"/>
      <c r="P639" s="7"/>
      <c r="Q639" s="7"/>
      <c r="R639" s="7"/>
      <c r="S639" s="7"/>
      <c r="T639" s="7"/>
      <c r="U639" s="8"/>
      <c r="V639" s="8"/>
      <c r="W639" s="8"/>
      <c r="X639" s="8"/>
    </row>
    <row r="640" spans="1:24" ht="12" customHeight="1">
      <c r="A640" s="2"/>
      <c r="B640" s="2"/>
      <c r="C640" s="2"/>
      <c r="D640" s="187"/>
      <c r="E640" s="219"/>
      <c r="F640" s="2"/>
      <c r="G640" s="2"/>
      <c r="H640" s="2"/>
      <c r="I640" s="2"/>
      <c r="J640" s="7"/>
      <c r="K640" s="7"/>
      <c r="L640" s="7"/>
      <c r="M640" s="7"/>
      <c r="N640" s="7"/>
      <c r="O640" s="7"/>
      <c r="P640" s="7"/>
      <c r="Q640" s="7"/>
      <c r="R640" s="7"/>
      <c r="S640" s="7"/>
      <c r="T640" s="7"/>
      <c r="U640" s="8"/>
      <c r="V640" s="8"/>
      <c r="W640" s="8"/>
      <c r="X640" s="8"/>
    </row>
    <row r="641" spans="1:24" ht="12" customHeight="1">
      <c r="A641" s="2"/>
      <c r="B641" s="2"/>
      <c r="C641" s="2"/>
      <c r="D641" s="187"/>
      <c r="E641" s="219"/>
      <c r="F641" s="2"/>
      <c r="G641" s="2"/>
      <c r="H641" s="2"/>
      <c r="I641" s="2"/>
      <c r="J641" s="7"/>
      <c r="K641" s="7"/>
      <c r="L641" s="7"/>
      <c r="M641" s="7"/>
      <c r="N641" s="7"/>
      <c r="O641" s="7"/>
      <c r="P641" s="7"/>
      <c r="Q641" s="7"/>
      <c r="R641" s="7"/>
      <c r="S641" s="7"/>
      <c r="T641" s="7"/>
      <c r="U641" s="8"/>
      <c r="V641" s="8"/>
      <c r="W641" s="8"/>
      <c r="X641" s="8"/>
    </row>
    <row r="642" spans="1:24" ht="12" customHeight="1">
      <c r="A642" s="2"/>
      <c r="B642" s="2"/>
      <c r="C642" s="2"/>
      <c r="D642" s="187"/>
      <c r="E642" s="219"/>
      <c r="F642" s="2"/>
      <c r="G642" s="2"/>
      <c r="H642" s="2"/>
      <c r="I642" s="2"/>
      <c r="J642" s="7"/>
      <c r="K642" s="7"/>
      <c r="L642" s="7"/>
      <c r="M642" s="7"/>
      <c r="N642" s="7"/>
      <c r="O642" s="7"/>
      <c r="P642" s="7"/>
      <c r="Q642" s="7"/>
      <c r="R642" s="7"/>
      <c r="S642" s="7"/>
      <c r="T642" s="7"/>
      <c r="U642" s="8"/>
      <c r="V642" s="8"/>
      <c r="W642" s="8"/>
      <c r="X642" s="8"/>
    </row>
    <row r="643" spans="1:24" ht="12" customHeight="1">
      <c r="A643" s="2"/>
      <c r="B643" s="2"/>
      <c r="C643" s="2"/>
      <c r="D643" s="187"/>
      <c r="E643" s="219"/>
      <c r="F643" s="2"/>
      <c r="G643" s="2"/>
      <c r="H643" s="2"/>
      <c r="I643" s="2"/>
      <c r="J643" s="7"/>
      <c r="K643" s="7"/>
      <c r="L643" s="7"/>
      <c r="M643" s="7"/>
      <c r="N643" s="7"/>
      <c r="O643" s="7"/>
      <c r="P643" s="7"/>
      <c r="Q643" s="7"/>
      <c r="R643" s="7"/>
      <c r="S643" s="7"/>
      <c r="T643" s="7"/>
      <c r="U643" s="8"/>
      <c r="V643" s="8"/>
      <c r="W643" s="8"/>
      <c r="X643" s="8"/>
    </row>
    <row r="644" spans="1:24" ht="12" customHeight="1">
      <c r="A644" s="2"/>
      <c r="B644" s="2"/>
      <c r="C644" s="2"/>
      <c r="D644" s="187"/>
      <c r="E644" s="219"/>
      <c r="F644" s="2"/>
      <c r="G644" s="2"/>
      <c r="H644" s="2"/>
      <c r="I644" s="2"/>
      <c r="J644" s="7"/>
      <c r="K644" s="7"/>
      <c r="L644" s="7"/>
      <c r="M644" s="7"/>
      <c r="N644" s="7"/>
      <c r="O644" s="7"/>
      <c r="P644" s="7"/>
      <c r="Q644" s="7"/>
      <c r="R644" s="7"/>
      <c r="S644" s="7"/>
      <c r="T644" s="7"/>
      <c r="U644" s="8"/>
      <c r="V644" s="8"/>
      <c r="W644" s="8"/>
      <c r="X644" s="8"/>
    </row>
    <row r="645" spans="1:24" ht="12" customHeight="1">
      <c r="A645" s="2"/>
      <c r="B645" s="2"/>
      <c r="C645" s="2"/>
      <c r="D645" s="187"/>
      <c r="E645" s="219"/>
      <c r="F645" s="2"/>
      <c r="G645" s="2"/>
      <c r="H645" s="2"/>
      <c r="I645" s="2"/>
      <c r="J645" s="7"/>
      <c r="K645" s="7"/>
      <c r="L645" s="7"/>
      <c r="M645" s="7"/>
      <c r="N645" s="7"/>
      <c r="O645" s="7"/>
      <c r="P645" s="7"/>
      <c r="Q645" s="7"/>
      <c r="R645" s="7"/>
      <c r="S645" s="7"/>
      <c r="T645" s="7"/>
      <c r="U645" s="8"/>
      <c r="V645" s="8"/>
      <c r="W645" s="8"/>
      <c r="X645" s="8"/>
    </row>
    <row r="646" spans="1:24" ht="12" customHeight="1">
      <c r="A646" s="2"/>
      <c r="B646" s="2"/>
      <c r="C646" s="2"/>
      <c r="D646" s="187"/>
      <c r="E646" s="219"/>
      <c r="F646" s="2"/>
      <c r="G646" s="2"/>
      <c r="H646" s="2"/>
      <c r="I646" s="2"/>
      <c r="J646" s="7"/>
      <c r="K646" s="7"/>
      <c r="L646" s="7"/>
      <c r="M646" s="7"/>
      <c r="N646" s="7"/>
      <c r="O646" s="7"/>
      <c r="P646" s="7"/>
      <c r="Q646" s="7"/>
      <c r="R646" s="7"/>
      <c r="S646" s="7"/>
      <c r="T646" s="7"/>
      <c r="U646" s="8"/>
      <c r="V646" s="8"/>
      <c r="W646" s="8"/>
      <c r="X646" s="8"/>
    </row>
    <row r="647" spans="1:24" ht="12" customHeight="1">
      <c r="A647" s="2"/>
      <c r="B647" s="2"/>
      <c r="C647" s="2"/>
      <c r="D647" s="187"/>
      <c r="E647" s="219"/>
      <c r="F647" s="2"/>
      <c r="G647" s="2"/>
      <c r="H647" s="2"/>
      <c r="I647" s="2"/>
      <c r="J647" s="7"/>
      <c r="K647" s="7"/>
      <c r="L647" s="7"/>
      <c r="M647" s="7"/>
      <c r="N647" s="7"/>
      <c r="O647" s="7"/>
      <c r="P647" s="7"/>
      <c r="Q647" s="7"/>
      <c r="R647" s="7"/>
      <c r="S647" s="7"/>
      <c r="T647" s="7"/>
      <c r="U647" s="8"/>
      <c r="V647" s="8"/>
      <c r="W647" s="8"/>
      <c r="X647" s="8"/>
    </row>
    <row r="648" spans="1:24" ht="12" customHeight="1">
      <c r="A648" s="2"/>
      <c r="B648" s="2"/>
      <c r="C648" s="2"/>
      <c r="D648" s="187"/>
      <c r="E648" s="219"/>
      <c r="F648" s="2"/>
      <c r="G648" s="2"/>
      <c r="H648" s="2"/>
      <c r="I648" s="2"/>
      <c r="J648" s="7"/>
      <c r="K648" s="7"/>
      <c r="L648" s="7"/>
      <c r="M648" s="7"/>
      <c r="N648" s="7"/>
      <c r="O648" s="7"/>
      <c r="P648" s="7"/>
      <c r="Q648" s="7"/>
      <c r="R648" s="7"/>
      <c r="S648" s="7"/>
      <c r="T648" s="7"/>
      <c r="U648" s="8"/>
      <c r="V648" s="8"/>
      <c r="W648" s="8"/>
      <c r="X648" s="8"/>
    </row>
    <row r="649" spans="1:24" ht="12" customHeight="1">
      <c r="A649" s="2"/>
      <c r="B649" s="2"/>
      <c r="C649" s="2"/>
      <c r="D649" s="187"/>
      <c r="E649" s="219"/>
      <c r="F649" s="2"/>
      <c r="G649" s="2"/>
      <c r="H649" s="2"/>
      <c r="I649" s="2"/>
      <c r="J649" s="7"/>
      <c r="K649" s="7"/>
      <c r="L649" s="7"/>
      <c r="M649" s="7"/>
      <c r="N649" s="7"/>
      <c r="O649" s="7"/>
      <c r="P649" s="7"/>
      <c r="Q649" s="7"/>
      <c r="R649" s="7"/>
      <c r="S649" s="7"/>
      <c r="T649" s="7"/>
      <c r="U649" s="8"/>
      <c r="V649" s="8"/>
      <c r="W649" s="8"/>
      <c r="X649" s="8"/>
    </row>
    <row r="650" spans="1:24" ht="12" customHeight="1">
      <c r="A650" s="2"/>
      <c r="B650" s="2"/>
      <c r="C650" s="2"/>
      <c r="D650" s="187"/>
      <c r="E650" s="219"/>
      <c r="F650" s="2"/>
      <c r="G650" s="2"/>
      <c r="H650" s="2"/>
      <c r="I650" s="2"/>
      <c r="J650" s="7"/>
      <c r="K650" s="7"/>
      <c r="L650" s="7"/>
      <c r="M650" s="7"/>
      <c r="N650" s="7"/>
      <c r="O650" s="7"/>
      <c r="P650" s="7"/>
      <c r="Q650" s="7"/>
      <c r="R650" s="7"/>
      <c r="S650" s="7"/>
      <c r="T650" s="7"/>
      <c r="U650" s="8"/>
      <c r="V650" s="8"/>
      <c r="W650" s="8"/>
      <c r="X650" s="8"/>
    </row>
    <row r="651" spans="1:24" ht="12" customHeight="1">
      <c r="A651" s="2"/>
      <c r="B651" s="2"/>
      <c r="C651" s="2"/>
      <c r="D651" s="187"/>
      <c r="E651" s="219"/>
      <c r="F651" s="2"/>
      <c r="G651" s="2"/>
      <c r="H651" s="2"/>
      <c r="I651" s="2"/>
      <c r="J651" s="7"/>
      <c r="K651" s="7"/>
      <c r="L651" s="7"/>
      <c r="M651" s="7"/>
      <c r="N651" s="7"/>
      <c r="O651" s="7"/>
      <c r="P651" s="7"/>
      <c r="Q651" s="7"/>
      <c r="R651" s="7"/>
      <c r="S651" s="7"/>
      <c r="T651" s="7"/>
      <c r="U651" s="8"/>
      <c r="V651" s="8"/>
      <c r="W651" s="8"/>
      <c r="X651" s="8"/>
    </row>
    <row r="652" spans="1:24" ht="12" customHeight="1">
      <c r="A652" s="2"/>
      <c r="B652" s="2"/>
      <c r="C652" s="2"/>
      <c r="D652" s="187"/>
      <c r="E652" s="219"/>
      <c r="F652" s="2"/>
      <c r="G652" s="2"/>
      <c r="H652" s="2"/>
      <c r="I652" s="2"/>
      <c r="J652" s="7"/>
      <c r="K652" s="7"/>
      <c r="L652" s="7"/>
      <c r="M652" s="7"/>
      <c r="N652" s="7"/>
      <c r="O652" s="7"/>
      <c r="P652" s="7"/>
      <c r="Q652" s="7"/>
      <c r="R652" s="7"/>
      <c r="S652" s="7"/>
      <c r="T652" s="7"/>
      <c r="U652" s="8"/>
      <c r="V652" s="8"/>
      <c r="W652" s="8"/>
      <c r="X652" s="8"/>
    </row>
    <row r="653" spans="1:24" ht="12" customHeight="1">
      <c r="A653" s="2"/>
      <c r="B653" s="2"/>
      <c r="C653" s="2"/>
      <c r="D653" s="187"/>
      <c r="E653" s="219"/>
      <c r="F653" s="2"/>
      <c r="G653" s="2"/>
      <c r="H653" s="2"/>
      <c r="I653" s="2"/>
      <c r="J653" s="7"/>
      <c r="K653" s="7"/>
      <c r="L653" s="7"/>
      <c r="M653" s="7"/>
      <c r="N653" s="7"/>
      <c r="O653" s="7"/>
      <c r="P653" s="7"/>
      <c r="Q653" s="7"/>
      <c r="R653" s="7"/>
      <c r="S653" s="7"/>
      <c r="T653" s="7"/>
      <c r="U653" s="8"/>
      <c r="V653" s="8"/>
      <c r="W653" s="8"/>
      <c r="X653" s="8"/>
    </row>
    <row r="654" spans="1:24" ht="12" customHeight="1">
      <c r="A654" s="2"/>
      <c r="B654" s="2"/>
      <c r="C654" s="2"/>
      <c r="D654" s="187"/>
      <c r="E654" s="219"/>
      <c r="F654" s="2"/>
      <c r="G654" s="2"/>
      <c r="H654" s="2"/>
      <c r="I654" s="2"/>
      <c r="J654" s="7"/>
      <c r="K654" s="7"/>
      <c r="L654" s="7"/>
      <c r="M654" s="7"/>
      <c r="N654" s="7"/>
      <c r="O654" s="7"/>
      <c r="P654" s="7"/>
      <c r="Q654" s="7"/>
      <c r="R654" s="7"/>
      <c r="S654" s="7"/>
      <c r="T654" s="7"/>
      <c r="U654" s="8"/>
      <c r="V654" s="8"/>
      <c r="W654" s="8"/>
      <c r="X654" s="8"/>
    </row>
    <row r="655" spans="1:24" ht="12" customHeight="1">
      <c r="A655" s="2"/>
      <c r="B655" s="2"/>
      <c r="C655" s="2"/>
      <c r="D655" s="187"/>
      <c r="E655" s="219"/>
      <c r="F655" s="2"/>
      <c r="G655" s="2"/>
      <c r="H655" s="2"/>
      <c r="I655" s="2"/>
      <c r="J655" s="7"/>
      <c r="K655" s="7"/>
      <c r="L655" s="7"/>
      <c r="M655" s="7"/>
      <c r="N655" s="7"/>
      <c r="O655" s="7"/>
      <c r="P655" s="7"/>
      <c r="Q655" s="7"/>
      <c r="R655" s="7"/>
      <c r="S655" s="7"/>
      <c r="T655" s="7"/>
      <c r="U655" s="8"/>
      <c r="V655" s="8"/>
      <c r="W655" s="8"/>
      <c r="X655" s="8"/>
    </row>
    <row r="656" spans="1:24" ht="12" customHeight="1">
      <c r="A656" s="2"/>
      <c r="B656" s="2"/>
      <c r="C656" s="2"/>
      <c r="D656" s="187"/>
      <c r="E656" s="219"/>
      <c r="F656" s="2"/>
      <c r="G656" s="2"/>
      <c r="H656" s="2"/>
      <c r="I656" s="2"/>
      <c r="J656" s="7"/>
      <c r="K656" s="7"/>
      <c r="L656" s="7"/>
      <c r="M656" s="7"/>
      <c r="N656" s="7"/>
      <c r="O656" s="7"/>
      <c r="P656" s="7"/>
      <c r="Q656" s="7"/>
      <c r="R656" s="7"/>
      <c r="S656" s="7"/>
      <c r="T656" s="7"/>
      <c r="U656" s="8"/>
      <c r="V656" s="8"/>
      <c r="W656" s="8"/>
      <c r="X656" s="8"/>
    </row>
    <row r="657" spans="1:24" ht="12" customHeight="1">
      <c r="A657" s="2"/>
      <c r="B657" s="2"/>
      <c r="C657" s="2"/>
      <c r="D657" s="187"/>
      <c r="E657" s="219"/>
      <c r="F657" s="2"/>
      <c r="G657" s="2"/>
      <c r="H657" s="2"/>
      <c r="I657" s="2"/>
      <c r="J657" s="7"/>
      <c r="K657" s="7"/>
      <c r="L657" s="7"/>
      <c r="M657" s="7"/>
      <c r="N657" s="7"/>
      <c r="O657" s="7"/>
      <c r="P657" s="7"/>
      <c r="Q657" s="7"/>
      <c r="R657" s="7"/>
      <c r="S657" s="7"/>
      <c r="T657" s="7"/>
      <c r="U657" s="8"/>
      <c r="V657" s="8"/>
      <c r="W657" s="8"/>
      <c r="X657" s="8"/>
    </row>
    <row r="658" spans="1:24" ht="12" customHeight="1">
      <c r="A658" s="2"/>
      <c r="B658" s="2"/>
      <c r="C658" s="2"/>
      <c r="D658" s="187"/>
      <c r="E658" s="219"/>
      <c r="F658" s="2"/>
      <c r="G658" s="2"/>
      <c r="H658" s="2"/>
      <c r="I658" s="2"/>
      <c r="J658" s="7"/>
      <c r="K658" s="7"/>
      <c r="L658" s="7"/>
      <c r="M658" s="7"/>
      <c r="N658" s="7"/>
      <c r="O658" s="7"/>
      <c r="P658" s="7"/>
      <c r="Q658" s="7"/>
      <c r="R658" s="7"/>
      <c r="S658" s="7"/>
      <c r="T658" s="7"/>
      <c r="U658" s="8"/>
      <c r="V658" s="8"/>
      <c r="W658" s="8"/>
      <c r="X658" s="8"/>
    </row>
    <row r="659" spans="1:24" ht="12" customHeight="1">
      <c r="A659" s="2"/>
      <c r="B659" s="2"/>
      <c r="C659" s="2"/>
      <c r="D659" s="187"/>
      <c r="E659" s="219"/>
      <c r="F659" s="2"/>
      <c r="G659" s="2"/>
      <c r="H659" s="2"/>
      <c r="I659" s="2"/>
      <c r="J659" s="7"/>
      <c r="K659" s="7"/>
      <c r="L659" s="7"/>
      <c r="M659" s="7"/>
      <c r="N659" s="7"/>
      <c r="O659" s="7"/>
      <c r="P659" s="7"/>
      <c r="Q659" s="7"/>
      <c r="R659" s="7"/>
      <c r="S659" s="7"/>
      <c r="T659" s="7"/>
      <c r="U659" s="8"/>
      <c r="V659" s="8"/>
      <c r="W659" s="8"/>
      <c r="X659" s="8"/>
    </row>
    <row r="660" spans="1:24" ht="12" customHeight="1">
      <c r="A660" s="2"/>
      <c r="B660" s="2"/>
      <c r="C660" s="2"/>
      <c r="D660" s="187"/>
      <c r="E660" s="219"/>
      <c r="F660" s="2"/>
      <c r="G660" s="2"/>
      <c r="H660" s="2"/>
      <c r="I660" s="2"/>
      <c r="J660" s="7"/>
      <c r="K660" s="7"/>
      <c r="L660" s="7"/>
      <c r="M660" s="7"/>
      <c r="N660" s="7"/>
      <c r="O660" s="7"/>
      <c r="P660" s="7"/>
      <c r="Q660" s="7"/>
      <c r="R660" s="7"/>
      <c r="S660" s="7"/>
      <c r="T660" s="7"/>
      <c r="U660" s="8"/>
      <c r="V660" s="8"/>
      <c r="W660" s="8"/>
      <c r="X660" s="8"/>
    </row>
    <row r="661" spans="1:24" ht="12" customHeight="1">
      <c r="A661" s="2"/>
      <c r="B661" s="2"/>
      <c r="C661" s="2"/>
      <c r="D661" s="187"/>
      <c r="E661" s="219"/>
      <c r="F661" s="2"/>
      <c r="G661" s="2"/>
      <c r="H661" s="2"/>
      <c r="I661" s="2"/>
      <c r="J661" s="7"/>
      <c r="K661" s="7"/>
      <c r="L661" s="7"/>
      <c r="M661" s="7"/>
      <c r="N661" s="7"/>
      <c r="O661" s="7"/>
      <c r="P661" s="7"/>
      <c r="Q661" s="7"/>
      <c r="R661" s="7"/>
      <c r="S661" s="7"/>
      <c r="T661" s="7"/>
      <c r="U661" s="8"/>
      <c r="V661" s="8"/>
      <c r="W661" s="8"/>
      <c r="X661" s="8"/>
    </row>
    <row r="662" spans="1:24" ht="12" customHeight="1">
      <c r="A662" s="2"/>
      <c r="B662" s="2"/>
      <c r="C662" s="2"/>
      <c r="D662" s="187"/>
      <c r="E662" s="219"/>
      <c r="F662" s="2"/>
      <c r="G662" s="2"/>
      <c r="H662" s="2"/>
      <c r="I662" s="2"/>
      <c r="J662" s="7"/>
      <c r="K662" s="7"/>
      <c r="L662" s="7"/>
      <c r="M662" s="7"/>
      <c r="N662" s="7"/>
      <c r="O662" s="7"/>
      <c r="P662" s="7"/>
      <c r="Q662" s="7"/>
      <c r="R662" s="7"/>
      <c r="S662" s="7"/>
      <c r="T662" s="7"/>
      <c r="U662" s="8"/>
      <c r="V662" s="8"/>
      <c r="W662" s="8"/>
      <c r="X662" s="8"/>
    </row>
    <row r="663" spans="1:24" ht="12" customHeight="1">
      <c r="A663" s="2"/>
      <c r="B663" s="2"/>
      <c r="C663" s="2"/>
      <c r="D663" s="187"/>
      <c r="E663" s="219"/>
      <c r="F663" s="2"/>
      <c r="G663" s="2"/>
      <c r="H663" s="2"/>
      <c r="I663" s="2"/>
      <c r="J663" s="7"/>
      <c r="K663" s="7"/>
      <c r="L663" s="7"/>
      <c r="M663" s="7"/>
      <c r="N663" s="7"/>
      <c r="O663" s="7"/>
      <c r="P663" s="7"/>
      <c r="Q663" s="7"/>
      <c r="R663" s="7"/>
      <c r="S663" s="7"/>
      <c r="T663" s="7"/>
      <c r="U663" s="8"/>
      <c r="V663" s="8"/>
      <c r="W663" s="8"/>
      <c r="X663" s="8"/>
    </row>
    <row r="664" spans="1:24" ht="12" customHeight="1">
      <c r="A664" s="2"/>
      <c r="B664" s="2"/>
      <c r="C664" s="2"/>
      <c r="D664" s="187"/>
      <c r="E664" s="219"/>
      <c r="F664" s="2"/>
      <c r="G664" s="2"/>
      <c r="H664" s="2"/>
      <c r="I664" s="2"/>
      <c r="J664" s="7"/>
      <c r="K664" s="7"/>
      <c r="L664" s="7"/>
      <c r="M664" s="7"/>
      <c r="N664" s="7"/>
      <c r="O664" s="7"/>
      <c r="P664" s="7"/>
      <c r="Q664" s="7"/>
      <c r="R664" s="7"/>
      <c r="S664" s="7"/>
      <c r="T664" s="7"/>
      <c r="U664" s="8"/>
      <c r="V664" s="8"/>
      <c r="W664" s="8"/>
      <c r="X664" s="8"/>
    </row>
    <row r="665" spans="1:24" ht="12" customHeight="1">
      <c r="A665" s="2"/>
      <c r="B665" s="2"/>
      <c r="C665" s="2"/>
      <c r="D665" s="187"/>
      <c r="E665" s="219"/>
      <c r="F665" s="2"/>
      <c r="G665" s="2"/>
      <c r="H665" s="2"/>
      <c r="I665" s="2"/>
      <c r="J665" s="7"/>
      <c r="K665" s="7"/>
      <c r="L665" s="7"/>
      <c r="M665" s="7"/>
      <c r="N665" s="7"/>
      <c r="O665" s="7"/>
      <c r="P665" s="7"/>
      <c r="Q665" s="7"/>
      <c r="R665" s="7"/>
      <c r="S665" s="7"/>
      <c r="T665" s="7"/>
      <c r="U665" s="8"/>
      <c r="V665" s="8"/>
      <c r="W665" s="8"/>
      <c r="X665" s="8"/>
    </row>
    <row r="666" spans="1:24" ht="12" customHeight="1">
      <c r="A666" s="2"/>
      <c r="B666" s="2"/>
      <c r="C666" s="2"/>
      <c r="D666" s="187"/>
      <c r="E666" s="219"/>
      <c r="F666" s="2"/>
      <c r="G666" s="2"/>
      <c r="H666" s="2"/>
      <c r="I666" s="2"/>
      <c r="J666" s="7"/>
      <c r="K666" s="7"/>
      <c r="L666" s="7"/>
      <c r="M666" s="7"/>
      <c r="N666" s="7"/>
      <c r="O666" s="7"/>
      <c r="P666" s="7"/>
      <c r="Q666" s="7"/>
      <c r="R666" s="7"/>
      <c r="S666" s="7"/>
      <c r="T666" s="7"/>
      <c r="U666" s="8"/>
      <c r="V666" s="8"/>
      <c r="W666" s="8"/>
      <c r="X666" s="8"/>
    </row>
    <row r="667" spans="1:24" ht="12" customHeight="1">
      <c r="A667" s="2"/>
      <c r="B667" s="2"/>
      <c r="C667" s="2"/>
      <c r="D667" s="187"/>
      <c r="E667" s="219"/>
      <c r="F667" s="2"/>
      <c r="G667" s="2"/>
      <c r="H667" s="2"/>
      <c r="I667" s="2"/>
      <c r="J667" s="7"/>
      <c r="K667" s="7"/>
      <c r="L667" s="7"/>
      <c r="M667" s="7"/>
      <c r="N667" s="7"/>
      <c r="O667" s="7"/>
      <c r="P667" s="7"/>
      <c r="Q667" s="7"/>
      <c r="R667" s="7"/>
      <c r="S667" s="7"/>
      <c r="T667" s="7"/>
      <c r="U667" s="8"/>
      <c r="V667" s="8"/>
      <c r="W667" s="8"/>
      <c r="X667" s="8"/>
    </row>
    <row r="668" spans="1:24" ht="12" customHeight="1">
      <c r="A668" s="2"/>
      <c r="B668" s="2"/>
      <c r="C668" s="2"/>
      <c r="D668" s="187"/>
      <c r="E668" s="219"/>
      <c r="F668" s="2"/>
      <c r="G668" s="2"/>
      <c r="H668" s="2"/>
      <c r="I668" s="2"/>
      <c r="J668" s="7"/>
      <c r="K668" s="7"/>
      <c r="L668" s="7"/>
      <c r="M668" s="7"/>
      <c r="N668" s="7"/>
      <c r="O668" s="7"/>
      <c r="P668" s="7"/>
      <c r="Q668" s="7"/>
      <c r="R668" s="7"/>
      <c r="S668" s="7"/>
      <c r="T668" s="7"/>
      <c r="U668" s="8"/>
      <c r="V668" s="8"/>
      <c r="W668" s="8"/>
      <c r="X668" s="8"/>
    </row>
    <row r="669" spans="1:24" ht="12" customHeight="1">
      <c r="A669" s="2"/>
      <c r="B669" s="2"/>
      <c r="C669" s="2"/>
      <c r="D669" s="187"/>
      <c r="E669" s="219"/>
      <c r="F669" s="2"/>
      <c r="G669" s="2"/>
      <c r="H669" s="2"/>
      <c r="I669" s="2"/>
      <c r="J669" s="7"/>
      <c r="K669" s="7"/>
      <c r="L669" s="7"/>
      <c r="M669" s="7"/>
      <c r="N669" s="7"/>
      <c r="O669" s="7"/>
      <c r="P669" s="7"/>
      <c r="Q669" s="7"/>
      <c r="R669" s="7"/>
      <c r="S669" s="7"/>
      <c r="T669" s="7"/>
      <c r="U669" s="8"/>
      <c r="V669" s="8"/>
      <c r="W669" s="8"/>
      <c r="X669" s="8"/>
    </row>
    <row r="670" spans="1:24" ht="12" customHeight="1">
      <c r="A670" s="2"/>
      <c r="B670" s="2"/>
      <c r="C670" s="2"/>
      <c r="D670" s="187"/>
      <c r="E670" s="219"/>
      <c r="F670" s="2"/>
      <c r="G670" s="2"/>
      <c r="H670" s="2"/>
      <c r="I670" s="2"/>
      <c r="J670" s="7"/>
      <c r="K670" s="7"/>
      <c r="L670" s="7"/>
      <c r="M670" s="7"/>
      <c r="N670" s="7"/>
      <c r="O670" s="7"/>
      <c r="P670" s="7"/>
      <c r="Q670" s="7"/>
      <c r="R670" s="7"/>
      <c r="S670" s="7"/>
      <c r="T670" s="7"/>
      <c r="U670" s="8"/>
      <c r="V670" s="8"/>
      <c r="W670" s="8"/>
      <c r="X670" s="8"/>
    </row>
    <row r="671" spans="1:24" ht="12" customHeight="1">
      <c r="A671" s="2"/>
      <c r="B671" s="2"/>
      <c r="C671" s="2"/>
      <c r="D671" s="187"/>
      <c r="E671" s="219"/>
      <c r="F671" s="2"/>
      <c r="G671" s="2"/>
      <c r="H671" s="2"/>
      <c r="I671" s="2"/>
      <c r="J671" s="7"/>
      <c r="K671" s="7"/>
      <c r="L671" s="7"/>
      <c r="M671" s="7"/>
      <c r="N671" s="7"/>
      <c r="O671" s="7"/>
      <c r="P671" s="7"/>
      <c r="Q671" s="7"/>
      <c r="R671" s="7"/>
      <c r="S671" s="7"/>
      <c r="T671" s="7"/>
      <c r="U671" s="8"/>
      <c r="V671" s="8"/>
      <c r="W671" s="8"/>
      <c r="X671" s="8"/>
    </row>
    <row r="672" spans="1:24" ht="12" customHeight="1">
      <c r="A672" s="2"/>
      <c r="B672" s="2"/>
      <c r="C672" s="2"/>
      <c r="D672" s="187"/>
      <c r="E672" s="219"/>
      <c r="F672" s="2"/>
      <c r="G672" s="2"/>
      <c r="H672" s="2"/>
      <c r="I672" s="2"/>
      <c r="J672" s="7"/>
      <c r="K672" s="7"/>
      <c r="L672" s="7"/>
      <c r="M672" s="7"/>
      <c r="N672" s="7"/>
      <c r="O672" s="7"/>
      <c r="P672" s="7"/>
      <c r="Q672" s="7"/>
      <c r="R672" s="7"/>
      <c r="S672" s="7"/>
      <c r="T672" s="7"/>
      <c r="U672" s="8"/>
      <c r="V672" s="8"/>
      <c r="W672" s="8"/>
      <c r="X672" s="8"/>
    </row>
    <row r="673" spans="1:24" ht="12" customHeight="1">
      <c r="A673" s="2"/>
      <c r="B673" s="2"/>
      <c r="C673" s="2"/>
      <c r="D673" s="187"/>
      <c r="E673" s="219"/>
      <c r="F673" s="2"/>
      <c r="G673" s="2"/>
      <c r="H673" s="2"/>
      <c r="I673" s="2"/>
      <c r="J673" s="7"/>
      <c r="K673" s="7"/>
      <c r="L673" s="7"/>
      <c r="M673" s="7"/>
      <c r="N673" s="7"/>
      <c r="O673" s="7"/>
      <c r="P673" s="7"/>
      <c r="Q673" s="7"/>
      <c r="R673" s="7"/>
      <c r="S673" s="7"/>
      <c r="T673" s="7"/>
      <c r="U673" s="8"/>
      <c r="V673" s="8"/>
      <c r="W673" s="8"/>
      <c r="X673" s="8"/>
    </row>
    <row r="674" spans="1:24" ht="12" customHeight="1">
      <c r="A674" s="2"/>
      <c r="B674" s="2"/>
      <c r="C674" s="2"/>
      <c r="D674" s="187"/>
      <c r="E674" s="219"/>
      <c r="F674" s="2"/>
      <c r="G674" s="2"/>
      <c r="H674" s="2"/>
      <c r="I674" s="2"/>
      <c r="J674" s="7"/>
      <c r="K674" s="7"/>
      <c r="L674" s="7"/>
      <c r="M674" s="7"/>
      <c r="N674" s="7"/>
      <c r="O674" s="7"/>
      <c r="P674" s="7"/>
      <c r="Q674" s="7"/>
      <c r="R674" s="7"/>
      <c r="S674" s="7"/>
      <c r="T674" s="7"/>
      <c r="U674" s="8"/>
      <c r="V674" s="8"/>
      <c r="W674" s="8"/>
      <c r="X674" s="8"/>
    </row>
    <row r="675" spans="1:24" ht="12" customHeight="1">
      <c r="A675" s="2"/>
      <c r="B675" s="2"/>
      <c r="C675" s="2"/>
      <c r="D675" s="187"/>
      <c r="E675" s="219"/>
      <c r="F675" s="2"/>
      <c r="G675" s="2"/>
      <c r="H675" s="2"/>
      <c r="I675" s="2"/>
      <c r="J675" s="7"/>
      <c r="K675" s="7"/>
      <c r="L675" s="7"/>
      <c r="M675" s="7"/>
      <c r="N675" s="7"/>
      <c r="O675" s="7"/>
      <c r="P675" s="7"/>
      <c r="Q675" s="7"/>
      <c r="R675" s="7"/>
      <c r="S675" s="7"/>
      <c r="T675" s="7"/>
      <c r="U675" s="8"/>
      <c r="V675" s="8"/>
      <c r="W675" s="8"/>
      <c r="X675" s="8"/>
    </row>
    <row r="676" spans="1:24" ht="12" customHeight="1">
      <c r="A676" s="2"/>
      <c r="B676" s="2"/>
      <c r="C676" s="2"/>
      <c r="D676" s="187"/>
      <c r="E676" s="219"/>
      <c r="F676" s="2"/>
      <c r="G676" s="2"/>
      <c r="H676" s="2"/>
      <c r="I676" s="2"/>
      <c r="J676" s="7"/>
      <c r="K676" s="7"/>
      <c r="L676" s="7"/>
      <c r="M676" s="7"/>
      <c r="N676" s="7"/>
      <c r="O676" s="7"/>
      <c r="P676" s="7"/>
      <c r="Q676" s="7"/>
      <c r="R676" s="7"/>
      <c r="S676" s="7"/>
      <c r="T676" s="7"/>
      <c r="U676" s="8"/>
      <c r="V676" s="8"/>
      <c r="W676" s="8"/>
      <c r="X676" s="8"/>
    </row>
    <row r="677" spans="1:24" ht="12" customHeight="1">
      <c r="A677" s="2"/>
      <c r="B677" s="2"/>
      <c r="C677" s="2"/>
      <c r="D677" s="187"/>
      <c r="E677" s="219"/>
      <c r="F677" s="2"/>
      <c r="G677" s="2"/>
      <c r="H677" s="2"/>
      <c r="I677" s="2"/>
      <c r="J677" s="7"/>
      <c r="K677" s="7"/>
      <c r="L677" s="7"/>
      <c r="M677" s="7"/>
      <c r="N677" s="7"/>
      <c r="O677" s="7"/>
      <c r="P677" s="7"/>
      <c r="Q677" s="7"/>
      <c r="R677" s="7"/>
      <c r="S677" s="7"/>
      <c r="T677" s="7"/>
      <c r="U677" s="8"/>
      <c r="V677" s="8"/>
      <c r="W677" s="8"/>
      <c r="X677" s="8"/>
    </row>
    <row r="678" spans="1:24" ht="12" customHeight="1">
      <c r="A678" s="2"/>
      <c r="B678" s="2"/>
      <c r="C678" s="2"/>
      <c r="D678" s="187"/>
      <c r="E678" s="219"/>
      <c r="F678" s="2"/>
      <c r="G678" s="2"/>
      <c r="H678" s="2"/>
      <c r="I678" s="2"/>
      <c r="J678" s="7"/>
      <c r="K678" s="7"/>
      <c r="L678" s="7"/>
      <c r="M678" s="7"/>
      <c r="N678" s="7"/>
      <c r="O678" s="7"/>
      <c r="P678" s="7"/>
      <c r="Q678" s="7"/>
      <c r="R678" s="7"/>
      <c r="S678" s="7"/>
      <c r="T678" s="7"/>
      <c r="U678" s="8"/>
      <c r="V678" s="8"/>
      <c r="W678" s="8"/>
      <c r="X678" s="8"/>
    </row>
    <row r="679" spans="1:24" ht="12" customHeight="1">
      <c r="A679" s="2"/>
      <c r="B679" s="2"/>
      <c r="C679" s="2"/>
      <c r="D679" s="187"/>
      <c r="E679" s="219"/>
      <c r="F679" s="2"/>
      <c r="G679" s="2"/>
      <c r="H679" s="2"/>
      <c r="I679" s="2"/>
      <c r="J679" s="7"/>
      <c r="K679" s="7"/>
      <c r="L679" s="7"/>
      <c r="M679" s="7"/>
      <c r="N679" s="7"/>
      <c r="O679" s="7"/>
      <c r="P679" s="7"/>
      <c r="Q679" s="7"/>
      <c r="R679" s="7"/>
      <c r="S679" s="7"/>
      <c r="T679" s="7"/>
      <c r="U679" s="8"/>
      <c r="V679" s="8"/>
      <c r="W679" s="8"/>
      <c r="X679" s="8"/>
    </row>
    <row r="680" spans="1:24" ht="12" customHeight="1">
      <c r="A680" s="2"/>
      <c r="B680" s="2"/>
      <c r="C680" s="2"/>
      <c r="D680" s="187"/>
      <c r="E680" s="219"/>
      <c r="F680" s="2"/>
      <c r="G680" s="2"/>
      <c r="H680" s="2"/>
      <c r="I680" s="2"/>
      <c r="J680" s="7"/>
      <c r="K680" s="7"/>
      <c r="L680" s="7"/>
      <c r="M680" s="7"/>
      <c r="N680" s="7"/>
      <c r="O680" s="7"/>
      <c r="P680" s="7"/>
      <c r="Q680" s="7"/>
      <c r="R680" s="7"/>
      <c r="S680" s="7"/>
      <c r="T680" s="7"/>
      <c r="U680" s="8"/>
      <c r="V680" s="8"/>
      <c r="W680" s="8"/>
      <c r="X680" s="8"/>
    </row>
    <row r="681" spans="1:24" ht="12" customHeight="1">
      <c r="A681" s="2"/>
      <c r="B681" s="2"/>
      <c r="C681" s="2"/>
      <c r="D681" s="187"/>
      <c r="E681" s="219"/>
      <c r="F681" s="2"/>
      <c r="G681" s="2"/>
      <c r="H681" s="2"/>
      <c r="I681" s="2"/>
      <c r="J681" s="7"/>
      <c r="K681" s="7"/>
      <c r="L681" s="7"/>
      <c r="M681" s="7"/>
      <c r="N681" s="7"/>
      <c r="O681" s="7"/>
      <c r="P681" s="7"/>
      <c r="Q681" s="7"/>
      <c r="R681" s="7"/>
      <c r="S681" s="7"/>
      <c r="T681" s="7"/>
      <c r="U681" s="8"/>
      <c r="V681" s="8"/>
      <c r="W681" s="8"/>
      <c r="X681" s="8"/>
    </row>
    <row r="682" spans="1:24" ht="12" customHeight="1">
      <c r="A682" s="2"/>
      <c r="B682" s="2"/>
      <c r="C682" s="2"/>
      <c r="D682" s="187"/>
      <c r="E682" s="219"/>
      <c r="F682" s="2"/>
      <c r="G682" s="2"/>
      <c r="H682" s="2"/>
      <c r="I682" s="2"/>
      <c r="J682" s="7"/>
      <c r="K682" s="7"/>
      <c r="L682" s="7"/>
      <c r="M682" s="7"/>
      <c r="N682" s="7"/>
      <c r="O682" s="7"/>
      <c r="P682" s="7"/>
      <c r="Q682" s="7"/>
      <c r="R682" s="7"/>
      <c r="S682" s="7"/>
      <c r="T682" s="7"/>
      <c r="U682" s="8"/>
      <c r="V682" s="8"/>
      <c r="W682" s="8"/>
      <c r="X682" s="8"/>
    </row>
    <row r="683" spans="1:24" ht="12" customHeight="1">
      <c r="A683" s="2"/>
      <c r="B683" s="2"/>
      <c r="C683" s="2"/>
      <c r="D683" s="187"/>
      <c r="E683" s="219"/>
      <c r="F683" s="2"/>
      <c r="G683" s="2"/>
      <c r="H683" s="2"/>
      <c r="I683" s="2"/>
      <c r="J683" s="7"/>
      <c r="K683" s="7"/>
      <c r="L683" s="7"/>
      <c r="M683" s="7"/>
      <c r="N683" s="7"/>
      <c r="O683" s="7"/>
      <c r="P683" s="7"/>
      <c r="Q683" s="7"/>
      <c r="R683" s="7"/>
      <c r="S683" s="7"/>
      <c r="T683" s="7"/>
      <c r="U683" s="8"/>
      <c r="V683" s="8"/>
      <c r="W683" s="8"/>
      <c r="X683" s="8"/>
    </row>
    <row r="684" spans="1:24" ht="12" customHeight="1">
      <c r="A684" s="2"/>
      <c r="B684" s="2"/>
      <c r="C684" s="2"/>
      <c r="D684" s="187"/>
      <c r="E684" s="219"/>
      <c r="F684" s="2"/>
      <c r="G684" s="2"/>
      <c r="H684" s="2"/>
      <c r="I684" s="2"/>
      <c r="J684" s="7"/>
      <c r="K684" s="7"/>
      <c r="L684" s="7"/>
      <c r="M684" s="7"/>
      <c r="N684" s="7"/>
      <c r="O684" s="7"/>
      <c r="P684" s="7"/>
      <c r="Q684" s="7"/>
      <c r="R684" s="7"/>
      <c r="S684" s="7"/>
      <c r="T684" s="7"/>
      <c r="U684" s="8"/>
      <c r="V684" s="8"/>
      <c r="W684" s="8"/>
      <c r="X684" s="8"/>
    </row>
    <row r="685" spans="1:24" ht="12" customHeight="1">
      <c r="A685" s="2"/>
      <c r="B685" s="2"/>
      <c r="C685" s="2"/>
      <c r="D685" s="187"/>
      <c r="E685" s="219"/>
      <c r="F685" s="2"/>
      <c r="G685" s="2"/>
      <c r="H685" s="2"/>
      <c r="I685" s="2"/>
      <c r="J685" s="7"/>
      <c r="K685" s="7"/>
      <c r="L685" s="7"/>
      <c r="M685" s="7"/>
      <c r="N685" s="7"/>
      <c r="O685" s="7"/>
      <c r="P685" s="7"/>
      <c r="Q685" s="7"/>
      <c r="R685" s="7"/>
      <c r="S685" s="7"/>
      <c r="T685" s="7"/>
      <c r="U685" s="8"/>
      <c r="V685" s="8"/>
      <c r="W685" s="8"/>
      <c r="X685" s="8"/>
    </row>
    <row r="686" spans="1:24" ht="12" customHeight="1">
      <c r="A686" s="2"/>
      <c r="B686" s="2"/>
      <c r="C686" s="2"/>
      <c r="D686" s="187"/>
      <c r="E686" s="219"/>
      <c r="F686" s="2"/>
      <c r="G686" s="2"/>
      <c r="H686" s="2"/>
      <c r="I686" s="2"/>
      <c r="J686" s="7"/>
      <c r="K686" s="7"/>
      <c r="L686" s="7"/>
      <c r="M686" s="7"/>
      <c r="N686" s="7"/>
      <c r="O686" s="7"/>
      <c r="P686" s="7"/>
      <c r="Q686" s="7"/>
      <c r="R686" s="7"/>
      <c r="S686" s="7"/>
      <c r="T686" s="7"/>
      <c r="U686" s="8"/>
      <c r="V686" s="8"/>
      <c r="W686" s="8"/>
      <c r="X686" s="8"/>
    </row>
    <row r="687" spans="1:24" ht="12" customHeight="1">
      <c r="A687" s="2"/>
      <c r="B687" s="2"/>
      <c r="C687" s="2"/>
      <c r="D687" s="187"/>
      <c r="E687" s="219"/>
      <c r="F687" s="2"/>
      <c r="G687" s="2"/>
      <c r="H687" s="2"/>
      <c r="I687" s="2"/>
      <c r="J687" s="7"/>
      <c r="K687" s="7"/>
      <c r="L687" s="7"/>
      <c r="M687" s="7"/>
      <c r="N687" s="7"/>
      <c r="O687" s="7"/>
      <c r="P687" s="7"/>
      <c r="Q687" s="7"/>
      <c r="R687" s="7"/>
      <c r="S687" s="7"/>
      <c r="T687" s="7"/>
      <c r="U687" s="8"/>
      <c r="V687" s="8"/>
      <c r="W687" s="8"/>
      <c r="X687" s="8"/>
    </row>
    <row r="688" spans="1:24" ht="12" customHeight="1">
      <c r="A688" s="2"/>
      <c r="B688" s="2"/>
      <c r="C688" s="2"/>
      <c r="D688" s="187"/>
      <c r="E688" s="219"/>
      <c r="F688" s="2"/>
      <c r="G688" s="2"/>
      <c r="H688" s="2"/>
      <c r="I688" s="2"/>
      <c r="J688" s="7"/>
      <c r="K688" s="7"/>
      <c r="L688" s="7"/>
      <c r="M688" s="7"/>
      <c r="N688" s="7"/>
      <c r="O688" s="7"/>
      <c r="P688" s="7"/>
      <c r="Q688" s="7"/>
      <c r="R688" s="7"/>
      <c r="S688" s="7"/>
      <c r="T688" s="7"/>
      <c r="U688" s="8"/>
      <c r="V688" s="8"/>
      <c r="W688" s="8"/>
      <c r="X688" s="8"/>
    </row>
    <row r="689" spans="1:24" ht="12" customHeight="1">
      <c r="A689" s="2"/>
      <c r="B689" s="2"/>
      <c r="C689" s="2"/>
      <c r="D689" s="187"/>
      <c r="E689" s="219"/>
      <c r="F689" s="2"/>
      <c r="G689" s="2"/>
      <c r="H689" s="2"/>
      <c r="I689" s="2"/>
      <c r="J689" s="7"/>
      <c r="K689" s="7"/>
      <c r="L689" s="7"/>
      <c r="M689" s="7"/>
      <c r="N689" s="7"/>
      <c r="O689" s="7"/>
      <c r="P689" s="7"/>
      <c r="Q689" s="7"/>
      <c r="R689" s="7"/>
      <c r="S689" s="7"/>
      <c r="T689" s="7"/>
      <c r="U689" s="8"/>
      <c r="V689" s="8"/>
      <c r="W689" s="8"/>
      <c r="X689" s="8"/>
    </row>
    <row r="690" spans="1:24" ht="12" customHeight="1">
      <c r="A690" s="2"/>
      <c r="B690" s="2"/>
      <c r="C690" s="2"/>
      <c r="D690" s="187"/>
      <c r="E690" s="219"/>
      <c r="F690" s="2"/>
      <c r="G690" s="2"/>
      <c r="H690" s="2"/>
      <c r="I690" s="2"/>
      <c r="J690" s="7"/>
      <c r="K690" s="7"/>
      <c r="L690" s="7"/>
      <c r="M690" s="7"/>
      <c r="N690" s="7"/>
      <c r="O690" s="7"/>
      <c r="P690" s="7"/>
      <c r="Q690" s="7"/>
      <c r="R690" s="7"/>
      <c r="S690" s="7"/>
      <c r="T690" s="7"/>
      <c r="U690" s="8"/>
      <c r="V690" s="8"/>
      <c r="W690" s="8"/>
      <c r="X690" s="8"/>
    </row>
    <row r="691" spans="1:24" ht="12" customHeight="1">
      <c r="A691" s="2"/>
      <c r="B691" s="2"/>
      <c r="C691" s="2"/>
      <c r="D691" s="187"/>
      <c r="E691" s="219"/>
      <c r="F691" s="2"/>
      <c r="G691" s="2"/>
      <c r="H691" s="2"/>
      <c r="I691" s="2"/>
      <c r="J691" s="7"/>
      <c r="K691" s="7"/>
      <c r="L691" s="7"/>
      <c r="M691" s="7"/>
      <c r="N691" s="7"/>
      <c r="O691" s="7"/>
      <c r="P691" s="7"/>
      <c r="Q691" s="7"/>
      <c r="R691" s="7"/>
      <c r="S691" s="7"/>
      <c r="T691" s="7"/>
      <c r="U691" s="8"/>
      <c r="V691" s="8"/>
      <c r="W691" s="8"/>
      <c r="X691" s="8"/>
    </row>
    <row r="692" spans="1:24" ht="12" customHeight="1">
      <c r="A692" s="2"/>
      <c r="B692" s="2"/>
      <c r="C692" s="2"/>
      <c r="D692" s="187"/>
      <c r="E692" s="219"/>
      <c r="F692" s="2"/>
      <c r="G692" s="2"/>
      <c r="H692" s="2"/>
      <c r="I692" s="2"/>
      <c r="J692" s="7"/>
      <c r="K692" s="7"/>
      <c r="L692" s="7"/>
      <c r="M692" s="7"/>
      <c r="N692" s="7"/>
      <c r="O692" s="7"/>
      <c r="P692" s="7"/>
      <c r="Q692" s="7"/>
      <c r="R692" s="7"/>
      <c r="S692" s="7"/>
      <c r="T692" s="7"/>
      <c r="U692" s="8"/>
      <c r="V692" s="8"/>
      <c r="W692" s="8"/>
      <c r="X692" s="8"/>
    </row>
    <row r="693" spans="1:24" ht="12" customHeight="1">
      <c r="A693" s="2"/>
      <c r="B693" s="2"/>
      <c r="C693" s="2"/>
      <c r="D693" s="187"/>
      <c r="E693" s="219"/>
      <c r="F693" s="2"/>
      <c r="G693" s="2"/>
      <c r="H693" s="2"/>
      <c r="I693" s="2"/>
      <c r="J693" s="7"/>
      <c r="K693" s="7"/>
      <c r="L693" s="7"/>
      <c r="M693" s="7"/>
      <c r="N693" s="7"/>
      <c r="O693" s="7"/>
      <c r="P693" s="7"/>
      <c r="Q693" s="7"/>
      <c r="R693" s="7"/>
      <c r="S693" s="7"/>
      <c r="T693" s="7"/>
      <c r="U693" s="8"/>
      <c r="V693" s="8"/>
      <c r="W693" s="8"/>
      <c r="X693" s="8"/>
    </row>
    <row r="694" spans="1:24" ht="12" customHeight="1">
      <c r="A694" s="2"/>
      <c r="B694" s="2"/>
      <c r="C694" s="2"/>
      <c r="D694" s="187"/>
      <c r="E694" s="219"/>
      <c r="F694" s="2"/>
      <c r="G694" s="2"/>
      <c r="H694" s="2"/>
      <c r="I694" s="2"/>
      <c r="J694" s="7"/>
      <c r="K694" s="7"/>
      <c r="L694" s="7"/>
      <c r="M694" s="7"/>
      <c r="N694" s="7"/>
      <c r="O694" s="7"/>
      <c r="P694" s="7"/>
      <c r="Q694" s="7"/>
      <c r="R694" s="7"/>
      <c r="S694" s="7"/>
      <c r="T694" s="7"/>
      <c r="U694" s="8"/>
      <c r="V694" s="8"/>
      <c r="W694" s="8"/>
      <c r="X694" s="8"/>
    </row>
    <row r="695" spans="1:24" ht="12" customHeight="1">
      <c r="A695" s="2"/>
      <c r="B695" s="2"/>
      <c r="C695" s="2"/>
      <c r="D695" s="187"/>
      <c r="E695" s="219"/>
      <c r="F695" s="2"/>
      <c r="G695" s="2"/>
      <c r="H695" s="2"/>
      <c r="I695" s="2"/>
      <c r="J695" s="7"/>
      <c r="K695" s="7"/>
      <c r="L695" s="7"/>
      <c r="M695" s="7"/>
      <c r="N695" s="7"/>
      <c r="O695" s="7"/>
      <c r="P695" s="7"/>
      <c r="Q695" s="7"/>
      <c r="R695" s="7"/>
      <c r="S695" s="7"/>
      <c r="T695" s="7"/>
      <c r="U695" s="8"/>
      <c r="V695" s="8"/>
      <c r="W695" s="8"/>
      <c r="X695" s="8"/>
    </row>
    <row r="696" spans="1:24" ht="12" customHeight="1">
      <c r="A696" s="2"/>
      <c r="B696" s="2"/>
      <c r="C696" s="2"/>
      <c r="D696" s="187"/>
      <c r="E696" s="219"/>
      <c r="F696" s="2"/>
      <c r="G696" s="2"/>
      <c r="H696" s="2"/>
      <c r="I696" s="2"/>
      <c r="J696" s="7"/>
      <c r="K696" s="7"/>
      <c r="L696" s="7"/>
      <c r="M696" s="7"/>
      <c r="N696" s="7"/>
      <c r="O696" s="7"/>
      <c r="P696" s="7"/>
      <c r="Q696" s="7"/>
      <c r="R696" s="7"/>
      <c r="S696" s="7"/>
      <c r="T696" s="7"/>
      <c r="U696" s="8"/>
      <c r="V696" s="8"/>
      <c r="W696" s="8"/>
      <c r="X696" s="8"/>
    </row>
    <row r="697" spans="1:24" ht="12" customHeight="1">
      <c r="A697" s="2"/>
      <c r="B697" s="2"/>
      <c r="C697" s="2"/>
      <c r="D697" s="187"/>
      <c r="E697" s="219"/>
      <c r="F697" s="2"/>
      <c r="G697" s="2"/>
      <c r="H697" s="2"/>
      <c r="I697" s="2"/>
      <c r="J697" s="7"/>
      <c r="K697" s="7"/>
      <c r="L697" s="7"/>
      <c r="M697" s="7"/>
      <c r="N697" s="7"/>
      <c r="O697" s="7"/>
      <c r="P697" s="7"/>
      <c r="Q697" s="7"/>
      <c r="R697" s="7"/>
      <c r="S697" s="7"/>
      <c r="T697" s="7"/>
      <c r="U697" s="8"/>
      <c r="V697" s="8"/>
      <c r="W697" s="8"/>
      <c r="X697" s="8"/>
    </row>
    <row r="698" spans="1:24" ht="12" customHeight="1">
      <c r="A698" s="2"/>
      <c r="B698" s="2"/>
      <c r="C698" s="2"/>
      <c r="D698" s="187"/>
      <c r="E698" s="219"/>
      <c r="F698" s="2"/>
      <c r="G698" s="2"/>
      <c r="H698" s="2"/>
      <c r="I698" s="2"/>
      <c r="J698" s="7"/>
      <c r="K698" s="7"/>
      <c r="L698" s="7"/>
      <c r="M698" s="7"/>
      <c r="N698" s="7"/>
      <c r="O698" s="7"/>
      <c r="P698" s="7"/>
      <c r="Q698" s="7"/>
      <c r="R698" s="7"/>
      <c r="S698" s="7"/>
      <c r="T698" s="7"/>
      <c r="U698" s="8"/>
      <c r="V698" s="8"/>
      <c r="W698" s="8"/>
      <c r="X698" s="8"/>
    </row>
    <row r="699" spans="1:24" ht="12" customHeight="1">
      <c r="A699" s="2"/>
      <c r="B699" s="2"/>
      <c r="C699" s="2"/>
      <c r="D699" s="187"/>
      <c r="E699" s="219"/>
      <c r="F699" s="2"/>
      <c r="G699" s="2"/>
      <c r="H699" s="2"/>
      <c r="I699" s="2"/>
      <c r="J699" s="7"/>
      <c r="K699" s="7"/>
      <c r="L699" s="7"/>
      <c r="M699" s="7"/>
      <c r="N699" s="7"/>
      <c r="O699" s="7"/>
      <c r="P699" s="7"/>
      <c r="Q699" s="7"/>
      <c r="R699" s="7"/>
      <c r="S699" s="7"/>
      <c r="T699" s="7"/>
      <c r="U699" s="8"/>
      <c r="V699" s="8"/>
      <c r="W699" s="8"/>
      <c r="X699" s="8"/>
    </row>
    <row r="700" spans="1:24" ht="12" customHeight="1">
      <c r="A700" s="2"/>
      <c r="B700" s="2"/>
      <c r="C700" s="2"/>
      <c r="D700" s="187"/>
      <c r="E700" s="219"/>
      <c r="F700" s="2"/>
      <c r="G700" s="2"/>
      <c r="H700" s="2"/>
      <c r="I700" s="2"/>
      <c r="J700" s="7"/>
      <c r="K700" s="7"/>
      <c r="L700" s="7"/>
      <c r="M700" s="7"/>
      <c r="N700" s="7"/>
      <c r="O700" s="7"/>
      <c r="P700" s="7"/>
      <c r="Q700" s="7"/>
      <c r="R700" s="7"/>
      <c r="S700" s="7"/>
      <c r="T700" s="7"/>
      <c r="U700" s="8"/>
      <c r="V700" s="8"/>
      <c r="W700" s="8"/>
      <c r="X700" s="8"/>
    </row>
    <row r="701" spans="1:24" ht="12" customHeight="1">
      <c r="A701" s="2"/>
      <c r="B701" s="2"/>
      <c r="C701" s="2"/>
      <c r="D701" s="187"/>
      <c r="E701" s="219"/>
      <c r="F701" s="2"/>
      <c r="G701" s="2"/>
      <c r="H701" s="2"/>
      <c r="I701" s="2"/>
      <c r="J701" s="7"/>
      <c r="K701" s="7"/>
      <c r="L701" s="7"/>
      <c r="M701" s="7"/>
      <c r="N701" s="7"/>
      <c r="O701" s="7"/>
      <c r="P701" s="7"/>
      <c r="Q701" s="7"/>
      <c r="R701" s="7"/>
      <c r="S701" s="7"/>
      <c r="T701" s="7"/>
      <c r="U701" s="8"/>
      <c r="V701" s="8"/>
      <c r="W701" s="8"/>
      <c r="X701" s="8"/>
    </row>
    <row r="702" spans="1:24" ht="12" customHeight="1">
      <c r="A702" s="2"/>
      <c r="B702" s="2"/>
      <c r="C702" s="2"/>
      <c r="D702" s="187"/>
      <c r="E702" s="219"/>
      <c r="F702" s="2"/>
      <c r="G702" s="2"/>
      <c r="H702" s="2"/>
      <c r="I702" s="2"/>
      <c r="J702" s="7"/>
      <c r="K702" s="7"/>
      <c r="L702" s="7"/>
      <c r="M702" s="7"/>
      <c r="N702" s="7"/>
      <c r="O702" s="7"/>
      <c r="P702" s="7"/>
      <c r="Q702" s="7"/>
      <c r="R702" s="7"/>
      <c r="S702" s="7"/>
      <c r="T702" s="7"/>
      <c r="U702" s="8"/>
      <c r="V702" s="8"/>
      <c r="W702" s="8"/>
      <c r="X702" s="8"/>
    </row>
    <row r="703" spans="1:24" ht="12" customHeight="1">
      <c r="A703" s="2"/>
      <c r="B703" s="2"/>
      <c r="C703" s="2"/>
      <c r="D703" s="187"/>
      <c r="E703" s="219"/>
      <c r="F703" s="2"/>
      <c r="G703" s="2"/>
      <c r="H703" s="2"/>
      <c r="I703" s="2"/>
      <c r="J703" s="7"/>
      <c r="K703" s="7"/>
      <c r="L703" s="7"/>
      <c r="M703" s="7"/>
      <c r="N703" s="7"/>
      <c r="O703" s="7"/>
      <c r="P703" s="7"/>
      <c r="Q703" s="7"/>
      <c r="R703" s="7"/>
      <c r="S703" s="7"/>
      <c r="T703" s="7"/>
      <c r="U703" s="8"/>
      <c r="V703" s="8"/>
      <c r="W703" s="8"/>
      <c r="X703" s="8"/>
    </row>
    <row r="704" spans="1:24" ht="12" customHeight="1">
      <c r="A704" s="2"/>
      <c r="B704" s="2"/>
      <c r="C704" s="2"/>
      <c r="D704" s="187"/>
      <c r="E704" s="219"/>
      <c r="F704" s="2"/>
      <c r="G704" s="2"/>
      <c r="H704" s="2"/>
      <c r="I704" s="2"/>
      <c r="J704" s="7"/>
      <c r="K704" s="7"/>
      <c r="L704" s="7"/>
      <c r="M704" s="7"/>
      <c r="N704" s="7"/>
      <c r="O704" s="7"/>
      <c r="P704" s="7"/>
      <c r="Q704" s="7"/>
      <c r="R704" s="7"/>
      <c r="S704" s="7"/>
      <c r="T704" s="7"/>
      <c r="U704" s="8"/>
      <c r="V704" s="8"/>
      <c r="W704" s="8"/>
      <c r="X704" s="8"/>
    </row>
    <row r="705" spans="1:24" ht="12" customHeight="1">
      <c r="A705" s="2"/>
      <c r="B705" s="2"/>
      <c r="C705" s="2"/>
      <c r="D705" s="187"/>
      <c r="E705" s="219"/>
      <c r="F705" s="2"/>
      <c r="G705" s="2"/>
      <c r="H705" s="2"/>
      <c r="I705" s="2"/>
      <c r="J705" s="7"/>
      <c r="K705" s="7"/>
      <c r="L705" s="7"/>
      <c r="M705" s="7"/>
      <c r="N705" s="7"/>
      <c r="O705" s="7"/>
      <c r="P705" s="7"/>
      <c r="Q705" s="7"/>
      <c r="R705" s="7"/>
      <c r="S705" s="7"/>
      <c r="T705" s="7"/>
      <c r="U705" s="8"/>
      <c r="V705" s="8"/>
      <c r="W705" s="8"/>
      <c r="X705" s="8"/>
    </row>
    <row r="706" spans="1:24" ht="12" customHeight="1">
      <c r="A706" s="2"/>
      <c r="B706" s="2"/>
      <c r="C706" s="2"/>
      <c r="D706" s="187"/>
      <c r="E706" s="219"/>
      <c r="F706" s="2"/>
      <c r="G706" s="2"/>
      <c r="H706" s="2"/>
      <c r="I706" s="2"/>
      <c r="J706" s="7"/>
      <c r="K706" s="7"/>
      <c r="L706" s="7"/>
      <c r="M706" s="7"/>
      <c r="N706" s="7"/>
      <c r="O706" s="7"/>
      <c r="P706" s="7"/>
      <c r="Q706" s="7"/>
      <c r="R706" s="7"/>
      <c r="S706" s="7"/>
      <c r="T706" s="7"/>
      <c r="U706" s="8"/>
      <c r="V706" s="8"/>
      <c r="W706" s="8"/>
      <c r="X706" s="8"/>
    </row>
    <row r="707" spans="1:24" ht="12" customHeight="1">
      <c r="A707" s="2"/>
      <c r="B707" s="2"/>
      <c r="C707" s="2"/>
      <c r="D707" s="187"/>
      <c r="E707" s="219"/>
      <c r="F707" s="2"/>
      <c r="G707" s="2"/>
      <c r="H707" s="2"/>
      <c r="I707" s="2"/>
      <c r="J707" s="7"/>
      <c r="K707" s="7"/>
      <c r="L707" s="7"/>
      <c r="M707" s="7"/>
      <c r="N707" s="7"/>
      <c r="O707" s="7"/>
      <c r="P707" s="7"/>
      <c r="Q707" s="7"/>
      <c r="R707" s="7"/>
      <c r="S707" s="7"/>
      <c r="T707" s="7"/>
      <c r="U707" s="8"/>
      <c r="V707" s="8"/>
      <c r="W707" s="8"/>
      <c r="X707" s="8"/>
    </row>
    <row r="708" spans="1:24" ht="12" customHeight="1">
      <c r="A708" s="2"/>
      <c r="B708" s="2"/>
      <c r="C708" s="2"/>
      <c r="D708" s="187"/>
      <c r="E708" s="219"/>
      <c r="F708" s="2"/>
      <c r="G708" s="2"/>
      <c r="H708" s="2"/>
      <c r="I708" s="2"/>
      <c r="J708" s="7"/>
      <c r="K708" s="7"/>
      <c r="L708" s="7"/>
      <c r="M708" s="7"/>
      <c r="N708" s="7"/>
      <c r="O708" s="7"/>
      <c r="P708" s="7"/>
      <c r="Q708" s="7"/>
      <c r="R708" s="7"/>
      <c r="S708" s="7"/>
      <c r="T708" s="7"/>
      <c r="U708" s="8"/>
      <c r="V708" s="8"/>
      <c r="W708" s="8"/>
      <c r="X708" s="8"/>
    </row>
    <row r="709" spans="1:24" ht="12" customHeight="1">
      <c r="A709" s="2"/>
      <c r="B709" s="2"/>
      <c r="C709" s="2"/>
      <c r="D709" s="187"/>
      <c r="E709" s="219"/>
      <c r="F709" s="2"/>
      <c r="G709" s="2"/>
      <c r="H709" s="2"/>
      <c r="I709" s="2"/>
      <c r="J709" s="7"/>
      <c r="K709" s="7"/>
      <c r="L709" s="7"/>
      <c r="M709" s="7"/>
      <c r="N709" s="7"/>
      <c r="O709" s="7"/>
      <c r="P709" s="7"/>
      <c r="Q709" s="7"/>
      <c r="R709" s="7"/>
      <c r="S709" s="7"/>
      <c r="T709" s="7"/>
      <c r="U709" s="8"/>
      <c r="V709" s="8"/>
      <c r="W709" s="8"/>
      <c r="X709" s="8"/>
    </row>
    <row r="710" spans="1:24" ht="12" customHeight="1">
      <c r="A710" s="2"/>
      <c r="B710" s="2"/>
      <c r="C710" s="2"/>
      <c r="D710" s="187"/>
      <c r="E710" s="219"/>
      <c r="F710" s="2"/>
      <c r="G710" s="2"/>
      <c r="H710" s="2"/>
      <c r="I710" s="2"/>
      <c r="J710" s="7"/>
      <c r="K710" s="7"/>
      <c r="L710" s="7"/>
      <c r="M710" s="7"/>
      <c r="N710" s="7"/>
      <c r="O710" s="7"/>
      <c r="P710" s="7"/>
      <c r="Q710" s="7"/>
      <c r="R710" s="7"/>
      <c r="S710" s="7"/>
      <c r="T710" s="7"/>
      <c r="U710" s="8"/>
      <c r="V710" s="8"/>
      <c r="W710" s="8"/>
      <c r="X710" s="8"/>
    </row>
    <row r="711" spans="1:24" ht="12" customHeight="1">
      <c r="A711" s="2"/>
      <c r="B711" s="2"/>
      <c r="C711" s="2"/>
      <c r="D711" s="187"/>
      <c r="E711" s="219"/>
      <c r="F711" s="2"/>
      <c r="G711" s="2"/>
      <c r="H711" s="2"/>
      <c r="I711" s="2"/>
      <c r="J711" s="7"/>
      <c r="K711" s="7"/>
      <c r="L711" s="7"/>
      <c r="M711" s="7"/>
      <c r="N711" s="7"/>
      <c r="O711" s="7"/>
      <c r="P711" s="7"/>
      <c r="Q711" s="7"/>
      <c r="R711" s="7"/>
      <c r="S711" s="7"/>
      <c r="T711" s="7"/>
      <c r="U711" s="8"/>
      <c r="V711" s="8"/>
      <c r="W711" s="8"/>
      <c r="X711" s="8"/>
    </row>
    <row r="712" spans="1:24" ht="12" customHeight="1">
      <c r="A712" s="2"/>
      <c r="B712" s="2"/>
      <c r="C712" s="2"/>
      <c r="D712" s="187"/>
      <c r="E712" s="219"/>
      <c r="F712" s="2"/>
      <c r="G712" s="2"/>
      <c r="H712" s="2"/>
      <c r="I712" s="2"/>
      <c r="J712" s="7"/>
      <c r="K712" s="7"/>
      <c r="L712" s="7"/>
      <c r="M712" s="7"/>
      <c r="N712" s="7"/>
      <c r="O712" s="7"/>
      <c r="P712" s="7"/>
      <c r="Q712" s="7"/>
      <c r="R712" s="7"/>
      <c r="S712" s="7"/>
      <c r="T712" s="7"/>
      <c r="U712" s="8"/>
      <c r="V712" s="8"/>
      <c r="W712" s="8"/>
      <c r="X712" s="8"/>
    </row>
    <row r="713" spans="1:24" ht="12" customHeight="1">
      <c r="A713" s="2"/>
      <c r="B713" s="2"/>
      <c r="C713" s="2"/>
      <c r="D713" s="187"/>
      <c r="E713" s="219"/>
      <c r="F713" s="2"/>
      <c r="G713" s="2"/>
      <c r="H713" s="2"/>
      <c r="I713" s="2"/>
      <c r="J713" s="7"/>
      <c r="K713" s="7"/>
      <c r="L713" s="7"/>
      <c r="M713" s="7"/>
      <c r="N713" s="7"/>
      <c r="O713" s="7"/>
      <c r="P713" s="7"/>
      <c r="Q713" s="7"/>
      <c r="R713" s="7"/>
      <c r="S713" s="7"/>
      <c r="T713" s="7"/>
      <c r="U713" s="8"/>
      <c r="V713" s="8"/>
      <c r="W713" s="8"/>
      <c r="X713" s="8"/>
    </row>
    <row r="714" spans="1:24" ht="12" customHeight="1">
      <c r="A714" s="2"/>
      <c r="B714" s="2"/>
      <c r="C714" s="2"/>
      <c r="D714" s="187"/>
      <c r="E714" s="219"/>
      <c r="F714" s="2"/>
      <c r="G714" s="2"/>
      <c r="H714" s="2"/>
      <c r="I714" s="2"/>
      <c r="J714" s="7"/>
      <c r="K714" s="7"/>
      <c r="L714" s="7"/>
      <c r="M714" s="7"/>
      <c r="N714" s="7"/>
      <c r="O714" s="7"/>
      <c r="P714" s="7"/>
      <c r="Q714" s="7"/>
      <c r="R714" s="7"/>
      <c r="S714" s="7"/>
      <c r="T714" s="7"/>
      <c r="U714" s="8"/>
      <c r="V714" s="8"/>
      <c r="W714" s="8"/>
      <c r="X714" s="8"/>
    </row>
    <row r="715" spans="1:24" ht="12" customHeight="1">
      <c r="A715" s="2"/>
      <c r="B715" s="2"/>
      <c r="C715" s="2"/>
      <c r="D715" s="187"/>
      <c r="E715" s="219"/>
      <c r="F715" s="2"/>
      <c r="G715" s="2"/>
      <c r="H715" s="2"/>
      <c r="I715" s="2"/>
      <c r="J715" s="7"/>
      <c r="K715" s="7"/>
      <c r="L715" s="7"/>
      <c r="M715" s="7"/>
      <c r="N715" s="7"/>
      <c r="O715" s="7"/>
      <c r="P715" s="7"/>
      <c r="Q715" s="7"/>
      <c r="R715" s="7"/>
      <c r="S715" s="7"/>
      <c r="T715" s="7"/>
      <c r="U715" s="8"/>
      <c r="V715" s="8"/>
      <c r="W715" s="8"/>
      <c r="X715" s="8"/>
    </row>
    <row r="716" spans="1:24" ht="12" customHeight="1">
      <c r="A716" s="2"/>
      <c r="B716" s="2"/>
      <c r="C716" s="2"/>
      <c r="D716" s="187"/>
      <c r="E716" s="219"/>
      <c r="F716" s="2"/>
      <c r="G716" s="2"/>
      <c r="H716" s="2"/>
      <c r="I716" s="2"/>
      <c r="J716" s="7"/>
      <c r="K716" s="7"/>
      <c r="L716" s="7"/>
      <c r="M716" s="7"/>
      <c r="N716" s="7"/>
      <c r="O716" s="7"/>
      <c r="P716" s="7"/>
      <c r="Q716" s="7"/>
      <c r="R716" s="7"/>
      <c r="S716" s="7"/>
      <c r="T716" s="7"/>
      <c r="U716" s="8"/>
      <c r="V716" s="8"/>
      <c r="W716" s="8"/>
      <c r="X716" s="8"/>
    </row>
    <row r="717" spans="1:24" ht="12" customHeight="1">
      <c r="A717" s="2"/>
      <c r="B717" s="2"/>
      <c r="C717" s="2"/>
      <c r="D717" s="187"/>
      <c r="E717" s="219"/>
      <c r="F717" s="2"/>
      <c r="G717" s="2"/>
      <c r="H717" s="2"/>
      <c r="I717" s="2"/>
      <c r="J717" s="7"/>
      <c r="K717" s="7"/>
      <c r="L717" s="7"/>
      <c r="M717" s="7"/>
      <c r="N717" s="7"/>
      <c r="O717" s="7"/>
      <c r="P717" s="7"/>
      <c r="Q717" s="7"/>
      <c r="R717" s="7"/>
      <c r="S717" s="7"/>
      <c r="T717" s="7"/>
      <c r="U717" s="8"/>
      <c r="V717" s="8"/>
      <c r="W717" s="8"/>
      <c r="X717" s="8"/>
    </row>
    <row r="718" spans="1:24" ht="12" customHeight="1">
      <c r="A718" s="2"/>
      <c r="B718" s="2"/>
      <c r="C718" s="2"/>
      <c r="D718" s="187"/>
      <c r="E718" s="219"/>
      <c r="F718" s="2"/>
      <c r="G718" s="2"/>
      <c r="H718" s="2"/>
      <c r="I718" s="2"/>
      <c r="J718" s="7"/>
      <c r="K718" s="7"/>
      <c r="L718" s="7"/>
      <c r="M718" s="7"/>
      <c r="N718" s="7"/>
      <c r="O718" s="7"/>
      <c r="P718" s="7"/>
      <c r="Q718" s="7"/>
      <c r="R718" s="7"/>
      <c r="S718" s="7"/>
      <c r="T718" s="7"/>
      <c r="U718" s="8"/>
      <c r="V718" s="8"/>
      <c r="W718" s="8"/>
      <c r="X718" s="8"/>
    </row>
    <row r="719" spans="1:24" ht="12" customHeight="1">
      <c r="A719" s="2"/>
      <c r="B719" s="2"/>
      <c r="C719" s="2"/>
      <c r="D719" s="187"/>
      <c r="E719" s="219"/>
      <c r="F719" s="2"/>
      <c r="G719" s="2"/>
      <c r="H719" s="2"/>
      <c r="I719" s="2"/>
      <c r="J719" s="7"/>
      <c r="K719" s="7"/>
      <c r="L719" s="7"/>
      <c r="M719" s="7"/>
      <c r="N719" s="7"/>
      <c r="O719" s="7"/>
      <c r="P719" s="7"/>
      <c r="Q719" s="7"/>
      <c r="R719" s="7"/>
      <c r="S719" s="7"/>
      <c r="T719" s="7"/>
      <c r="U719" s="8"/>
      <c r="V719" s="8"/>
      <c r="W719" s="8"/>
      <c r="X719" s="8"/>
    </row>
    <row r="720" spans="1:24" ht="12" customHeight="1">
      <c r="A720" s="2"/>
      <c r="B720" s="2"/>
      <c r="C720" s="2"/>
      <c r="D720" s="187"/>
      <c r="E720" s="219"/>
      <c r="F720" s="2"/>
      <c r="G720" s="2"/>
      <c r="H720" s="2"/>
      <c r="I720" s="2"/>
      <c r="J720" s="7"/>
      <c r="K720" s="7"/>
      <c r="L720" s="7"/>
      <c r="M720" s="7"/>
      <c r="N720" s="7"/>
      <c r="O720" s="7"/>
      <c r="P720" s="7"/>
      <c r="Q720" s="7"/>
      <c r="R720" s="7"/>
      <c r="S720" s="7"/>
      <c r="T720" s="7"/>
      <c r="U720" s="8"/>
      <c r="V720" s="8"/>
      <c r="W720" s="8"/>
      <c r="X720" s="8"/>
    </row>
    <row r="721" spans="1:24" ht="12" customHeight="1">
      <c r="A721" s="2"/>
      <c r="B721" s="2"/>
      <c r="C721" s="2"/>
      <c r="D721" s="187"/>
      <c r="E721" s="219"/>
      <c r="F721" s="2"/>
      <c r="G721" s="2"/>
      <c r="H721" s="2"/>
      <c r="I721" s="2"/>
      <c r="J721" s="7"/>
      <c r="K721" s="7"/>
      <c r="L721" s="7"/>
      <c r="M721" s="7"/>
      <c r="N721" s="7"/>
      <c r="O721" s="7"/>
      <c r="P721" s="7"/>
      <c r="Q721" s="7"/>
      <c r="R721" s="7"/>
      <c r="S721" s="7"/>
      <c r="T721" s="7"/>
      <c r="U721" s="8"/>
      <c r="V721" s="8"/>
      <c r="W721" s="8"/>
      <c r="X721" s="8"/>
    </row>
    <row r="722" spans="1:24" ht="12" customHeight="1">
      <c r="A722" s="2"/>
      <c r="B722" s="2"/>
      <c r="C722" s="2"/>
      <c r="D722" s="187"/>
      <c r="E722" s="219"/>
      <c r="F722" s="2"/>
      <c r="G722" s="2"/>
      <c r="H722" s="2"/>
      <c r="I722" s="2"/>
      <c r="J722" s="7"/>
      <c r="K722" s="7"/>
      <c r="L722" s="7"/>
      <c r="M722" s="7"/>
      <c r="N722" s="7"/>
      <c r="O722" s="7"/>
      <c r="P722" s="7"/>
      <c r="Q722" s="7"/>
      <c r="R722" s="7"/>
      <c r="S722" s="7"/>
      <c r="T722" s="7"/>
      <c r="U722" s="8"/>
      <c r="V722" s="8"/>
      <c r="W722" s="8"/>
      <c r="X722" s="8"/>
    </row>
    <row r="723" spans="1:24" ht="12" customHeight="1">
      <c r="A723" s="2"/>
      <c r="B723" s="2"/>
      <c r="C723" s="2"/>
      <c r="D723" s="187"/>
      <c r="E723" s="219"/>
      <c r="F723" s="2"/>
      <c r="G723" s="2"/>
      <c r="H723" s="2"/>
      <c r="I723" s="2"/>
      <c r="J723" s="7"/>
      <c r="K723" s="7"/>
      <c r="L723" s="7"/>
      <c r="M723" s="7"/>
      <c r="N723" s="7"/>
      <c r="O723" s="7"/>
      <c r="P723" s="7"/>
      <c r="Q723" s="7"/>
      <c r="R723" s="7"/>
      <c r="S723" s="7"/>
      <c r="T723" s="7"/>
      <c r="U723" s="8"/>
      <c r="V723" s="8"/>
      <c r="W723" s="8"/>
      <c r="X723" s="8"/>
    </row>
    <row r="724" spans="1:24" ht="12" customHeight="1">
      <c r="A724" s="2"/>
      <c r="B724" s="2"/>
      <c r="C724" s="2"/>
      <c r="D724" s="187"/>
      <c r="E724" s="219"/>
      <c r="F724" s="2"/>
      <c r="G724" s="2"/>
      <c r="H724" s="2"/>
      <c r="I724" s="2"/>
      <c r="J724" s="7"/>
      <c r="K724" s="7"/>
      <c r="L724" s="7"/>
      <c r="M724" s="7"/>
      <c r="N724" s="7"/>
      <c r="O724" s="7"/>
      <c r="P724" s="7"/>
      <c r="Q724" s="7"/>
      <c r="R724" s="7"/>
      <c r="S724" s="7"/>
      <c r="T724" s="7"/>
      <c r="U724" s="8"/>
      <c r="V724" s="8"/>
      <c r="W724" s="8"/>
      <c r="X724" s="8"/>
    </row>
    <row r="725" spans="1:24" ht="12" customHeight="1">
      <c r="A725" s="2"/>
      <c r="B725" s="2"/>
      <c r="C725" s="2"/>
      <c r="D725" s="187"/>
      <c r="E725" s="219"/>
      <c r="F725" s="2"/>
      <c r="G725" s="2"/>
      <c r="H725" s="2"/>
      <c r="I725" s="2"/>
      <c r="J725" s="7"/>
      <c r="K725" s="7"/>
      <c r="L725" s="7"/>
      <c r="M725" s="7"/>
      <c r="N725" s="7"/>
      <c r="O725" s="7"/>
      <c r="P725" s="7"/>
      <c r="Q725" s="7"/>
      <c r="R725" s="7"/>
      <c r="S725" s="7"/>
      <c r="T725" s="7"/>
      <c r="U725" s="8"/>
      <c r="V725" s="8"/>
      <c r="W725" s="8"/>
      <c r="X725" s="8"/>
    </row>
    <row r="726" spans="1:24" ht="12" customHeight="1">
      <c r="A726" s="2"/>
      <c r="B726" s="2"/>
      <c r="C726" s="2"/>
      <c r="D726" s="187"/>
      <c r="E726" s="219"/>
      <c r="F726" s="2"/>
      <c r="G726" s="2"/>
      <c r="H726" s="2"/>
      <c r="I726" s="2"/>
      <c r="J726" s="7"/>
      <c r="K726" s="7"/>
      <c r="L726" s="7"/>
      <c r="M726" s="7"/>
      <c r="N726" s="7"/>
      <c r="O726" s="7"/>
      <c r="P726" s="7"/>
      <c r="Q726" s="7"/>
      <c r="R726" s="7"/>
      <c r="S726" s="7"/>
      <c r="T726" s="7"/>
      <c r="U726" s="8"/>
      <c r="V726" s="8"/>
      <c r="W726" s="8"/>
      <c r="X726" s="8"/>
    </row>
    <row r="727" spans="1:24" ht="12" customHeight="1">
      <c r="A727" s="2"/>
      <c r="B727" s="2"/>
      <c r="C727" s="2"/>
      <c r="D727" s="187"/>
      <c r="E727" s="219"/>
      <c r="F727" s="2"/>
      <c r="G727" s="2"/>
      <c r="H727" s="2"/>
      <c r="I727" s="2"/>
      <c r="J727" s="7"/>
      <c r="K727" s="7"/>
      <c r="L727" s="7"/>
      <c r="M727" s="7"/>
      <c r="N727" s="7"/>
      <c r="O727" s="7"/>
      <c r="P727" s="7"/>
      <c r="Q727" s="7"/>
      <c r="R727" s="7"/>
      <c r="S727" s="7"/>
      <c r="T727" s="7"/>
      <c r="U727" s="8"/>
      <c r="V727" s="8"/>
      <c r="W727" s="8"/>
      <c r="X727" s="8"/>
    </row>
    <row r="728" spans="1:24" ht="12" customHeight="1">
      <c r="A728" s="2"/>
      <c r="B728" s="2"/>
      <c r="C728" s="2"/>
      <c r="D728" s="187"/>
      <c r="E728" s="219"/>
      <c r="F728" s="2"/>
      <c r="G728" s="2"/>
      <c r="H728" s="2"/>
      <c r="I728" s="2"/>
      <c r="J728" s="7"/>
      <c r="K728" s="7"/>
      <c r="L728" s="7"/>
      <c r="M728" s="7"/>
      <c r="N728" s="7"/>
      <c r="O728" s="7"/>
      <c r="P728" s="7"/>
      <c r="Q728" s="7"/>
      <c r="R728" s="7"/>
      <c r="S728" s="7"/>
      <c r="T728" s="7"/>
      <c r="U728" s="8"/>
      <c r="V728" s="8"/>
      <c r="W728" s="8"/>
      <c r="X728" s="8"/>
    </row>
    <row r="729" spans="1:24" ht="12" customHeight="1">
      <c r="A729" s="2"/>
      <c r="B729" s="2"/>
      <c r="C729" s="2"/>
      <c r="D729" s="187"/>
      <c r="E729" s="219"/>
      <c r="F729" s="2"/>
      <c r="G729" s="2"/>
      <c r="H729" s="2"/>
      <c r="I729" s="2"/>
      <c r="J729" s="7"/>
      <c r="K729" s="7"/>
      <c r="L729" s="7"/>
      <c r="M729" s="7"/>
      <c r="N729" s="7"/>
      <c r="O729" s="7"/>
      <c r="P729" s="7"/>
      <c r="Q729" s="7"/>
      <c r="R729" s="7"/>
      <c r="S729" s="7"/>
      <c r="T729" s="7"/>
      <c r="U729" s="8"/>
      <c r="V729" s="8"/>
      <c r="W729" s="8"/>
      <c r="X729" s="8"/>
    </row>
    <row r="730" spans="1:24" ht="12" customHeight="1">
      <c r="A730" s="2"/>
      <c r="B730" s="2"/>
      <c r="C730" s="2"/>
      <c r="D730" s="187"/>
      <c r="E730" s="219"/>
      <c r="F730" s="2"/>
      <c r="G730" s="2"/>
      <c r="H730" s="2"/>
      <c r="I730" s="2"/>
      <c r="J730" s="7"/>
      <c r="K730" s="7"/>
      <c r="L730" s="7"/>
      <c r="M730" s="7"/>
      <c r="N730" s="7"/>
      <c r="O730" s="7"/>
      <c r="P730" s="7"/>
      <c r="Q730" s="7"/>
      <c r="R730" s="7"/>
      <c r="S730" s="7"/>
      <c r="T730" s="7"/>
      <c r="U730" s="8"/>
      <c r="V730" s="8"/>
      <c r="W730" s="8"/>
      <c r="X730" s="8"/>
    </row>
    <row r="731" spans="1:24" ht="12" customHeight="1">
      <c r="A731" s="2"/>
      <c r="B731" s="2"/>
      <c r="C731" s="2"/>
      <c r="D731" s="187"/>
      <c r="E731" s="219"/>
      <c r="F731" s="2"/>
      <c r="G731" s="2"/>
      <c r="H731" s="2"/>
      <c r="I731" s="2"/>
      <c r="J731" s="7"/>
      <c r="K731" s="7"/>
      <c r="L731" s="7"/>
      <c r="M731" s="7"/>
      <c r="N731" s="7"/>
      <c r="O731" s="7"/>
      <c r="P731" s="7"/>
      <c r="Q731" s="7"/>
      <c r="R731" s="7"/>
      <c r="S731" s="7"/>
      <c r="T731" s="7"/>
      <c r="U731" s="8"/>
      <c r="V731" s="8"/>
      <c r="W731" s="8"/>
      <c r="X731" s="8"/>
    </row>
    <row r="732" spans="1:24" ht="12" customHeight="1">
      <c r="A732" s="2"/>
      <c r="B732" s="2"/>
      <c r="C732" s="2"/>
      <c r="D732" s="187"/>
      <c r="E732" s="219"/>
      <c r="F732" s="2"/>
      <c r="G732" s="2"/>
      <c r="H732" s="2"/>
      <c r="I732" s="2"/>
      <c r="J732" s="7"/>
      <c r="K732" s="7"/>
      <c r="L732" s="7"/>
      <c r="M732" s="7"/>
      <c r="N732" s="7"/>
      <c r="O732" s="7"/>
      <c r="P732" s="7"/>
      <c r="Q732" s="7"/>
      <c r="R732" s="7"/>
      <c r="S732" s="7"/>
      <c r="T732" s="7"/>
      <c r="U732" s="8"/>
      <c r="V732" s="8"/>
      <c r="W732" s="8"/>
      <c r="X732" s="8"/>
    </row>
    <row r="733" spans="1:24" ht="12" customHeight="1">
      <c r="A733" s="2"/>
      <c r="B733" s="2"/>
      <c r="C733" s="2"/>
      <c r="D733" s="187"/>
      <c r="E733" s="219"/>
      <c r="F733" s="2"/>
      <c r="G733" s="2"/>
      <c r="H733" s="2"/>
      <c r="I733" s="2"/>
      <c r="J733" s="7"/>
      <c r="K733" s="7"/>
      <c r="L733" s="7"/>
      <c r="M733" s="7"/>
      <c r="N733" s="7"/>
      <c r="O733" s="7"/>
      <c r="P733" s="7"/>
      <c r="Q733" s="7"/>
      <c r="R733" s="7"/>
      <c r="S733" s="7"/>
      <c r="T733" s="7"/>
      <c r="U733" s="8"/>
      <c r="V733" s="8"/>
      <c r="W733" s="8"/>
      <c r="X733" s="8"/>
    </row>
    <row r="734" spans="1:24" ht="12" customHeight="1">
      <c r="A734" s="2"/>
      <c r="B734" s="2"/>
      <c r="C734" s="2"/>
      <c r="D734" s="187"/>
      <c r="E734" s="219"/>
      <c r="F734" s="2"/>
      <c r="G734" s="2"/>
      <c r="H734" s="2"/>
      <c r="I734" s="2"/>
      <c r="J734" s="7"/>
      <c r="K734" s="7"/>
      <c r="L734" s="7"/>
      <c r="M734" s="7"/>
      <c r="N734" s="7"/>
      <c r="O734" s="7"/>
      <c r="P734" s="7"/>
      <c r="Q734" s="7"/>
      <c r="R734" s="7"/>
      <c r="S734" s="7"/>
      <c r="T734" s="7"/>
      <c r="U734" s="8"/>
      <c r="V734" s="8"/>
      <c r="W734" s="8"/>
      <c r="X734" s="8"/>
    </row>
    <row r="735" spans="1:24" ht="12" customHeight="1">
      <c r="A735" s="2"/>
      <c r="B735" s="2"/>
      <c r="C735" s="2"/>
      <c r="D735" s="187"/>
      <c r="E735" s="219"/>
      <c r="F735" s="2"/>
      <c r="G735" s="2"/>
      <c r="H735" s="2"/>
      <c r="I735" s="2"/>
      <c r="J735" s="7"/>
      <c r="K735" s="7"/>
      <c r="L735" s="7"/>
      <c r="M735" s="7"/>
      <c r="N735" s="7"/>
      <c r="O735" s="7"/>
      <c r="P735" s="7"/>
      <c r="Q735" s="7"/>
      <c r="R735" s="7"/>
      <c r="S735" s="7"/>
      <c r="T735" s="7"/>
      <c r="U735" s="8"/>
      <c r="V735" s="8"/>
      <c r="W735" s="8"/>
      <c r="X735" s="8"/>
    </row>
    <row r="736" spans="1:24" ht="12" customHeight="1">
      <c r="A736" s="2"/>
      <c r="B736" s="2"/>
      <c r="C736" s="2"/>
      <c r="D736" s="187"/>
      <c r="E736" s="219"/>
      <c r="F736" s="2"/>
      <c r="G736" s="2"/>
      <c r="H736" s="2"/>
      <c r="I736" s="2"/>
      <c r="J736" s="7"/>
      <c r="K736" s="7"/>
      <c r="L736" s="7"/>
      <c r="M736" s="7"/>
      <c r="N736" s="7"/>
      <c r="O736" s="7"/>
      <c r="P736" s="7"/>
      <c r="Q736" s="7"/>
      <c r="R736" s="7"/>
      <c r="S736" s="7"/>
      <c r="T736" s="7"/>
      <c r="U736" s="8"/>
      <c r="V736" s="8"/>
      <c r="W736" s="8"/>
      <c r="X736" s="8"/>
    </row>
    <row r="737" spans="1:24" ht="12" customHeight="1">
      <c r="A737" s="2"/>
      <c r="B737" s="2"/>
      <c r="C737" s="2"/>
      <c r="D737" s="187"/>
      <c r="E737" s="219"/>
      <c r="F737" s="2"/>
      <c r="G737" s="2"/>
      <c r="H737" s="2"/>
      <c r="I737" s="2"/>
      <c r="J737" s="7"/>
      <c r="K737" s="7"/>
      <c r="L737" s="7"/>
      <c r="M737" s="7"/>
      <c r="N737" s="7"/>
      <c r="O737" s="7"/>
      <c r="P737" s="7"/>
      <c r="Q737" s="7"/>
      <c r="R737" s="7"/>
      <c r="S737" s="7"/>
      <c r="T737" s="7"/>
      <c r="U737" s="8"/>
      <c r="V737" s="8"/>
      <c r="W737" s="8"/>
      <c r="X737" s="8"/>
    </row>
    <row r="738" spans="1:24" ht="12" customHeight="1">
      <c r="A738" s="2"/>
      <c r="B738" s="2"/>
      <c r="C738" s="2"/>
      <c r="D738" s="187"/>
      <c r="E738" s="219"/>
      <c r="F738" s="2"/>
      <c r="G738" s="2"/>
      <c r="H738" s="2"/>
      <c r="I738" s="2"/>
      <c r="J738" s="7"/>
      <c r="K738" s="7"/>
      <c r="L738" s="7"/>
      <c r="M738" s="7"/>
      <c r="N738" s="7"/>
      <c r="O738" s="7"/>
      <c r="P738" s="7"/>
      <c r="Q738" s="7"/>
      <c r="R738" s="7"/>
      <c r="S738" s="7"/>
      <c r="T738" s="7"/>
      <c r="U738" s="8"/>
      <c r="V738" s="8"/>
      <c r="W738" s="8"/>
      <c r="X738" s="8"/>
    </row>
    <row r="739" spans="1:24" ht="12" customHeight="1">
      <c r="A739" s="2"/>
      <c r="B739" s="2"/>
      <c r="C739" s="2"/>
      <c r="D739" s="187"/>
      <c r="E739" s="219"/>
      <c r="F739" s="2"/>
      <c r="G739" s="2"/>
      <c r="H739" s="2"/>
      <c r="I739" s="2"/>
      <c r="J739" s="7"/>
      <c r="K739" s="7"/>
      <c r="L739" s="7"/>
      <c r="M739" s="7"/>
      <c r="N739" s="7"/>
      <c r="O739" s="7"/>
      <c r="P739" s="7"/>
      <c r="Q739" s="7"/>
      <c r="R739" s="7"/>
      <c r="S739" s="7"/>
      <c r="T739" s="7"/>
      <c r="U739" s="8"/>
      <c r="V739" s="8"/>
      <c r="W739" s="8"/>
      <c r="X739" s="8"/>
    </row>
    <row r="740" spans="1:24" ht="12" customHeight="1">
      <c r="A740" s="2"/>
      <c r="B740" s="2"/>
      <c r="C740" s="2"/>
      <c r="D740" s="187"/>
      <c r="E740" s="219"/>
      <c r="F740" s="2"/>
      <c r="G740" s="2"/>
      <c r="H740" s="2"/>
      <c r="I740" s="2"/>
      <c r="J740" s="7"/>
      <c r="K740" s="7"/>
      <c r="L740" s="7"/>
      <c r="M740" s="7"/>
      <c r="N740" s="7"/>
      <c r="O740" s="7"/>
      <c r="P740" s="7"/>
      <c r="Q740" s="7"/>
      <c r="R740" s="7"/>
      <c r="S740" s="7"/>
      <c r="T740" s="7"/>
      <c r="U740" s="8"/>
      <c r="V740" s="8"/>
      <c r="W740" s="8"/>
      <c r="X740" s="8"/>
    </row>
    <row r="741" spans="1:24" ht="12" customHeight="1">
      <c r="A741" s="2"/>
      <c r="B741" s="2"/>
      <c r="C741" s="2"/>
      <c r="D741" s="187"/>
      <c r="E741" s="219"/>
      <c r="F741" s="2"/>
      <c r="G741" s="2"/>
      <c r="H741" s="2"/>
      <c r="I741" s="2"/>
      <c r="J741" s="7"/>
      <c r="K741" s="7"/>
      <c r="L741" s="7"/>
      <c r="M741" s="7"/>
      <c r="N741" s="7"/>
      <c r="O741" s="7"/>
      <c r="P741" s="7"/>
      <c r="Q741" s="7"/>
      <c r="R741" s="7"/>
      <c r="S741" s="7"/>
      <c r="T741" s="7"/>
      <c r="U741" s="8"/>
      <c r="V741" s="8"/>
      <c r="W741" s="8"/>
      <c r="X741" s="8"/>
    </row>
    <row r="742" spans="1:24" ht="12" customHeight="1">
      <c r="A742" s="2"/>
      <c r="B742" s="2"/>
      <c r="C742" s="2"/>
      <c r="D742" s="187"/>
      <c r="E742" s="219"/>
      <c r="F742" s="2"/>
      <c r="G742" s="2"/>
      <c r="H742" s="2"/>
      <c r="I742" s="2"/>
      <c r="J742" s="7"/>
      <c r="K742" s="7"/>
      <c r="L742" s="7"/>
      <c r="M742" s="7"/>
      <c r="N742" s="7"/>
      <c r="O742" s="7"/>
      <c r="P742" s="7"/>
      <c r="Q742" s="7"/>
      <c r="R742" s="7"/>
      <c r="S742" s="7"/>
      <c r="T742" s="7"/>
      <c r="U742" s="8"/>
      <c r="V742" s="8"/>
      <c r="W742" s="8"/>
      <c r="X742" s="8"/>
    </row>
    <row r="743" spans="1:24" ht="12" customHeight="1">
      <c r="A743" s="2"/>
      <c r="B743" s="2"/>
      <c r="C743" s="2"/>
      <c r="D743" s="187"/>
      <c r="E743" s="219"/>
      <c r="F743" s="2"/>
      <c r="G743" s="2"/>
      <c r="H743" s="2"/>
      <c r="I743" s="2"/>
      <c r="J743" s="7"/>
      <c r="K743" s="7"/>
      <c r="L743" s="7"/>
      <c r="M743" s="7"/>
      <c r="N743" s="7"/>
      <c r="O743" s="7"/>
      <c r="P743" s="7"/>
      <c r="Q743" s="7"/>
      <c r="R743" s="7"/>
      <c r="S743" s="7"/>
      <c r="T743" s="7"/>
      <c r="U743" s="8"/>
      <c r="V743" s="8"/>
      <c r="W743" s="8"/>
      <c r="X743" s="8"/>
    </row>
    <row r="744" spans="1:24" ht="12" customHeight="1">
      <c r="A744" s="2"/>
      <c r="B744" s="2"/>
      <c r="C744" s="2"/>
      <c r="D744" s="187"/>
      <c r="E744" s="219"/>
      <c r="F744" s="2"/>
      <c r="G744" s="2"/>
      <c r="H744" s="2"/>
      <c r="I744" s="2"/>
      <c r="J744" s="7"/>
      <c r="K744" s="7"/>
      <c r="L744" s="7"/>
      <c r="M744" s="7"/>
      <c r="N744" s="7"/>
      <c r="O744" s="7"/>
      <c r="P744" s="7"/>
      <c r="Q744" s="7"/>
      <c r="R744" s="7"/>
      <c r="S744" s="7"/>
      <c r="T744" s="7"/>
      <c r="U744" s="8"/>
      <c r="V744" s="8"/>
      <c r="W744" s="8"/>
      <c r="X744" s="8"/>
    </row>
    <row r="745" spans="1:24" ht="12" customHeight="1">
      <c r="A745" s="2"/>
      <c r="B745" s="2"/>
      <c r="C745" s="2"/>
      <c r="D745" s="187"/>
      <c r="E745" s="219"/>
      <c r="F745" s="2"/>
      <c r="G745" s="2"/>
      <c r="H745" s="2"/>
      <c r="I745" s="2"/>
      <c r="J745" s="7"/>
      <c r="K745" s="7"/>
      <c r="L745" s="7"/>
      <c r="M745" s="7"/>
      <c r="N745" s="7"/>
      <c r="O745" s="7"/>
      <c r="P745" s="7"/>
      <c r="Q745" s="7"/>
      <c r="R745" s="7"/>
      <c r="S745" s="7"/>
      <c r="T745" s="7"/>
      <c r="U745" s="8"/>
      <c r="V745" s="8"/>
      <c r="W745" s="8"/>
      <c r="X745" s="8"/>
    </row>
    <row r="746" spans="1:24" ht="12" customHeight="1">
      <c r="A746" s="2"/>
      <c r="B746" s="2"/>
      <c r="C746" s="2"/>
      <c r="D746" s="187"/>
      <c r="E746" s="219"/>
      <c r="F746" s="2"/>
      <c r="G746" s="2"/>
      <c r="H746" s="2"/>
      <c r="I746" s="2"/>
      <c r="J746" s="7"/>
      <c r="K746" s="7"/>
      <c r="L746" s="7"/>
      <c r="M746" s="7"/>
      <c r="N746" s="7"/>
      <c r="O746" s="7"/>
      <c r="P746" s="7"/>
      <c r="Q746" s="7"/>
      <c r="R746" s="7"/>
      <c r="S746" s="7"/>
      <c r="T746" s="7"/>
      <c r="U746" s="8"/>
      <c r="V746" s="8"/>
      <c r="W746" s="8"/>
      <c r="X746" s="8"/>
    </row>
    <row r="747" spans="1:24" ht="12" customHeight="1">
      <c r="A747" s="2"/>
      <c r="B747" s="2"/>
      <c r="C747" s="2"/>
      <c r="D747" s="187"/>
      <c r="E747" s="219"/>
      <c r="F747" s="2"/>
      <c r="G747" s="2"/>
      <c r="H747" s="2"/>
      <c r="I747" s="2"/>
      <c r="J747" s="7"/>
      <c r="K747" s="7"/>
      <c r="L747" s="7"/>
      <c r="M747" s="7"/>
      <c r="N747" s="7"/>
      <c r="O747" s="7"/>
      <c r="P747" s="7"/>
      <c r="Q747" s="7"/>
      <c r="R747" s="7"/>
      <c r="S747" s="7"/>
      <c r="T747" s="7"/>
      <c r="U747" s="8"/>
      <c r="V747" s="8"/>
      <c r="W747" s="8"/>
      <c r="X747" s="8"/>
    </row>
    <row r="748" spans="1:24" ht="12" customHeight="1">
      <c r="A748" s="2"/>
      <c r="B748" s="2"/>
      <c r="C748" s="2"/>
      <c r="D748" s="187"/>
      <c r="E748" s="219"/>
      <c r="F748" s="2"/>
      <c r="G748" s="2"/>
      <c r="H748" s="2"/>
      <c r="I748" s="2"/>
      <c r="J748" s="7"/>
      <c r="K748" s="7"/>
      <c r="L748" s="7"/>
      <c r="M748" s="7"/>
      <c r="N748" s="7"/>
      <c r="O748" s="7"/>
      <c r="P748" s="7"/>
      <c r="Q748" s="7"/>
      <c r="R748" s="7"/>
      <c r="S748" s="7"/>
      <c r="T748" s="7"/>
      <c r="U748" s="8"/>
      <c r="V748" s="8"/>
      <c r="W748" s="8"/>
      <c r="X748" s="8"/>
    </row>
    <row r="749" spans="1:24" ht="12" customHeight="1">
      <c r="A749" s="2"/>
      <c r="B749" s="2"/>
      <c r="C749" s="2"/>
      <c r="D749" s="187"/>
      <c r="E749" s="219"/>
      <c r="F749" s="2"/>
      <c r="G749" s="2"/>
      <c r="H749" s="2"/>
      <c r="I749" s="2"/>
      <c r="J749" s="7"/>
      <c r="K749" s="7"/>
      <c r="L749" s="7"/>
      <c r="M749" s="7"/>
      <c r="N749" s="7"/>
      <c r="O749" s="7"/>
      <c r="P749" s="7"/>
      <c r="Q749" s="7"/>
      <c r="R749" s="7"/>
      <c r="S749" s="7"/>
      <c r="T749" s="7"/>
      <c r="U749" s="8"/>
      <c r="V749" s="8"/>
      <c r="W749" s="8"/>
      <c r="X749" s="8"/>
    </row>
    <row r="750" spans="1:24" ht="12" customHeight="1">
      <c r="A750" s="2"/>
      <c r="B750" s="2"/>
      <c r="C750" s="2"/>
      <c r="D750" s="187"/>
      <c r="E750" s="219"/>
      <c r="F750" s="2"/>
      <c r="G750" s="2"/>
      <c r="H750" s="2"/>
      <c r="I750" s="2"/>
      <c r="J750" s="7"/>
      <c r="K750" s="7"/>
      <c r="L750" s="7"/>
      <c r="M750" s="7"/>
      <c r="N750" s="7"/>
      <c r="O750" s="7"/>
      <c r="P750" s="7"/>
      <c r="Q750" s="7"/>
      <c r="R750" s="7"/>
      <c r="S750" s="7"/>
      <c r="T750" s="7"/>
      <c r="U750" s="8"/>
      <c r="V750" s="8"/>
      <c r="W750" s="8"/>
      <c r="X750" s="8"/>
    </row>
    <row r="751" spans="1:24" ht="12" customHeight="1">
      <c r="A751" s="2"/>
      <c r="B751" s="2"/>
      <c r="C751" s="2"/>
      <c r="D751" s="187"/>
      <c r="E751" s="219"/>
      <c r="F751" s="2"/>
      <c r="G751" s="2"/>
      <c r="H751" s="2"/>
      <c r="I751" s="2"/>
      <c r="J751" s="7"/>
      <c r="K751" s="7"/>
      <c r="L751" s="7"/>
      <c r="M751" s="7"/>
      <c r="N751" s="7"/>
      <c r="O751" s="7"/>
      <c r="P751" s="7"/>
      <c r="Q751" s="7"/>
      <c r="R751" s="7"/>
      <c r="S751" s="7"/>
      <c r="T751" s="7"/>
      <c r="U751" s="8"/>
      <c r="V751" s="8"/>
      <c r="W751" s="8"/>
      <c r="X751" s="8"/>
    </row>
    <row r="752" spans="1:24" ht="12" customHeight="1">
      <c r="A752" s="2"/>
      <c r="B752" s="2"/>
      <c r="C752" s="2"/>
      <c r="D752" s="187"/>
      <c r="E752" s="219"/>
      <c r="F752" s="2"/>
      <c r="G752" s="2"/>
      <c r="H752" s="2"/>
      <c r="I752" s="2"/>
      <c r="J752" s="7"/>
      <c r="K752" s="7"/>
      <c r="L752" s="7"/>
      <c r="M752" s="7"/>
      <c r="N752" s="7"/>
      <c r="O752" s="7"/>
      <c r="P752" s="7"/>
      <c r="Q752" s="7"/>
      <c r="R752" s="7"/>
      <c r="S752" s="7"/>
      <c r="T752" s="7"/>
      <c r="U752" s="8"/>
      <c r="V752" s="8"/>
      <c r="W752" s="8"/>
      <c r="X752" s="8"/>
    </row>
    <row r="753" spans="1:24" ht="12" customHeight="1">
      <c r="A753" s="2"/>
      <c r="B753" s="2"/>
      <c r="C753" s="2"/>
      <c r="D753" s="187"/>
      <c r="E753" s="219"/>
      <c r="F753" s="2"/>
      <c r="G753" s="2"/>
      <c r="H753" s="2"/>
      <c r="I753" s="2"/>
      <c r="J753" s="7"/>
      <c r="K753" s="7"/>
      <c r="L753" s="7"/>
      <c r="M753" s="7"/>
      <c r="N753" s="7"/>
      <c r="O753" s="7"/>
      <c r="P753" s="7"/>
      <c r="Q753" s="7"/>
      <c r="R753" s="7"/>
      <c r="S753" s="7"/>
      <c r="T753" s="7"/>
      <c r="U753" s="8"/>
      <c r="V753" s="8"/>
      <c r="W753" s="8"/>
      <c r="X753" s="8"/>
    </row>
    <row r="754" spans="1:24" ht="12" customHeight="1">
      <c r="A754" s="2"/>
      <c r="B754" s="2"/>
      <c r="C754" s="2"/>
      <c r="D754" s="187"/>
      <c r="E754" s="219"/>
      <c r="F754" s="2"/>
      <c r="G754" s="2"/>
      <c r="H754" s="2"/>
      <c r="I754" s="2"/>
      <c r="J754" s="7"/>
      <c r="K754" s="7"/>
      <c r="L754" s="7"/>
      <c r="M754" s="7"/>
      <c r="N754" s="7"/>
      <c r="O754" s="7"/>
      <c r="P754" s="7"/>
      <c r="Q754" s="7"/>
      <c r="R754" s="7"/>
      <c r="S754" s="7"/>
      <c r="T754" s="7"/>
      <c r="U754" s="8"/>
      <c r="V754" s="8"/>
      <c r="W754" s="8"/>
      <c r="X754" s="8"/>
    </row>
    <row r="755" spans="1:24" ht="12" customHeight="1">
      <c r="A755" s="2"/>
      <c r="B755" s="2"/>
      <c r="C755" s="2"/>
      <c r="D755" s="187"/>
      <c r="E755" s="219"/>
      <c r="F755" s="2"/>
      <c r="G755" s="2"/>
      <c r="H755" s="2"/>
      <c r="I755" s="2"/>
      <c r="J755" s="7"/>
      <c r="K755" s="7"/>
      <c r="L755" s="7"/>
      <c r="M755" s="7"/>
      <c r="N755" s="7"/>
      <c r="O755" s="7"/>
      <c r="P755" s="7"/>
      <c r="Q755" s="7"/>
      <c r="R755" s="7"/>
      <c r="S755" s="7"/>
      <c r="T755" s="7"/>
      <c r="U755" s="8"/>
      <c r="V755" s="8"/>
      <c r="W755" s="8"/>
      <c r="X755" s="8"/>
    </row>
    <row r="756" spans="1:24" ht="12" customHeight="1">
      <c r="A756" s="2"/>
      <c r="B756" s="2"/>
      <c r="C756" s="2"/>
      <c r="D756" s="187"/>
      <c r="E756" s="219"/>
      <c r="F756" s="2"/>
      <c r="G756" s="2"/>
      <c r="H756" s="2"/>
      <c r="I756" s="2"/>
      <c r="J756" s="7"/>
      <c r="K756" s="7"/>
      <c r="L756" s="7"/>
      <c r="M756" s="7"/>
      <c r="N756" s="7"/>
      <c r="O756" s="7"/>
      <c r="P756" s="7"/>
      <c r="Q756" s="7"/>
      <c r="R756" s="7"/>
      <c r="S756" s="7"/>
      <c r="T756" s="7"/>
      <c r="U756" s="8"/>
      <c r="V756" s="8"/>
      <c r="W756" s="8"/>
      <c r="X756" s="8"/>
    </row>
    <row r="757" spans="1:24" ht="12" customHeight="1">
      <c r="A757" s="2"/>
      <c r="B757" s="2"/>
      <c r="C757" s="2"/>
      <c r="D757" s="187"/>
      <c r="E757" s="219"/>
      <c r="F757" s="2"/>
      <c r="G757" s="2"/>
      <c r="H757" s="2"/>
      <c r="I757" s="2"/>
      <c r="J757" s="7"/>
      <c r="K757" s="7"/>
      <c r="L757" s="7"/>
      <c r="M757" s="7"/>
      <c r="N757" s="7"/>
      <c r="O757" s="7"/>
      <c r="P757" s="7"/>
      <c r="Q757" s="7"/>
      <c r="R757" s="7"/>
      <c r="S757" s="7"/>
      <c r="T757" s="7"/>
      <c r="U757" s="8"/>
      <c r="V757" s="8"/>
      <c r="W757" s="8"/>
      <c r="X757" s="8"/>
    </row>
    <row r="758" spans="1:24" ht="12" customHeight="1">
      <c r="A758" s="2"/>
      <c r="B758" s="2"/>
      <c r="C758" s="2"/>
      <c r="D758" s="187"/>
      <c r="E758" s="219"/>
      <c r="F758" s="2"/>
      <c r="G758" s="2"/>
      <c r="H758" s="2"/>
      <c r="I758" s="2"/>
      <c r="J758" s="7"/>
      <c r="K758" s="7"/>
      <c r="L758" s="7"/>
      <c r="M758" s="7"/>
      <c r="N758" s="7"/>
      <c r="O758" s="7"/>
      <c r="P758" s="7"/>
      <c r="Q758" s="7"/>
      <c r="R758" s="7"/>
      <c r="S758" s="7"/>
      <c r="T758" s="7"/>
      <c r="U758" s="8"/>
      <c r="V758" s="8"/>
      <c r="W758" s="8"/>
      <c r="X758" s="8"/>
    </row>
    <row r="759" spans="1:24" ht="12" customHeight="1">
      <c r="A759" s="2"/>
      <c r="B759" s="2"/>
      <c r="C759" s="2"/>
      <c r="D759" s="187"/>
      <c r="E759" s="219"/>
      <c r="F759" s="2"/>
      <c r="G759" s="2"/>
      <c r="H759" s="2"/>
      <c r="I759" s="2"/>
      <c r="J759" s="7"/>
      <c r="K759" s="7"/>
      <c r="L759" s="7"/>
      <c r="M759" s="7"/>
      <c r="N759" s="7"/>
      <c r="O759" s="7"/>
      <c r="P759" s="7"/>
      <c r="Q759" s="7"/>
      <c r="R759" s="7"/>
      <c r="S759" s="7"/>
      <c r="T759" s="7"/>
      <c r="U759" s="8"/>
      <c r="V759" s="8"/>
      <c r="W759" s="8"/>
      <c r="X759" s="8"/>
    </row>
    <row r="760" spans="1:24" ht="12" customHeight="1">
      <c r="A760" s="2"/>
      <c r="B760" s="2"/>
      <c r="C760" s="2"/>
      <c r="D760" s="187"/>
      <c r="E760" s="219"/>
      <c r="F760" s="2"/>
      <c r="G760" s="2"/>
      <c r="H760" s="2"/>
      <c r="I760" s="2"/>
      <c r="J760" s="7"/>
      <c r="K760" s="7"/>
      <c r="L760" s="7"/>
      <c r="M760" s="7"/>
      <c r="N760" s="7"/>
      <c r="O760" s="7"/>
      <c r="P760" s="7"/>
      <c r="Q760" s="7"/>
      <c r="R760" s="7"/>
      <c r="S760" s="7"/>
      <c r="T760" s="7"/>
      <c r="U760" s="8"/>
      <c r="V760" s="8"/>
      <c r="W760" s="8"/>
      <c r="X760" s="8"/>
    </row>
    <row r="761" spans="1:24" ht="12" customHeight="1">
      <c r="A761" s="2"/>
      <c r="B761" s="2"/>
      <c r="C761" s="2"/>
      <c r="D761" s="187"/>
      <c r="E761" s="219"/>
      <c r="F761" s="2"/>
      <c r="G761" s="2"/>
      <c r="H761" s="2"/>
      <c r="I761" s="2"/>
      <c r="J761" s="7"/>
      <c r="K761" s="7"/>
      <c r="L761" s="7"/>
      <c r="M761" s="7"/>
      <c r="N761" s="7"/>
      <c r="O761" s="7"/>
      <c r="P761" s="7"/>
      <c r="Q761" s="7"/>
      <c r="R761" s="7"/>
      <c r="S761" s="7"/>
      <c r="T761" s="7"/>
      <c r="U761" s="8"/>
      <c r="V761" s="8"/>
      <c r="W761" s="8"/>
      <c r="X761" s="8"/>
    </row>
    <row r="762" spans="1:24" ht="12" customHeight="1">
      <c r="A762" s="2"/>
      <c r="B762" s="2"/>
      <c r="C762" s="2"/>
      <c r="D762" s="187"/>
      <c r="E762" s="219"/>
      <c r="F762" s="2"/>
      <c r="G762" s="2"/>
      <c r="H762" s="2"/>
      <c r="I762" s="2"/>
      <c r="J762" s="7"/>
      <c r="K762" s="7"/>
      <c r="L762" s="7"/>
      <c r="M762" s="7"/>
      <c r="N762" s="7"/>
      <c r="O762" s="7"/>
      <c r="P762" s="7"/>
      <c r="Q762" s="7"/>
      <c r="R762" s="7"/>
      <c r="S762" s="7"/>
      <c r="T762" s="7"/>
      <c r="U762" s="8"/>
      <c r="V762" s="8"/>
      <c r="W762" s="8"/>
      <c r="X762" s="8"/>
    </row>
    <row r="763" spans="1:24" ht="12" customHeight="1">
      <c r="A763" s="2"/>
      <c r="B763" s="2"/>
      <c r="C763" s="2"/>
      <c r="D763" s="187"/>
      <c r="E763" s="219"/>
      <c r="F763" s="2"/>
      <c r="G763" s="2"/>
      <c r="H763" s="2"/>
      <c r="I763" s="2"/>
      <c r="J763" s="7"/>
      <c r="K763" s="7"/>
      <c r="L763" s="7"/>
      <c r="M763" s="7"/>
      <c r="N763" s="7"/>
      <c r="O763" s="7"/>
      <c r="P763" s="7"/>
      <c r="Q763" s="7"/>
      <c r="R763" s="7"/>
      <c r="S763" s="7"/>
      <c r="T763" s="7"/>
      <c r="U763" s="8"/>
      <c r="V763" s="8"/>
      <c r="W763" s="8"/>
      <c r="X763" s="8"/>
    </row>
    <row r="764" spans="1:24" ht="12" customHeight="1">
      <c r="A764" s="2"/>
      <c r="B764" s="2"/>
      <c r="C764" s="2"/>
      <c r="D764" s="187"/>
      <c r="E764" s="219"/>
      <c r="F764" s="2"/>
      <c r="G764" s="2"/>
      <c r="H764" s="2"/>
      <c r="I764" s="2"/>
      <c r="J764" s="7"/>
      <c r="K764" s="7"/>
      <c r="L764" s="7"/>
      <c r="M764" s="7"/>
      <c r="N764" s="7"/>
      <c r="O764" s="7"/>
      <c r="P764" s="7"/>
      <c r="Q764" s="7"/>
      <c r="R764" s="7"/>
      <c r="S764" s="7"/>
      <c r="T764" s="7"/>
      <c r="U764" s="8"/>
      <c r="V764" s="8"/>
      <c r="W764" s="8"/>
      <c r="X764" s="8"/>
    </row>
    <row r="765" spans="1:24" ht="12" customHeight="1">
      <c r="A765" s="2"/>
      <c r="B765" s="2"/>
      <c r="C765" s="2"/>
      <c r="D765" s="187"/>
      <c r="E765" s="219"/>
      <c r="F765" s="2"/>
      <c r="G765" s="2"/>
      <c r="H765" s="2"/>
      <c r="I765" s="2"/>
      <c r="J765" s="7"/>
      <c r="K765" s="7"/>
      <c r="L765" s="7"/>
      <c r="M765" s="7"/>
      <c r="N765" s="7"/>
      <c r="O765" s="7"/>
      <c r="P765" s="7"/>
      <c r="Q765" s="7"/>
      <c r="R765" s="7"/>
      <c r="S765" s="7"/>
      <c r="T765" s="7"/>
      <c r="U765" s="8"/>
      <c r="V765" s="8"/>
      <c r="W765" s="8"/>
      <c r="X765" s="8"/>
    </row>
    <row r="766" spans="1:24" ht="12" customHeight="1">
      <c r="A766" s="2"/>
      <c r="B766" s="2"/>
      <c r="C766" s="2"/>
      <c r="D766" s="187"/>
      <c r="E766" s="219"/>
      <c r="F766" s="2"/>
      <c r="G766" s="2"/>
      <c r="H766" s="2"/>
      <c r="I766" s="2"/>
      <c r="J766" s="7"/>
      <c r="K766" s="7"/>
      <c r="L766" s="7"/>
      <c r="M766" s="7"/>
      <c r="N766" s="7"/>
      <c r="O766" s="7"/>
      <c r="P766" s="7"/>
      <c r="Q766" s="7"/>
      <c r="R766" s="7"/>
      <c r="S766" s="7"/>
      <c r="T766" s="7"/>
      <c r="U766" s="8"/>
      <c r="V766" s="8"/>
      <c r="W766" s="8"/>
      <c r="X766" s="8"/>
    </row>
    <row r="767" spans="1:24" ht="12" customHeight="1">
      <c r="A767" s="2"/>
      <c r="B767" s="2"/>
      <c r="C767" s="2"/>
      <c r="D767" s="187"/>
      <c r="E767" s="219"/>
      <c r="F767" s="2"/>
      <c r="G767" s="2"/>
      <c r="H767" s="2"/>
      <c r="I767" s="2"/>
      <c r="J767" s="7"/>
      <c r="K767" s="7"/>
      <c r="L767" s="7"/>
      <c r="M767" s="7"/>
      <c r="N767" s="7"/>
      <c r="O767" s="7"/>
      <c r="P767" s="7"/>
      <c r="Q767" s="7"/>
      <c r="R767" s="7"/>
      <c r="S767" s="7"/>
      <c r="T767" s="7"/>
      <c r="U767" s="8"/>
      <c r="V767" s="8"/>
      <c r="W767" s="8"/>
      <c r="X767" s="8"/>
    </row>
    <row r="768" spans="1:24" ht="12" customHeight="1">
      <c r="A768" s="2"/>
      <c r="B768" s="2"/>
      <c r="C768" s="2"/>
      <c r="D768" s="187"/>
      <c r="E768" s="219"/>
      <c r="F768" s="2"/>
      <c r="G768" s="2"/>
      <c r="H768" s="2"/>
      <c r="I768" s="2"/>
      <c r="J768" s="7"/>
      <c r="K768" s="7"/>
      <c r="L768" s="7"/>
      <c r="M768" s="7"/>
      <c r="N768" s="7"/>
      <c r="O768" s="7"/>
      <c r="P768" s="7"/>
      <c r="Q768" s="7"/>
      <c r="R768" s="7"/>
      <c r="S768" s="7"/>
      <c r="T768" s="7"/>
      <c r="U768" s="8"/>
      <c r="V768" s="8"/>
      <c r="W768" s="8"/>
      <c r="X768" s="8"/>
    </row>
    <row r="769" spans="1:24" ht="12" customHeight="1">
      <c r="A769" s="2"/>
      <c r="B769" s="2"/>
      <c r="C769" s="2"/>
      <c r="D769" s="187"/>
      <c r="E769" s="219"/>
      <c r="F769" s="2"/>
      <c r="G769" s="2"/>
      <c r="H769" s="2"/>
      <c r="I769" s="2"/>
      <c r="J769" s="7"/>
      <c r="K769" s="7"/>
      <c r="L769" s="7"/>
      <c r="M769" s="7"/>
      <c r="N769" s="7"/>
      <c r="O769" s="7"/>
      <c r="P769" s="7"/>
      <c r="Q769" s="7"/>
      <c r="R769" s="7"/>
      <c r="S769" s="7"/>
      <c r="T769" s="7"/>
      <c r="U769" s="8"/>
      <c r="V769" s="8"/>
      <c r="W769" s="8"/>
      <c r="X769" s="8"/>
    </row>
    <row r="770" spans="1:24" ht="12" customHeight="1">
      <c r="A770" s="2"/>
      <c r="B770" s="2"/>
      <c r="C770" s="2"/>
      <c r="D770" s="187"/>
      <c r="E770" s="219"/>
      <c r="F770" s="2"/>
      <c r="G770" s="2"/>
      <c r="H770" s="2"/>
      <c r="I770" s="2"/>
      <c r="J770" s="7"/>
      <c r="K770" s="7"/>
      <c r="L770" s="7"/>
      <c r="M770" s="7"/>
      <c r="N770" s="7"/>
      <c r="O770" s="7"/>
      <c r="P770" s="7"/>
      <c r="Q770" s="7"/>
      <c r="R770" s="7"/>
      <c r="S770" s="7"/>
      <c r="T770" s="7"/>
      <c r="U770" s="8"/>
      <c r="V770" s="8"/>
      <c r="W770" s="8"/>
      <c r="X770" s="8"/>
    </row>
    <row r="771" spans="1:24" ht="12" customHeight="1">
      <c r="A771" s="2"/>
      <c r="B771" s="2"/>
      <c r="C771" s="2"/>
      <c r="D771" s="187"/>
      <c r="E771" s="219"/>
      <c r="F771" s="2"/>
      <c r="G771" s="2"/>
      <c r="H771" s="2"/>
      <c r="I771" s="2"/>
      <c r="J771" s="7"/>
      <c r="K771" s="7"/>
      <c r="L771" s="7"/>
      <c r="M771" s="7"/>
      <c r="N771" s="7"/>
      <c r="O771" s="7"/>
      <c r="P771" s="7"/>
      <c r="Q771" s="7"/>
      <c r="R771" s="7"/>
      <c r="S771" s="7"/>
      <c r="T771" s="7"/>
      <c r="U771" s="8"/>
      <c r="V771" s="8"/>
      <c r="W771" s="8"/>
      <c r="X771" s="8"/>
    </row>
    <row r="772" spans="1:24" ht="12" customHeight="1">
      <c r="A772" s="2"/>
      <c r="B772" s="2"/>
      <c r="C772" s="2"/>
      <c r="D772" s="187"/>
      <c r="E772" s="219"/>
      <c r="F772" s="2"/>
      <c r="G772" s="2"/>
      <c r="H772" s="2"/>
      <c r="I772" s="2"/>
      <c r="J772" s="7"/>
      <c r="K772" s="7"/>
      <c r="L772" s="7"/>
      <c r="M772" s="7"/>
      <c r="N772" s="7"/>
      <c r="O772" s="7"/>
      <c r="P772" s="7"/>
      <c r="Q772" s="7"/>
      <c r="R772" s="7"/>
      <c r="S772" s="7"/>
      <c r="T772" s="7"/>
      <c r="U772" s="8"/>
      <c r="V772" s="8"/>
      <c r="W772" s="8"/>
      <c r="X772" s="8"/>
    </row>
    <row r="773" spans="1:24" ht="12" customHeight="1">
      <c r="A773" s="2"/>
      <c r="B773" s="2"/>
      <c r="C773" s="2"/>
      <c r="D773" s="187"/>
      <c r="E773" s="219"/>
      <c r="F773" s="2"/>
      <c r="G773" s="2"/>
      <c r="H773" s="2"/>
      <c r="I773" s="2"/>
      <c r="J773" s="7"/>
      <c r="K773" s="7"/>
      <c r="L773" s="7"/>
      <c r="M773" s="7"/>
      <c r="N773" s="7"/>
      <c r="O773" s="7"/>
      <c r="P773" s="7"/>
      <c r="Q773" s="7"/>
      <c r="R773" s="7"/>
      <c r="S773" s="7"/>
      <c r="T773" s="7"/>
      <c r="U773" s="8"/>
      <c r="V773" s="8"/>
      <c r="W773" s="8"/>
      <c r="X773" s="8"/>
    </row>
    <row r="774" spans="1:24" ht="12" customHeight="1">
      <c r="A774" s="2"/>
      <c r="B774" s="2"/>
      <c r="C774" s="2"/>
      <c r="D774" s="187"/>
      <c r="E774" s="219"/>
      <c r="F774" s="2"/>
      <c r="G774" s="2"/>
      <c r="H774" s="2"/>
      <c r="I774" s="2"/>
      <c r="J774" s="7"/>
      <c r="K774" s="7"/>
      <c r="L774" s="7"/>
      <c r="M774" s="7"/>
      <c r="N774" s="7"/>
      <c r="O774" s="7"/>
      <c r="P774" s="7"/>
      <c r="Q774" s="7"/>
      <c r="R774" s="7"/>
      <c r="S774" s="7"/>
      <c r="T774" s="7"/>
      <c r="U774" s="8"/>
      <c r="V774" s="8"/>
      <c r="W774" s="8"/>
      <c r="X774" s="8"/>
    </row>
    <row r="775" spans="1:24" ht="12" customHeight="1">
      <c r="A775" s="2"/>
      <c r="B775" s="2"/>
      <c r="C775" s="2"/>
      <c r="D775" s="187"/>
      <c r="E775" s="219"/>
      <c r="F775" s="2"/>
      <c r="G775" s="2"/>
      <c r="H775" s="2"/>
      <c r="I775" s="2"/>
      <c r="J775" s="7"/>
      <c r="K775" s="7"/>
      <c r="L775" s="7"/>
      <c r="M775" s="7"/>
      <c r="N775" s="7"/>
      <c r="O775" s="7"/>
      <c r="P775" s="7"/>
      <c r="Q775" s="7"/>
      <c r="R775" s="7"/>
      <c r="S775" s="7"/>
      <c r="T775" s="7"/>
      <c r="U775" s="8"/>
      <c r="V775" s="8"/>
      <c r="W775" s="8"/>
      <c r="X775" s="8"/>
    </row>
    <row r="776" spans="1:24" ht="12" customHeight="1">
      <c r="A776" s="2"/>
      <c r="B776" s="2"/>
      <c r="C776" s="2"/>
      <c r="D776" s="187"/>
      <c r="E776" s="219"/>
      <c r="F776" s="2"/>
      <c r="G776" s="2"/>
      <c r="H776" s="2"/>
      <c r="I776" s="2"/>
      <c r="J776" s="7"/>
      <c r="K776" s="7"/>
      <c r="L776" s="7"/>
      <c r="M776" s="7"/>
      <c r="N776" s="7"/>
      <c r="O776" s="7"/>
      <c r="P776" s="7"/>
      <c r="Q776" s="7"/>
      <c r="R776" s="7"/>
      <c r="S776" s="7"/>
      <c r="T776" s="7"/>
      <c r="U776" s="8"/>
      <c r="V776" s="8"/>
      <c r="W776" s="8"/>
      <c r="X776" s="8"/>
    </row>
    <row r="777" spans="1:24" ht="12" customHeight="1">
      <c r="A777" s="2"/>
      <c r="B777" s="2"/>
      <c r="C777" s="2"/>
      <c r="D777" s="187"/>
      <c r="E777" s="219"/>
      <c r="F777" s="2"/>
      <c r="G777" s="2"/>
      <c r="H777" s="2"/>
      <c r="I777" s="2"/>
      <c r="J777" s="7"/>
      <c r="K777" s="7"/>
      <c r="L777" s="7"/>
      <c r="M777" s="7"/>
      <c r="N777" s="7"/>
      <c r="O777" s="7"/>
      <c r="P777" s="7"/>
      <c r="Q777" s="7"/>
      <c r="R777" s="7"/>
      <c r="S777" s="7"/>
      <c r="T777" s="7"/>
      <c r="U777" s="8"/>
      <c r="V777" s="8"/>
      <c r="W777" s="8"/>
      <c r="X777" s="8"/>
    </row>
    <row r="778" spans="1:24" ht="12" customHeight="1">
      <c r="A778" s="2"/>
      <c r="B778" s="2"/>
      <c r="C778" s="2"/>
      <c r="D778" s="187"/>
      <c r="E778" s="219"/>
      <c r="F778" s="2"/>
      <c r="G778" s="2"/>
      <c r="H778" s="2"/>
      <c r="I778" s="2"/>
      <c r="J778" s="7"/>
      <c r="K778" s="7"/>
      <c r="L778" s="7"/>
      <c r="M778" s="7"/>
      <c r="N778" s="7"/>
      <c r="O778" s="7"/>
      <c r="P778" s="7"/>
      <c r="Q778" s="7"/>
      <c r="R778" s="7"/>
      <c r="S778" s="7"/>
      <c r="T778" s="7"/>
      <c r="U778" s="8"/>
      <c r="V778" s="8"/>
      <c r="W778" s="8"/>
      <c r="X778" s="8"/>
    </row>
    <row r="779" spans="1:24" ht="12" customHeight="1">
      <c r="A779" s="2"/>
      <c r="B779" s="2"/>
      <c r="C779" s="2"/>
      <c r="D779" s="187"/>
      <c r="E779" s="219"/>
      <c r="F779" s="2"/>
      <c r="G779" s="2"/>
      <c r="H779" s="2"/>
      <c r="I779" s="2"/>
      <c r="J779" s="7"/>
      <c r="K779" s="7"/>
      <c r="L779" s="7"/>
      <c r="M779" s="7"/>
      <c r="N779" s="7"/>
      <c r="O779" s="7"/>
      <c r="P779" s="7"/>
      <c r="Q779" s="7"/>
      <c r="R779" s="7"/>
      <c r="S779" s="7"/>
      <c r="T779" s="7"/>
      <c r="U779" s="8"/>
      <c r="V779" s="8"/>
      <c r="W779" s="8"/>
      <c r="X779" s="8"/>
    </row>
    <row r="780" spans="1:24" ht="12" customHeight="1">
      <c r="A780" s="2"/>
      <c r="B780" s="2"/>
      <c r="C780" s="2"/>
      <c r="D780" s="187"/>
      <c r="E780" s="219"/>
      <c r="F780" s="2"/>
      <c r="G780" s="2"/>
      <c r="H780" s="2"/>
      <c r="I780" s="2"/>
      <c r="J780" s="7"/>
      <c r="K780" s="7"/>
      <c r="L780" s="7"/>
      <c r="M780" s="7"/>
      <c r="N780" s="7"/>
      <c r="O780" s="7"/>
      <c r="P780" s="7"/>
      <c r="Q780" s="7"/>
      <c r="R780" s="7"/>
      <c r="S780" s="7"/>
      <c r="T780" s="7"/>
      <c r="U780" s="8"/>
      <c r="V780" s="8"/>
      <c r="W780" s="8"/>
      <c r="X780" s="8"/>
    </row>
    <row r="781" spans="1:24" ht="12" customHeight="1">
      <c r="A781" s="2"/>
      <c r="B781" s="2"/>
      <c r="C781" s="2"/>
      <c r="D781" s="187"/>
      <c r="E781" s="219"/>
      <c r="F781" s="2"/>
      <c r="G781" s="2"/>
      <c r="H781" s="2"/>
      <c r="I781" s="2"/>
      <c r="J781" s="7"/>
      <c r="K781" s="7"/>
      <c r="L781" s="7"/>
      <c r="M781" s="7"/>
      <c r="N781" s="7"/>
      <c r="O781" s="7"/>
      <c r="P781" s="7"/>
      <c r="Q781" s="7"/>
      <c r="R781" s="7"/>
      <c r="S781" s="7"/>
      <c r="T781" s="7"/>
      <c r="U781" s="8"/>
      <c r="V781" s="8"/>
      <c r="W781" s="8"/>
      <c r="X781" s="8"/>
    </row>
    <row r="782" spans="1:24" ht="12" customHeight="1">
      <c r="A782" s="2"/>
      <c r="B782" s="2"/>
      <c r="C782" s="2"/>
      <c r="D782" s="187"/>
      <c r="E782" s="219"/>
      <c r="F782" s="2"/>
      <c r="G782" s="2"/>
      <c r="H782" s="2"/>
      <c r="I782" s="2"/>
      <c r="J782" s="7"/>
      <c r="K782" s="7"/>
      <c r="L782" s="7"/>
      <c r="M782" s="7"/>
      <c r="N782" s="7"/>
      <c r="O782" s="7"/>
      <c r="P782" s="7"/>
      <c r="Q782" s="7"/>
      <c r="R782" s="7"/>
      <c r="S782" s="7"/>
      <c r="T782" s="7"/>
      <c r="U782" s="8"/>
      <c r="V782" s="8"/>
      <c r="W782" s="8"/>
      <c r="X782" s="8"/>
    </row>
    <row r="783" spans="1:24" ht="12" customHeight="1">
      <c r="A783" s="2"/>
      <c r="B783" s="2"/>
      <c r="C783" s="2"/>
      <c r="D783" s="187"/>
      <c r="E783" s="219"/>
      <c r="F783" s="2"/>
      <c r="G783" s="2"/>
      <c r="H783" s="2"/>
      <c r="I783" s="2"/>
      <c r="J783" s="7"/>
      <c r="K783" s="7"/>
      <c r="L783" s="7"/>
      <c r="M783" s="7"/>
      <c r="N783" s="7"/>
      <c r="O783" s="7"/>
      <c r="P783" s="7"/>
      <c r="Q783" s="7"/>
      <c r="R783" s="7"/>
      <c r="S783" s="7"/>
      <c r="T783" s="7"/>
      <c r="U783" s="8"/>
      <c r="V783" s="8"/>
      <c r="W783" s="8"/>
      <c r="X783" s="8"/>
    </row>
    <row r="784" spans="1:24" ht="12" customHeight="1">
      <c r="A784" s="2"/>
      <c r="B784" s="2"/>
      <c r="C784" s="2"/>
      <c r="D784" s="187"/>
      <c r="E784" s="219"/>
      <c r="F784" s="2"/>
      <c r="G784" s="2"/>
      <c r="H784" s="2"/>
      <c r="I784" s="2"/>
      <c r="J784" s="7"/>
      <c r="K784" s="7"/>
      <c r="L784" s="7"/>
      <c r="M784" s="7"/>
      <c r="N784" s="7"/>
      <c r="O784" s="7"/>
      <c r="P784" s="7"/>
      <c r="Q784" s="7"/>
      <c r="R784" s="7"/>
      <c r="S784" s="7"/>
      <c r="T784" s="7"/>
      <c r="U784" s="8"/>
      <c r="V784" s="8"/>
      <c r="W784" s="8"/>
      <c r="X784" s="8"/>
    </row>
    <row r="785" spans="1:24" ht="12" customHeight="1">
      <c r="A785" s="2"/>
      <c r="B785" s="2"/>
      <c r="C785" s="2"/>
      <c r="D785" s="187"/>
      <c r="E785" s="219"/>
      <c r="F785" s="2"/>
      <c r="G785" s="2"/>
      <c r="H785" s="2"/>
      <c r="I785" s="2"/>
      <c r="J785" s="7"/>
      <c r="K785" s="7"/>
      <c r="L785" s="7"/>
      <c r="M785" s="7"/>
      <c r="N785" s="7"/>
      <c r="O785" s="7"/>
      <c r="P785" s="7"/>
      <c r="Q785" s="7"/>
      <c r="R785" s="7"/>
      <c r="S785" s="7"/>
      <c r="T785" s="7"/>
      <c r="U785" s="8"/>
      <c r="V785" s="8"/>
      <c r="W785" s="8"/>
      <c r="X785" s="8"/>
    </row>
    <row r="786" spans="1:24" ht="12" customHeight="1">
      <c r="A786" s="2"/>
      <c r="B786" s="2"/>
      <c r="C786" s="2"/>
      <c r="D786" s="187"/>
      <c r="E786" s="219"/>
      <c r="F786" s="2"/>
      <c r="G786" s="2"/>
      <c r="H786" s="2"/>
      <c r="I786" s="2"/>
      <c r="J786" s="7"/>
      <c r="K786" s="7"/>
      <c r="L786" s="7"/>
      <c r="M786" s="7"/>
      <c r="N786" s="7"/>
      <c r="O786" s="7"/>
      <c r="P786" s="7"/>
      <c r="Q786" s="7"/>
      <c r="R786" s="7"/>
      <c r="S786" s="7"/>
      <c r="T786" s="7"/>
      <c r="U786" s="8"/>
      <c r="V786" s="8"/>
      <c r="W786" s="8"/>
      <c r="X786" s="8"/>
    </row>
    <row r="787" spans="1:24" ht="12" customHeight="1">
      <c r="A787" s="2"/>
      <c r="B787" s="2"/>
      <c r="C787" s="2"/>
      <c r="D787" s="187"/>
      <c r="E787" s="219"/>
      <c r="F787" s="2"/>
      <c r="G787" s="2"/>
      <c r="H787" s="2"/>
      <c r="I787" s="2"/>
      <c r="J787" s="7"/>
      <c r="K787" s="7"/>
      <c r="L787" s="7"/>
      <c r="M787" s="7"/>
      <c r="N787" s="7"/>
      <c r="O787" s="7"/>
      <c r="P787" s="7"/>
      <c r="Q787" s="7"/>
      <c r="R787" s="7"/>
      <c r="S787" s="7"/>
      <c r="T787" s="7"/>
      <c r="U787" s="8"/>
      <c r="V787" s="8"/>
      <c r="W787" s="8"/>
      <c r="X787" s="8"/>
    </row>
    <row r="788" spans="1:24" ht="12" customHeight="1">
      <c r="A788" s="2"/>
      <c r="B788" s="2"/>
      <c r="C788" s="2"/>
      <c r="D788" s="187"/>
      <c r="E788" s="219"/>
      <c r="F788" s="2"/>
      <c r="G788" s="2"/>
      <c r="H788" s="2"/>
      <c r="I788" s="2"/>
      <c r="J788" s="7"/>
      <c r="K788" s="7"/>
      <c r="L788" s="7"/>
      <c r="M788" s="7"/>
      <c r="N788" s="7"/>
      <c r="O788" s="7"/>
      <c r="P788" s="7"/>
      <c r="Q788" s="7"/>
      <c r="R788" s="7"/>
      <c r="S788" s="7"/>
      <c r="T788" s="7"/>
      <c r="U788" s="8"/>
      <c r="V788" s="8"/>
      <c r="W788" s="8"/>
      <c r="X788" s="8"/>
    </row>
    <row r="789" spans="1:24" ht="12" customHeight="1">
      <c r="A789" s="2"/>
      <c r="B789" s="2"/>
      <c r="C789" s="2"/>
      <c r="D789" s="187"/>
      <c r="E789" s="219"/>
      <c r="F789" s="2"/>
      <c r="G789" s="2"/>
      <c r="H789" s="2"/>
      <c r="I789" s="2"/>
      <c r="J789" s="7"/>
      <c r="K789" s="7"/>
      <c r="L789" s="7"/>
      <c r="M789" s="7"/>
      <c r="N789" s="7"/>
      <c r="O789" s="7"/>
      <c r="P789" s="7"/>
      <c r="Q789" s="7"/>
      <c r="R789" s="7"/>
      <c r="S789" s="7"/>
      <c r="T789" s="7"/>
      <c r="U789" s="8"/>
      <c r="V789" s="8"/>
      <c r="W789" s="8"/>
      <c r="X789" s="8"/>
    </row>
    <row r="790" spans="1:24" ht="12" customHeight="1">
      <c r="A790" s="2"/>
      <c r="B790" s="2"/>
      <c r="C790" s="2"/>
      <c r="D790" s="187"/>
      <c r="E790" s="219"/>
      <c r="F790" s="2"/>
      <c r="G790" s="2"/>
      <c r="H790" s="2"/>
      <c r="I790" s="2"/>
      <c r="J790" s="7"/>
      <c r="K790" s="7"/>
      <c r="L790" s="7"/>
      <c r="M790" s="7"/>
      <c r="N790" s="7"/>
      <c r="O790" s="7"/>
      <c r="P790" s="7"/>
      <c r="Q790" s="7"/>
      <c r="R790" s="7"/>
      <c r="S790" s="7"/>
      <c r="T790" s="7"/>
      <c r="U790" s="8"/>
      <c r="V790" s="8"/>
      <c r="W790" s="8"/>
      <c r="X790" s="8"/>
    </row>
    <row r="791" spans="1:24" ht="12" customHeight="1">
      <c r="A791" s="2"/>
      <c r="B791" s="2"/>
      <c r="C791" s="2"/>
      <c r="D791" s="187"/>
      <c r="E791" s="219"/>
      <c r="F791" s="2"/>
      <c r="G791" s="2"/>
      <c r="H791" s="2"/>
      <c r="I791" s="2"/>
      <c r="J791" s="7"/>
      <c r="K791" s="7"/>
      <c r="L791" s="7"/>
      <c r="M791" s="7"/>
      <c r="N791" s="7"/>
      <c r="O791" s="7"/>
      <c r="P791" s="7"/>
      <c r="Q791" s="7"/>
      <c r="R791" s="7"/>
      <c r="S791" s="7"/>
      <c r="T791" s="7"/>
      <c r="U791" s="8"/>
      <c r="V791" s="8"/>
      <c r="W791" s="8"/>
      <c r="X791" s="8"/>
    </row>
    <row r="792" spans="1:24" ht="12" customHeight="1">
      <c r="A792" s="2"/>
      <c r="B792" s="2"/>
      <c r="C792" s="2"/>
      <c r="D792" s="187"/>
      <c r="E792" s="219"/>
      <c r="F792" s="2"/>
      <c r="G792" s="2"/>
      <c r="H792" s="2"/>
      <c r="I792" s="2"/>
      <c r="J792" s="7"/>
      <c r="K792" s="7"/>
      <c r="L792" s="7"/>
      <c r="M792" s="7"/>
      <c r="N792" s="7"/>
      <c r="O792" s="7"/>
      <c r="P792" s="7"/>
      <c r="Q792" s="7"/>
      <c r="R792" s="7"/>
      <c r="S792" s="7"/>
      <c r="T792" s="7"/>
      <c r="U792" s="8"/>
      <c r="V792" s="8"/>
      <c r="W792" s="8"/>
      <c r="X792" s="8"/>
    </row>
    <row r="793" spans="1:24" ht="12" customHeight="1">
      <c r="A793" s="2"/>
      <c r="B793" s="2"/>
      <c r="C793" s="2"/>
      <c r="D793" s="187"/>
      <c r="E793" s="219"/>
      <c r="F793" s="2"/>
      <c r="G793" s="2"/>
      <c r="H793" s="2"/>
      <c r="I793" s="2"/>
      <c r="J793" s="7"/>
      <c r="K793" s="7"/>
      <c r="L793" s="7"/>
      <c r="M793" s="7"/>
      <c r="N793" s="7"/>
      <c r="O793" s="7"/>
      <c r="P793" s="7"/>
      <c r="Q793" s="7"/>
      <c r="R793" s="7"/>
      <c r="S793" s="7"/>
      <c r="T793" s="7"/>
      <c r="U793" s="8"/>
      <c r="V793" s="8"/>
      <c r="W793" s="8"/>
      <c r="X793" s="8"/>
    </row>
    <row r="794" spans="1:24" ht="12" customHeight="1">
      <c r="A794" s="2"/>
      <c r="B794" s="2"/>
      <c r="C794" s="2"/>
      <c r="D794" s="187"/>
      <c r="E794" s="219"/>
      <c r="F794" s="2"/>
      <c r="G794" s="2"/>
      <c r="H794" s="2"/>
      <c r="I794" s="2"/>
      <c r="J794" s="7"/>
      <c r="K794" s="7"/>
      <c r="L794" s="7"/>
      <c r="M794" s="7"/>
      <c r="N794" s="7"/>
      <c r="O794" s="7"/>
      <c r="P794" s="7"/>
      <c r="Q794" s="7"/>
      <c r="R794" s="7"/>
      <c r="S794" s="7"/>
      <c r="T794" s="7"/>
      <c r="U794" s="8"/>
      <c r="V794" s="8"/>
      <c r="W794" s="8"/>
      <c r="X794" s="8"/>
    </row>
    <row r="795" spans="1:24" ht="12" customHeight="1">
      <c r="A795" s="2"/>
      <c r="B795" s="2"/>
      <c r="C795" s="2"/>
      <c r="D795" s="187"/>
      <c r="E795" s="219"/>
      <c r="F795" s="2"/>
      <c r="G795" s="2"/>
      <c r="H795" s="2"/>
      <c r="I795" s="2"/>
      <c r="J795" s="7"/>
      <c r="K795" s="7"/>
      <c r="L795" s="7"/>
      <c r="M795" s="7"/>
      <c r="N795" s="7"/>
      <c r="O795" s="7"/>
      <c r="P795" s="7"/>
      <c r="Q795" s="7"/>
      <c r="R795" s="7"/>
      <c r="S795" s="7"/>
      <c r="T795" s="7"/>
      <c r="U795" s="8"/>
      <c r="V795" s="8"/>
      <c r="W795" s="8"/>
      <c r="X795" s="8"/>
    </row>
    <row r="796" spans="1:24" ht="12" customHeight="1">
      <c r="A796" s="2"/>
      <c r="B796" s="2"/>
      <c r="C796" s="2"/>
      <c r="D796" s="187"/>
      <c r="E796" s="219"/>
      <c r="F796" s="2"/>
      <c r="G796" s="2"/>
      <c r="H796" s="2"/>
      <c r="I796" s="2"/>
      <c r="J796" s="7"/>
      <c r="K796" s="7"/>
      <c r="L796" s="7"/>
      <c r="M796" s="7"/>
      <c r="N796" s="7"/>
      <c r="O796" s="7"/>
      <c r="P796" s="7"/>
      <c r="Q796" s="7"/>
      <c r="R796" s="7"/>
      <c r="S796" s="7"/>
      <c r="T796" s="7"/>
      <c r="U796" s="8"/>
      <c r="V796" s="8"/>
      <c r="W796" s="8"/>
      <c r="X796" s="8"/>
    </row>
    <row r="797" spans="1:24" ht="12" customHeight="1">
      <c r="A797" s="2"/>
      <c r="B797" s="2"/>
      <c r="C797" s="2"/>
      <c r="D797" s="187"/>
      <c r="E797" s="219"/>
      <c r="F797" s="2"/>
      <c r="G797" s="2"/>
      <c r="H797" s="2"/>
      <c r="I797" s="2"/>
      <c r="J797" s="7"/>
      <c r="K797" s="7"/>
      <c r="L797" s="7"/>
      <c r="M797" s="7"/>
      <c r="N797" s="7"/>
      <c r="O797" s="7"/>
      <c r="P797" s="7"/>
      <c r="Q797" s="7"/>
      <c r="R797" s="7"/>
      <c r="S797" s="7"/>
      <c r="T797" s="7"/>
      <c r="U797" s="8"/>
      <c r="V797" s="8"/>
      <c r="W797" s="8"/>
      <c r="X797" s="8"/>
    </row>
    <row r="798" spans="1:24" ht="12" customHeight="1">
      <c r="A798" s="2"/>
      <c r="B798" s="2"/>
      <c r="C798" s="2"/>
      <c r="D798" s="187"/>
      <c r="E798" s="219"/>
      <c r="F798" s="2"/>
      <c r="G798" s="2"/>
      <c r="H798" s="2"/>
      <c r="I798" s="2"/>
      <c r="J798" s="7"/>
      <c r="K798" s="7"/>
      <c r="L798" s="7"/>
      <c r="M798" s="7"/>
      <c r="N798" s="7"/>
      <c r="O798" s="7"/>
      <c r="P798" s="7"/>
      <c r="Q798" s="7"/>
      <c r="R798" s="7"/>
      <c r="S798" s="7"/>
      <c r="T798" s="7"/>
      <c r="U798" s="8"/>
      <c r="V798" s="8"/>
      <c r="W798" s="8"/>
      <c r="X798" s="8"/>
    </row>
    <row r="799" spans="1:24" ht="12" customHeight="1">
      <c r="A799" s="2"/>
      <c r="B799" s="2"/>
      <c r="C799" s="2"/>
      <c r="D799" s="187"/>
      <c r="E799" s="219"/>
      <c r="F799" s="2"/>
      <c r="G799" s="2"/>
      <c r="H799" s="2"/>
      <c r="I799" s="2"/>
      <c r="J799" s="7"/>
      <c r="K799" s="7"/>
      <c r="L799" s="7"/>
      <c r="M799" s="7"/>
      <c r="N799" s="7"/>
      <c r="O799" s="7"/>
      <c r="P799" s="7"/>
      <c r="Q799" s="7"/>
      <c r="R799" s="7"/>
      <c r="S799" s="7"/>
      <c r="T799" s="7"/>
      <c r="U799" s="8"/>
      <c r="V799" s="8"/>
      <c r="W799" s="8"/>
      <c r="X799" s="8"/>
    </row>
    <row r="800" spans="1:24" ht="12" customHeight="1">
      <c r="A800" s="2"/>
      <c r="B800" s="2"/>
      <c r="C800" s="2"/>
      <c r="D800" s="187"/>
      <c r="E800" s="219"/>
      <c r="F800" s="2"/>
      <c r="G800" s="2"/>
      <c r="H800" s="2"/>
      <c r="I800" s="2"/>
      <c r="J800" s="7"/>
      <c r="K800" s="7"/>
      <c r="L800" s="7"/>
      <c r="M800" s="7"/>
      <c r="N800" s="7"/>
      <c r="O800" s="7"/>
      <c r="P800" s="7"/>
      <c r="Q800" s="7"/>
      <c r="R800" s="7"/>
      <c r="S800" s="7"/>
      <c r="T800" s="7"/>
      <c r="U800" s="8"/>
      <c r="V800" s="8"/>
      <c r="W800" s="8"/>
      <c r="X800" s="8"/>
    </row>
    <row r="801" spans="1:24" ht="12" customHeight="1">
      <c r="A801" s="2"/>
      <c r="B801" s="2"/>
      <c r="C801" s="2"/>
      <c r="D801" s="187"/>
      <c r="E801" s="219"/>
      <c r="F801" s="2"/>
      <c r="G801" s="2"/>
      <c r="H801" s="2"/>
      <c r="I801" s="2"/>
      <c r="J801" s="7"/>
      <c r="K801" s="7"/>
      <c r="L801" s="7"/>
      <c r="M801" s="7"/>
      <c r="N801" s="7"/>
      <c r="O801" s="7"/>
      <c r="P801" s="7"/>
      <c r="Q801" s="7"/>
      <c r="R801" s="7"/>
      <c r="S801" s="7"/>
      <c r="T801" s="7"/>
      <c r="U801" s="8"/>
      <c r="V801" s="8"/>
      <c r="W801" s="8"/>
      <c r="X801" s="8"/>
    </row>
    <row r="802" spans="1:24" ht="12" customHeight="1">
      <c r="A802" s="2"/>
      <c r="B802" s="2"/>
      <c r="C802" s="2"/>
      <c r="D802" s="187"/>
      <c r="E802" s="219"/>
      <c r="F802" s="2"/>
      <c r="G802" s="2"/>
      <c r="H802" s="2"/>
      <c r="I802" s="2"/>
      <c r="J802" s="7"/>
      <c r="K802" s="7"/>
      <c r="L802" s="7"/>
      <c r="M802" s="7"/>
      <c r="N802" s="7"/>
      <c r="O802" s="7"/>
      <c r="P802" s="7"/>
      <c r="Q802" s="7"/>
      <c r="R802" s="7"/>
      <c r="S802" s="7"/>
      <c r="T802" s="7"/>
      <c r="U802" s="8"/>
      <c r="V802" s="8"/>
      <c r="W802" s="8"/>
      <c r="X802" s="8"/>
    </row>
    <row r="803" spans="1:24" ht="12" customHeight="1">
      <c r="A803" s="2"/>
      <c r="B803" s="2"/>
      <c r="C803" s="2"/>
      <c r="D803" s="187"/>
      <c r="E803" s="219"/>
      <c r="F803" s="2"/>
      <c r="G803" s="2"/>
      <c r="H803" s="2"/>
      <c r="I803" s="2"/>
      <c r="J803" s="7"/>
      <c r="K803" s="7"/>
      <c r="L803" s="7"/>
      <c r="M803" s="7"/>
      <c r="N803" s="7"/>
      <c r="O803" s="7"/>
      <c r="P803" s="7"/>
      <c r="Q803" s="7"/>
      <c r="R803" s="7"/>
      <c r="S803" s="7"/>
      <c r="T803" s="7"/>
      <c r="U803" s="8"/>
      <c r="V803" s="8"/>
      <c r="W803" s="8"/>
      <c r="X803" s="8"/>
    </row>
    <row r="804" spans="1:24" ht="12" customHeight="1">
      <c r="A804" s="2"/>
      <c r="B804" s="2"/>
      <c r="C804" s="2"/>
      <c r="D804" s="187"/>
      <c r="E804" s="219"/>
      <c r="F804" s="2"/>
      <c r="G804" s="2"/>
      <c r="H804" s="2"/>
      <c r="I804" s="2"/>
      <c r="J804" s="7"/>
      <c r="K804" s="7"/>
      <c r="L804" s="7"/>
      <c r="M804" s="7"/>
      <c r="N804" s="7"/>
      <c r="O804" s="7"/>
      <c r="P804" s="7"/>
      <c r="Q804" s="7"/>
      <c r="R804" s="7"/>
      <c r="S804" s="7"/>
      <c r="T804" s="7"/>
      <c r="U804" s="8"/>
      <c r="V804" s="8"/>
      <c r="W804" s="8"/>
      <c r="X804" s="8"/>
    </row>
    <row r="805" spans="1:24" ht="12" customHeight="1">
      <c r="A805" s="2"/>
      <c r="B805" s="2"/>
      <c r="C805" s="2"/>
      <c r="D805" s="187"/>
      <c r="E805" s="219"/>
      <c r="F805" s="2"/>
      <c r="G805" s="2"/>
      <c r="H805" s="2"/>
      <c r="I805" s="2"/>
      <c r="J805" s="7"/>
      <c r="K805" s="7"/>
      <c r="L805" s="7"/>
      <c r="M805" s="7"/>
      <c r="N805" s="7"/>
      <c r="O805" s="7"/>
      <c r="P805" s="7"/>
      <c r="Q805" s="7"/>
      <c r="R805" s="7"/>
      <c r="S805" s="7"/>
      <c r="T805" s="7"/>
      <c r="U805" s="8"/>
      <c r="V805" s="8"/>
      <c r="W805" s="8"/>
      <c r="X805" s="8"/>
    </row>
    <row r="806" spans="1:24" ht="12" customHeight="1">
      <c r="A806" s="2"/>
      <c r="B806" s="2"/>
      <c r="C806" s="2"/>
      <c r="D806" s="187"/>
      <c r="E806" s="219"/>
      <c r="F806" s="2"/>
      <c r="G806" s="2"/>
      <c r="H806" s="2"/>
      <c r="I806" s="2"/>
      <c r="J806" s="7"/>
      <c r="K806" s="7"/>
      <c r="L806" s="7"/>
      <c r="M806" s="7"/>
      <c r="N806" s="7"/>
      <c r="O806" s="7"/>
      <c r="P806" s="7"/>
      <c r="Q806" s="7"/>
      <c r="R806" s="7"/>
      <c r="S806" s="7"/>
      <c r="T806" s="7"/>
      <c r="U806" s="8"/>
      <c r="V806" s="8"/>
      <c r="W806" s="8"/>
      <c r="X806" s="8"/>
    </row>
    <row r="807" spans="1:24" ht="12" customHeight="1">
      <c r="A807" s="2"/>
      <c r="B807" s="2"/>
      <c r="C807" s="2"/>
      <c r="D807" s="187"/>
      <c r="E807" s="219"/>
      <c r="F807" s="2"/>
      <c r="G807" s="2"/>
      <c r="H807" s="2"/>
      <c r="I807" s="2"/>
      <c r="J807" s="7"/>
      <c r="K807" s="7"/>
      <c r="L807" s="7"/>
      <c r="M807" s="7"/>
      <c r="N807" s="7"/>
      <c r="O807" s="7"/>
      <c r="P807" s="7"/>
      <c r="Q807" s="7"/>
      <c r="R807" s="7"/>
      <c r="S807" s="7"/>
      <c r="T807" s="7"/>
      <c r="U807" s="8"/>
      <c r="V807" s="8"/>
      <c r="W807" s="8"/>
      <c r="X807" s="8"/>
    </row>
    <row r="808" spans="1:24" ht="12" customHeight="1">
      <c r="A808" s="2"/>
      <c r="B808" s="2"/>
      <c r="C808" s="2"/>
      <c r="D808" s="187"/>
      <c r="E808" s="219"/>
      <c r="F808" s="2"/>
      <c r="G808" s="2"/>
      <c r="H808" s="2"/>
      <c r="I808" s="2"/>
      <c r="J808" s="7"/>
      <c r="K808" s="7"/>
      <c r="L808" s="7"/>
      <c r="M808" s="7"/>
      <c r="N808" s="7"/>
      <c r="O808" s="7"/>
      <c r="P808" s="7"/>
      <c r="Q808" s="7"/>
      <c r="R808" s="7"/>
      <c r="S808" s="7"/>
      <c r="T808" s="7"/>
      <c r="U808" s="8"/>
      <c r="V808" s="8"/>
      <c r="W808" s="8"/>
      <c r="X808" s="8"/>
    </row>
    <row r="809" spans="1:24" ht="12" customHeight="1">
      <c r="A809" s="2"/>
      <c r="B809" s="2"/>
      <c r="C809" s="2"/>
      <c r="D809" s="187"/>
      <c r="E809" s="219"/>
      <c r="F809" s="2"/>
      <c r="G809" s="2"/>
      <c r="H809" s="2"/>
      <c r="I809" s="2"/>
      <c r="J809" s="7"/>
      <c r="K809" s="7"/>
      <c r="L809" s="7"/>
      <c r="M809" s="7"/>
      <c r="N809" s="7"/>
      <c r="O809" s="7"/>
      <c r="P809" s="7"/>
      <c r="Q809" s="7"/>
      <c r="R809" s="7"/>
      <c r="S809" s="7"/>
      <c r="T809" s="7"/>
      <c r="U809" s="8"/>
      <c r="V809" s="8"/>
      <c r="W809" s="8"/>
      <c r="X809" s="8"/>
    </row>
    <row r="810" spans="1:24" ht="12" customHeight="1">
      <c r="A810" s="2"/>
      <c r="B810" s="2"/>
      <c r="C810" s="2"/>
      <c r="D810" s="187"/>
      <c r="E810" s="219"/>
      <c r="F810" s="2"/>
      <c r="G810" s="2"/>
      <c r="H810" s="2"/>
      <c r="I810" s="2"/>
      <c r="J810" s="7"/>
      <c r="K810" s="7"/>
      <c r="L810" s="7"/>
      <c r="M810" s="7"/>
      <c r="N810" s="7"/>
      <c r="O810" s="7"/>
      <c r="P810" s="7"/>
      <c r="Q810" s="7"/>
      <c r="R810" s="7"/>
      <c r="S810" s="7"/>
      <c r="T810" s="7"/>
      <c r="U810" s="8"/>
      <c r="V810" s="8"/>
      <c r="W810" s="8"/>
      <c r="X810" s="8"/>
    </row>
    <row r="811" spans="1:24" ht="12" customHeight="1">
      <c r="A811" s="2"/>
      <c r="B811" s="2"/>
      <c r="C811" s="2"/>
      <c r="D811" s="187"/>
      <c r="E811" s="219"/>
      <c r="F811" s="2"/>
      <c r="G811" s="2"/>
      <c r="H811" s="2"/>
      <c r="I811" s="2"/>
      <c r="J811" s="7"/>
      <c r="K811" s="7"/>
      <c r="L811" s="7"/>
      <c r="M811" s="7"/>
      <c r="N811" s="7"/>
      <c r="O811" s="7"/>
      <c r="P811" s="7"/>
      <c r="Q811" s="7"/>
      <c r="R811" s="7"/>
      <c r="S811" s="7"/>
      <c r="T811" s="7"/>
      <c r="U811" s="8"/>
      <c r="V811" s="8"/>
      <c r="W811" s="8"/>
      <c r="X811" s="8"/>
    </row>
    <row r="812" spans="1:24" ht="12" customHeight="1">
      <c r="A812" s="2"/>
      <c r="B812" s="2"/>
      <c r="C812" s="2"/>
      <c r="D812" s="187"/>
      <c r="E812" s="219"/>
      <c r="F812" s="2"/>
      <c r="G812" s="2"/>
      <c r="H812" s="2"/>
      <c r="I812" s="2"/>
      <c r="J812" s="7"/>
      <c r="K812" s="7"/>
      <c r="L812" s="7"/>
      <c r="M812" s="7"/>
      <c r="N812" s="7"/>
      <c r="O812" s="7"/>
      <c r="P812" s="7"/>
      <c r="Q812" s="7"/>
      <c r="R812" s="7"/>
      <c r="S812" s="7"/>
      <c r="T812" s="7"/>
      <c r="U812" s="8"/>
      <c r="V812" s="8"/>
      <c r="W812" s="8"/>
      <c r="X812" s="8"/>
    </row>
    <row r="813" spans="1:24" ht="12" customHeight="1">
      <c r="A813" s="2"/>
      <c r="B813" s="2"/>
      <c r="C813" s="2"/>
      <c r="D813" s="187"/>
      <c r="E813" s="219"/>
      <c r="F813" s="2"/>
      <c r="G813" s="2"/>
      <c r="H813" s="2"/>
      <c r="I813" s="2"/>
      <c r="J813" s="7"/>
      <c r="K813" s="7"/>
      <c r="L813" s="7"/>
      <c r="M813" s="7"/>
      <c r="N813" s="7"/>
      <c r="O813" s="7"/>
      <c r="P813" s="7"/>
      <c r="Q813" s="7"/>
      <c r="R813" s="7"/>
      <c r="S813" s="7"/>
      <c r="T813" s="7"/>
      <c r="U813" s="8"/>
      <c r="V813" s="8"/>
      <c r="W813" s="8"/>
      <c r="X813" s="8"/>
    </row>
    <row r="814" spans="1:24" ht="12" customHeight="1">
      <c r="A814" s="2"/>
      <c r="B814" s="2"/>
      <c r="C814" s="2"/>
      <c r="D814" s="187"/>
      <c r="E814" s="219"/>
      <c r="F814" s="2"/>
      <c r="G814" s="2"/>
      <c r="H814" s="2"/>
      <c r="I814" s="2"/>
      <c r="J814" s="7"/>
      <c r="K814" s="7"/>
      <c r="L814" s="7"/>
      <c r="M814" s="7"/>
      <c r="N814" s="7"/>
      <c r="O814" s="7"/>
      <c r="P814" s="7"/>
      <c r="Q814" s="7"/>
      <c r="R814" s="7"/>
      <c r="S814" s="7"/>
      <c r="T814" s="7"/>
      <c r="U814" s="8"/>
      <c r="V814" s="8"/>
      <c r="W814" s="8"/>
      <c r="X814" s="8"/>
    </row>
    <row r="815" spans="1:24" ht="12" customHeight="1">
      <c r="A815" s="2"/>
      <c r="B815" s="2"/>
      <c r="C815" s="2"/>
      <c r="D815" s="187"/>
      <c r="E815" s="219"/>
      <c r="F815" s="2"/>
      <c r="G815" s="2"/>
      <c r="H815" s="2"/>
      <c r="I815" s="2"/>
      <c r="J815" s="7"/>
      <c r="K815" s="7"/>
      <c r="L815" s="7"/>
      <c r="M815" s="7"/>
      <c r="N815" s="7"/>
      <c r="O815" s="7"/>
      <c r="P815" s="7"/>
      <c r="Q815" s="7"/>
      <c r="R815" s="7"/>
      <c r="S815" s="7"/>
      <c r="T815" s="7"/>
      <c r="U815" s="8"/>
      <c r="V815" s="8"/>
      <c r="W815" s="8"/>
      <c r="X815" s="8"/>
    </row>
    <row r="816" spans="1:24" ht="12" customHeight="1">
      <c r="A816" s="2"/>
      <c r="B816" s="2"/>
      <c r="C816" s="2"/>
      <c r="D816" s="187"/>
      <c r="E816" s="219"/>
      <c r="F816" s="2"/>
      <c r="G816" s="2"/>
      <c r="H816" s="2"/>
      <c r="I816" s="2"/>
      <c r="J816" s="7"/>
      <c r="K816" s="7"/>
      <c r="L816" s="7"/>
      <c r="M816" s="7"/>
      <c r="N816" s="7"/>
      <c r="O816" s="7"/>
      <c r="P816" s="7"/>
      <c r="Q816" s="7"/>
      <c r="R816" s="7"/>
      <c r="S816" s="7"/>
      <c r="T816" s="7"/>
      <c r="U816" s="8"/>
      <c r="V816" s="8"/>
      <c r="W816" s="8"/>
      <c r="X816" s="8"/>
    </row>
    <row r="817" spans="1:24" ht="12" customHeight="1">
      <c r="A817" s="2"/>
      <c r="B817" s="2"/>
      <c r="C817" s="2"/>
      <c r="D817" s="187"/>
      <c r="E817" s="219"/>
      <c r="F817" s="2"/>
      <c r="G817" s="2"/>
      <c r="H817" s="2"/>
      <c r="I817" s="2"/>
      <c r="J817" s="7"/>
      <c r="K817" s="7"/>
      <c r="L817" s="7"/>
      <c r="M817" s="7"/>
      <c r="N817" s="7"/>
      <c r="O817" s="7"/>
      <c r="P817" s="7"/>
      <c r="Q817" s="7"/>
      <c r="R817" s="7"/>
      <c r="S817" s="7"/>
      <c r="T817" s="7"/>
      <c r="U817" s="8"/>
      <c r="V817" s="8"/>
      <c r="W817" s="8"/>
      <c r="X817" s="8"/>
    </row>
    <row r="818" spans="1:24" ht="12" customHeight="1">
      <c r="A818" s="2"/>
      <c r="B818" s="2"/>
      <c r="C818" s="2"/>
      <c r="D818" s="187"/>
      <c r="E818" s="219"/>
      <c r="F818" s="2"/>
      <c r="G818" s="2"/>
      <c r="H818" s="2"/>
      <c r="I818" s="2"/>
      <c r="J818" s="7"/>
      <c r="K818" s="7"/>
      <c r="L818" s="7"/>
      <c r="M818" s="7"/>
      <c r="N818" s="7"/>
      <c r="O818" s="7"/>
      <c r="P818" s="7"/>
      <c r="Q818" s="7"/>
      <c r="R818" s="7"/>
      <c r="S818" s="7"/>
      <c r="T818" s="7"/>
      <c r="U818" s="8"/>
      <c r="V818" s="8"/>
      <c r="W818" s="8"/>
      <c r="X818" s="8"/>
    </row>
    <row r="819" spans="1:24" ht="12" customHeight="1">
      <c r="A819" s="2"/>
      <c r="B819" s="2"/>
      <c r="C819" s="2"/>
      <c r="D819" s="187"/>
      <c r="E819" s="219"/>
      <c r="F819" s="2"/>
      <c r="G819" s="2"/>
      <c r="H819" s="2"/>
      <c r="I819" s="2"/>
      <c r="J819" s="7"/>
      <c r="K819" s="7"/>
      <c r="L819" s="7"/>
      <c r="M819" s="7"/>
      <c r="N819" s="7"/>
      <c r="O819" s="7"/>
      <c r="P819" s="7"/>
      <c r="Q819" s="7"/>
      <c r="R819" s="7"/>
      <c r="S819" s="7"/>
      <c r="T819" s="7"/>
      <c r="U819" s="8"/>
      <c r="V819" s="8"/>
      <c r="W819" s="8"/>
      <c r="X819" s="8"/>
    </row>
    <row r="820" spans="1:24" ht="12" customHeight="1">
      <c r="A820" s="2"/>
      <c r="B820" s="2"/>
      <c r="C820" s="2"/>
      <c r="D820" s="187"/>
      <c r="E820" s="219"/>
      <c r="F820" s="2"/>
      <c r="G820" s="2"/>
      <c r="H820" s="2"/>
      <c r="I820" s="2"/>
      <c r="J820" s="7"/>
      <c r="K820" s="7"/>
      <c r="L820" s="7"/>
      <c r="M820" s="7"/>
      <c r="N820" s="7"/>
      <c r="O820" s="7"/>
      <c r="P820" s="7"/>
      <c r="Q820" s="7"/>
      <c r="R820" s="7"/>
      <c r="S820" s="7"/>
      <c r="T820" s="7"/>
      <c r="U820" s="8"/>
      <c r="V820" s="8"/>
      <c r="W820" s="8"/>
      <c r="X820" s="8"/>
    </row>
    <row r="821" spans="1:24" ht="12" customHeight="1">
      <c r="A821" s="2"/>
      <c r="B821" s="2"/>
      <c r="C821" s="2"/>
      <c r="D821" s="187"/>
      <c r="E821" s="219"/>
      <c r="F821" s="2"/>
      <c r="G821" s="2"/>
      <c r="H821" s="2"/>
      <c r="I821" s="2"/>
      <c r="J821" s="7"/>
      <c r="K821" s="7"/>
      <c r="L821" s="7"/>
      <c r="M821" s="7"/>
      <c r="N821" s="7"/>
      <c r="O821" s="7"/>
      <c r="P821" s="7"/>
      <c r="Q821" s="7"/>
      <c r="R821" s="7"/>
      <c r="S821" s="7"/>
      <c r="T821" s="7"/>
      <c r="U821" s="8"/>
      <c r="V821" s="8"/>
      <c r="W821" s="8"/>
      <c r="X821" s="8"/>
    </row>
    <row r="822" spans="1:24" ht="12" customHeight="1">
      <c r="A822" s="2"/>
      <c r="B822" s="2"/>
      <c r="C822" s="2"/>
      <c r="D822" s="187"/>
      <c r="E822" s="219"/>
      <c r="F822" s="2"/>
      <c r="G822" s="2"/>
      <c r="H822" s="2"/>
      <c r="I822" s="2"/>
      <c r="J822" s="7"/>
      <c r="K822" s="7"/>
      <c r="L822" s="7"/>
      <c r="M822" s="7"/>
      <c r="N822" s="7"/>
      <c r="O822" s="7"/>
      <c r="P822" s="7"/>
      <c r="Q822" s="7"/>
      <c r="R822" s="7"/>
      <c r="S822" s="7"/>
      <c r="T822" s="7"/>
      <c r="U822" s="8"/>
      <c r="V822" s="8"/>
      <c r="W822" s="8"/>
      <c r="X822" s="8"/>
    </row>
    <row r="823" spans="1:24" ht="12" customHeight="1">
      <c r="A823" s="2"/>
      <c r="B823" s="2"/>
      <c r="C823" s="2"/>
      <c r="D823" s="187"/>
      <c r="E823" s="219"/>
      <c r="F823" s="2"/>
      <c r="G823" s="2"/>
      <c r="H823" s="2"/>
      <c r="I823" s="2"/>
      <c r="J823" s="7"/>
      <c r="K823" s="7"/>
      <c r="L823" s="7"/>
      <c r="M823" s="7"/>
      <c r="N823" s="7"/>
      <c r="O823" s="7"/>
      <c r="P823" s="7"/>
      <c r="Q823" s="7"/>
      <c r="R823" s="7"/>
      <c r="S823" s="7"/>
      <c r="T823" s="7"/>
      <c r="U823" s="8"/>
      <c r="V823" s="8"/>
      <c r="W823" s="8"/>
      <c r="X823" s="8"/>
    </row>
    <row r="824" spans="1:24" ht="12" customHeight="1">
      <c r="A824" s="2"/>
      <c r="B824" s="2"/>
      <c r="C824" s="2"/>
      <c r="D824" s="187"/>
      <c r="E824" s="219"/>
      <c r="F824" s="2"/>
      <c r="G824" s="2"/>
      <c r="H824" s="2"/>
      <c r="I824" s="2"/>
      <c r="J824" s="7"/>
      <c r="K824" s="7"/>
      <c r="L824" s="7"/>
      <c r="M824" s="7"/>
      <c r="N824" s="7"/>
      <c r="O824" s="7"/>
      <c r="P824" s="7"/>
      <c r="Q824" s="7"/>
      <c r="R824" s="7"/>
      <c r="S824" s="7"/>
      <c r="T824" s="7"/>
      <c r="U824" s="8"/>
      <c r="V824" s="8"/>
      <c r="W824" s="8"/>
      <c r="X824" s="8"/>
    </row>
    <row r="825" spans="1:24" ht="12" customHeight="1">
      <c r="A825" s="2"/>
      <c r="B825" s="2"/>
      <c r="C825" s="2"/>
      <c r="D825" s="187"/>
      <c r="E825" s="219"/>
      <c r="F825" s="2"/>
      <c r="G825" s="2"/>
      <c r="H825" s="2"/>
      <c r="I825" s="2"/>
      <c r="J825" s="7"/>
      <c r="K825" s="7"/>
      <c r="L825" s="7"/>
      <c r="M825" s="7"/>
      <c r="N825" s="7"/>
      <c r="O825" s="7"/>
      <c r="P825" s="7"/>
      <c r="Q825" s="7"/>
      <c r="R825" s="7"/>
      <c r="S825" s="7"/>
      <c r="T825" s="7"/>
      <c r="U825" s="8"/>
      <c r="V825" s="8"/>
      <c r="W825" s="8"/>
      <c r="X825" s="8"/>
    </row>
    <row r="826" spans="1:24" ht="12" customHeight="1">
      <c r="A826" s="2"/>
      <c r="B826" s="2"/>
      <c r="C826" s="2"/>
      <c r="D826" s="187"/>
      <c r="E826" s="219"/>
      <c r="F826" s="2"/>
      <c r="G826" s="2"/>
      <c r="H826" s="2"/>
      <c r="I826" s="2"/>
      <c r="J826" s="7"/>
      <c r="K826" s="7"/>
      <c r="L826" s="7"/>
      <c r="M826" s="7"/>
      <c r="N826" s="7"/>
      <c r="O826" s="7"/>
      <c r="P826" s="7"/>
      <c r="Q826" s="7"/>
      <c r="R826" s="7"/>
      <c r="S826" s="7"/>
      <c r="T826" s="7"/>
      <c r="U826" s="8"/>
      <c r="V826" s="8"/>
      <c r="W826" s="8"/>
      <c r="X826" s="8"/>
    </row>
    <row r="827" spans="1:24" ht="12" customHeight="1">
      <c r="A827" s="2"/>
      <c r="B827" s="2"/>
      <c r="C827" s="2"/>
      <c r="D827" s="187"/>
      <c r="E827" s="219"/>
      <c r="F827" s="2"/>
      <c r="G827" s="2"/>
      <c r="H827" s="2"/>
      <c r="I827" s="2"/>
      <c r="J827" s="7"/>
      <c r="K827" s="7"/>
      <c r="L827" s="7"/>
      <c r="M827" s="7"/>
      <c r="N827" s="7"/>
      <c r="O827" s="7"/>
      <c r="P827" s="7"/>
      <c r="Q827" s="7"/>
      <c r="R827" s="7"/>
      <c r="S827" s="7"/>
      <c r="T827" s="7"/>
      <c r="U827" s="8"/>
      <c r="V827" s="8"/>
      <c r="W827" s="8"/>
      <c r="X827" s="8"/>
    </row>
    <row r="828" spans="1:24" ht="12" customHeight="1">
      <c r="A828" s="2"/>
      <c r="B828" s="2"/>
      <c r="C828" s="2"/>
      <c r="D828" s="187"/>
      <c r="E828" s="219"/>
      <c r="F828" s="2"/>
      <c r="G828" s="2"/>
      <c r="H828" s="2"/>
      <c r="I828" s="2"/>
      <c r="J828" s="7"/>
      <c r="K828" s="7"/>
      <c r="L828" s="7"/>
      <c r="M828" s="7"/>
      <c r="N828" s="7"/>
      <c r="O828" s="7"/>
      <c r="P828" s="7"/>
      <c r="Q828" s="7"/>
      <c r="R828" s="7"/>
      <c r="S828" s="7"/>
      <c r="T828" s="7"/>
      <c r="U828" s="8"/>
      <c r="V828" s="8"/>
      <c r="W828" s="8"/>
      <c r="X828" s="8"/>
    </row>
    <row r="829" spans="1:24" ht="12" customHeight="1">
      <c r="A829" s="2"/>
      <c r="B829" s="2"/>
      <c r="C829" s="2"/>
      <c r="D829" s="187"/>
      <c r="E829" s="219"/>
      <c r="F829" s="2"/>
      <c r="G829" s="2"/>
      <c r="H829" s="2"/>
      <c r="I829" s="2"/>
      <c r="J829" s="7"/>
      <c r="K829" s="7"/>
      <c r="L829" s="7"/>
      <c r="M829" s="7"/>
      <c r="N829" s="7"/>
      <c r="O829" s="7"/>
      <c r="P829" s="7"/>
      <c r="Q829" s="7"/>
      <c r="R829" s="7"/>
      <c r="S829" s="7"/>
      <c r="T829" s="7"/>
      <c r="U829" s="8"/>
      <c r="V829" s="8"/>
      <c r="W829" s="8"/>
      <c r="X829" s="8"/>
    </row>
    <row r="830" spans="1:24" ht="14.5">
      <c r="A830" s="8"/>
      <c r="B830" s="8"/>
      <c r="C830" s="8"/>
      <c r="D830" s="8"/>
      <c r="E830" s="220"/>
      <c r="F830" s="8"/>
      <c r="G830" s="8"/>
      <c r="H830" s="8"/>
      <c r="I830" s="8"/>
      <c r="J830" s="7"/>
      <c r="K830" s="7"/>
      <c r="L830" s="7"/>
      <c r="M830" s="7"/>
      <c r="N830" s="7"/>
      <c r="O830" s="7"/>
      <c r="P830" s="7"/>
      <c r="Q830" s="7"/>
      <c r="R830" s="7"/>
      <c r="S830" s="7"/>
      <c r="T830" s="7"/>
      <c r="U830" s="8"/>
      <c r="V830" s="8"/>
      <c r="W830" s="8"/>
      <c r="X830" s="8"/>
    </row>
    <row r="831" spans="1:24" ht="14.5">
      <c r="A831" s="8"/>
      <c r="B831" s="8"/>
      <c r="C831" s="8"/>
      <c r="D831" s="8"/>
      <c r="E831" s="220"/>
      <c r="F831" s="8"/>
      <c r="G831" s="8"/>
      <c r="H831" s="8"/>
      <c r="I831" s="8"/>
      <c r="J831" s="7"/>
      <c r="K831" s="7"/>
      <c r="L831" s="7"/>
      <c r="M831" s="7"/>
      <c r="N831" s="7"/>
      <c r="O831" s="7"/>
      <c r="P831" s="7"/>
      <c r="Q831" s="7"/>
      <c r="R831" s="7"/>
      <c r="S831" s="7"/>
      <c r="T831" s="7"/>
      <c r="U831" s="8"/>
      <c r="V831" s="8"/>
      <c r="W831" s="8"/>
      <c r="X831" s="8"/>
    </row>
    <row r="832" spans="1:24" ht="14.5">
      <c r="A832" s="8"/>
      <c r="B832" s="8"/>
      <c r="C832" s="8"/>
      <c r="D832" s="8"/>
      <c r="E832" s="220"/>
      <c r="F832" s="8"/>
      <c r="G832" s="8"/>
      <c r="H832" s="8"/>
      <c r="I832" s="8"/>
      <c r="J832" s="7"/>
      <c r="K832" s="7"/>
      <c r="L832" s="7"/>
      <c r="M832" s="7"/>
      <c r="N832" s="7"/>
      <c r="O832" s="7"/>
      <c r="P832" s="7"/>
      <c r="Q832" s="7"/>
      <c r="R832" s="7"/>
      <c r="S832" s="7"/>
      <c r="T832" s="7"/>
      <c r="U832" s="8"/>
      <c r="V832" s="8"/>
      <c r="W832" s="8"/>
      <c r="X832" s="8"/>
    </row>
    <row r="833" spans="1:24" ht="14.5">
      <c r="A833" s="8"/>
      <c r="B833" s="8"/>
      <c r="C833" s="8"/>
      <c r="D833" s="8"/>
      <c r="E833" s="220"/>
      <c r="F833" s="8"/>
      <c r="G833" s="8"/>
      <c r="H833" s="8"/>
      <c r="I833" s="8"/>
      <c r="J833" s="7"/>
      <c r="K833" s="7"/>
      <c r="L833" s="7"/>
      <c r="M833" s="7"/>
      <c r="N833" s="7"/>
      <c r="O833" s="7"/>
      <c r="P833" s="7"/>
      <c r="Q833" s="7"/>
      <c r="R833" s="7"/>
      <c r="S833" s="7"/>
      <c r="T833" s="7"/>
      <c r="U833" s="8"/>
      <c r="V833" s="8"/>
      <c r="W833" s="8"/>
      <c r="X833" s="8"/>
    </row>
    <row r="834" spans="1:24" ht="14.5">
      <c r="A834" s="8"/>
      <c r="B834" s="8"/>
      <c r="C834" s="8"/>
      <c r="D834" s="8"/>
      <c r="E834" s="220"/>
      <c r="F834" s="8"/>
      <c r="G834" s="8"/>
      <c r="H834" s="8"/>
      <c r="I834" s="8"/>
      <c r="J834" s="7"/>
      <c r="K834" s="7"/>
      <c r="L834" s="7"/>
      <c r="M834" s="7"/>
      <c r="N834" s="7"/>
      <c r="O834" s="7"/>
      <c r="P834" s="7"/>
      <c r="Q834" s="7"/>
      <c r="R834" s="7"/>
      <c r="S834" s="7"/>
      <c r="T834" s="7"/>
      <c r="U834" s="8"/>
      <c r="V834" s="8"/>
      <c r="W834" s="8"/>
      <c r="X834" s="8"/>
    </row>
    <row r="835" spans="1:24" ht="14.5">
      <c r="A835" s="8"/>
      <c r="B835" s="8"/>
      <c r="C835" s="8"/>
      <c r="D835" s="8"/>
      <c r="E835" s="220"/>
      <c r="F835" s="8"/>
      <c r="G835" s="8"/>
      <c r="H835" s="8"/>
      <c r="I835" s="8"/>
      <c r="J835" s="7"/>
      <c r="K835" s="7"/>
      <c r="L835" s="7"/>
      <c r="M835" s="7"/>
      <c r="N835" s="7"/>
      <c r="O835" s="7"/>
      <c r="P835" s="7"/>
      <c r="Q835" s="7"/>
      <c r="R835" s="7"/>
      <c r="S835" s="7"/>
      <c r="T835" s="7"/>
      <c r="U835" s="8"/>
      <c r="V835" s="8"/>
      <c r="W835" s="8"/>
      <c r="X835" s="8"/>
    </row>
    <row r="836" spans="1:24" ht="14.5">
      <c r="A836" s="8"/>
      <c r="B836" s="8"/>
      <c r="C836" s="8"/>
      <c r="D836" s="8"/>
      <c r="E836" s="220"/>
      <c r="F836" s="8"/>
      <c r="G836" s="8"/>
      <c r="H836" s="8"/>
      <c r="I836" s="8"/>
      <c r="J836" s="7"/>
      <c r="K836" s="7"/>
      <c r="L836" s="7"/>
      <c r="M836" s="7"/>
      <c r="N836" s="7"/>
      <c r="O836" s="7"/>
      <c r="P836" s="7"/>
      <c r="Q836" s="7"/>
      <c r="R836" s="7"/>
      <c r="S836" s="7"/>
      <c r="T836" s="7"/>
      <c r="U836" s="8"/>
      <c r="V836" s="8"/>
      <c r="W836" s="8"/>
      <c r="X836" s="8"/>
    </row>
    <row r="837" spans="1:24" ht="14.5">
      <c r="A837" s="8"/>
      <c r="B837" s="8"/>
      <c r="C837" s="8"/>
      <c r="D837" s="8"/>
      <c r="E837" s="220"/>
      <c r="F837" s="8"/>
      <c r="G837" s="8"/>
      <c r="H837" s="8"/>
      <c r="I837" s="8"/>
      <c r="J837" s="7"/>
      <c r="K837" s="7"/>
      <c r="L837" s="7"/>
      <c r="M837" s="7"/>
      <c r="N837" s="7"/>
      <c r="O837" s="7"/>
      <c r="P837" s="7"/>
      <c r="Q837" s="7"/>
      <c r="R837" s="7"/>
      <c r="S837" s="7"/>
      <c r="T837" s="7"/>
      <c r="U837" s="8"/>
      <c r="V837" s="8"/>
      <c r="W837" s="8"/>
      <c r="X837" s="8"/>
    </row>
    <row r="838" spans="1:24" ht="14.5">
      <c r="A838" s="8"/>
      <c r="B838" s="8"/>
      <c r="C838" s="8"/>
      <c r="D838" s="8"/>
      <c r="E838" s="220"/>
      <c r="F838" s="8"/>
      <c r="G838" s="8"/>
      <c r="H838" s="8"/>
      <c r="I838" s="8"/>
      <c r="J838" s="7"/>
      <c r="K838" s="7"/>
      <c r="L838" s="7"/>
      <c r="M838" s="7"/>
      <c r="N838" s="7"/>
      <c r="O838" s="7"/>
      <c r="P838" s="7"/>
      <c r="Q838" s="7"/>
      <c r="R838" s="7"/>
      <c r="S838" s="7"/>
      <c r="T838" s="7"/>
      <c r="U838" s="8"/>
      <c r="V838" s="8"/>
      <c r="W838" s="8"/>
      <c r="X838" s="8"/>
    </row>
  </sheetData>
  <autoFilter ref="A3:L17" xr:uid="{5B0FD188-EE4F-40DD-80F6-7B5E5311E6EE}"/>
  <mergeCells count="3">
    <mergeCell ref="D2:I2"/>
    <mergeCell ref="A2:C2"/>
    <mergeCell ref="J2:L2"/>
  </mergeCells>
  <conditionalFormatting sqref="K7">
    <cfRule type="containsText" dxfId="21" priority="1" operator="containsText" text="No Cumple">
      <formula>NOT(ISERROR(SEARCH(("No Cumple"),(K7))))</formula>
    </cfRule>
    <cfRule type="containsText" dxfId="20" priority="2" operator="containsText" text="Cumple">
      <formula>NOT(ISERROR(SEARCH(("Cumple"),(K7))))</formula>
    </cfRule>
    <cfRule type="containsText" dxfId="19" priority="3" operator="containsText" text="Cumple Parcialmente">
      <formula>NOT(ISERROR(SEARCH(("Cumple Parcialmente"),(K7))))</formula>
    </cfRule>
  </conditionalFormatting>
  <conditionalFormatting sqref="K9">
    <cfRule type="containsText" dxfId="18" priority="7" operator="containsText" text="Cumple">
      <formula>NOT(ISERROR(SEARCH(("Cumple"),(K9))))</formula>
    </cfRule>
    <cfRule type="containsText" dxfId="17" priority="8" operator="containsText" text="No Cumple">
      <formula>NOT(ISERROR(SEARCH(("No Cumple"),(K9))))</formula>
    </cfRule>
    <cfRule type="containsText" dxfId="16" priority="9" operator="containsText" text="Cumple Parcialmente">
      <formula>NOT(ISERROR(SEARCH(("Cumple Parcialmente"),(K9))))</formula>
    </cfRule>
  </conditionalFormatting>
  <conditionalFormatting sqref="K11">
    <cfRule type="containsText" dxfId="15" priority="4" operator="containsText" text="No Cumple">
      <formula>NOT(ISERROR(SEARCH(("No Cumple"),(K11))))</formula>
    </cfRule>
    <cfRule type="containsText" dxfId="14" priority="5" operator="containsText" text="Cumple Parcialmente">
      <formula>NOT(ISERROR(SEARCH(("Cumple Parcialmente"),(K11))))</formula>
    </cfRule>
    <cfRule type="containsText" dxfId="13" priority="6" operator="containsText" text="Cumple">
      <formula>NOT(ISERROR(SEARCH(("Cumple"),(K11))))</formula>
    </cfRule>
    <cfRule type="containsText" dxfId="12" priority="10" operator="containsText" text="No Cumple">
      <formula>NOT(ISERROR(SEARCH(("No Cumple"),(K11))))</formula>
    </cfRule>
    <cfRule type="containsText" dxfId="11" priority="11" operator="containsText" text="Cumple Parcialmente">
      <formula>NOT(ISERROR(SEARCH(("Cumple Parcialmente"),(K11))))</formula>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11"/>
  <sheetViews>
    <sheetView tabSelected="1" topLeftCell="N1" zoomScale="70" zoomScaleNormal="70" workbookViewId="0">
      <pane ySplit="3" topLeftCell="A4" activePane="bottomLeft" state="frozen"/>
      <selection pane="bottomLeft" activeCell="M81" sqref="M81:M83"/>
    </sheetView>
  </sheetViews>
  <sheetFormatPr baseColWidth="10" defaultColWidth="12.6328125" defaultRowHeight="15" customHeight="1"/>
  <cols>
    <col min="1" max="3" width="42.453125" customWidth="1"/>
    <col min="4" max="4" width="20.453125" bestFit="1" customWidth="1"/>
    <col min="5" max="5" width="26" customWidth="1"/>
    <col min="6" max="6" width="42.453125" customWidth="1"/>
    <col min="7" max="7" width="26.7265625" customWidth="1"/>
    <col min="8" max="8" width="31.54296875" customWidth="1"/>
    <col min="9" max="9" width="98.90625" customWidth="1"/>
    <col min="10" max="12" width="48" customWidth="1"/>
    <col min="13" max="16" width="42.453125" customWidth="1"/>
    <col min="17" max="17" width="23.90625" customWidth="1"/>
    <col min="18" max="18" width="42.453125" customWidth="1"/>
    <col min="19" max="19" width="26.90625" customWidth="1"/>
    <col min="20" max="20" width="78.08984375" customWidth="1"/>
    <col min="21" max="21" width="83.1796875" customWidth="1"/>
    <col min="22" max="22" width="80.6328125" customWidth="1"/>
    <col min="23" max="32" width="42.453125" customWidth="1"/>
  </cols>
  <sheetData>
    <row r="1" spans="1:33" ht="99" customHeight="1" thickBot="1">
      <c r="A1" s="1"/>
      <c r="B1" s="2"/>
      <c r="C1" s="2"/>
      <c r="D1" s="3"/>
      <c r="E1" s="2"/>
      <c r="F1" s="2"/>
      <c r="G1" s="2"/>
      <c r="H1" s="2"/>
      <c r="I1" s="4"/>
      <c r="J1" s="5"/>
      <c r="K1" s="5"/>
      <c r="L1" s="6"/>
      <c r="M1" s="7"/>
      <c r="N1" s="7"/>
      <c r="O1" s="7"/>
      <c r="P1" s="7"/>
      <c r="Q1" s="7"/>
      <c r="R1" s="7"/>
      <c r="S1" s="7"/>
      <c r="T1" s="7"/>
      <c r="U1" s="7"/>
      <c r="V1" s="7"/>
      <c r="W1" s="7"/>
      <c r="X1" s="7"/>
      <c r="Y1" s="7"/>
      <c r="Z1" s="7"/>
      <c r="AA1" s="7"/>
      <c r="AB1" s="7"/>
      <c r="AC1" s="7"/>
      <c r="AD1" s="8"/>
      <c r="AE1" s="8"/>
      <c r="AF1" s="8"/>
      <c r="AG1" s="8"/>
    </row>
    <row r="2" spans="1:33" ht="37.5" customHeight="1" thickBot="1">
      <c r="A2" s="523" t="s">
        <v>0</v>
      </c>
      <c r="B2" s="524"/>
      <c r="C2" s="525"/>
      <c r="D2" s="526" t="s">
        <v>1</v>
      </c>
      <c r="E2" s="524"/>
      <c r="F2" s="524"/>
      <c r="G2" s="524"/>
      <c r="H2" s="524"/>
      <c r="I2" s="524"/>
      <c r="J2" s="524"/>
      <c r="K2" s="524"/>
      <c r="L2" s="527"/>
      <c r="M2" s="266" t="s">
        <v>2</v>
      </c>
      <c r="N2" s="267"/>
      <c r="O2" s="267"/>
      <c r="P2" s="267"/>
      <c r="Q2" s="267"/>
      <c r="R2" s="267"/>
      <c r="S2" s="267"/>
      <c r="T2" s="267"/>
      <c r="U2" s="267"/>
      <c r="V2" s="268"/>
      <c r="W2" s="7"/>
      <c r="X2" s="7"/>
      <c r="Y2" s="7"/>
      <c r="Z2" s="7"/>
      <c r="AA2" s="7"/>
      <c r="AB2" s="7"/>
      <c r="AC2" s="7"/>
      <c r="AD2" s="8"/>
      <c r="AE2" s="8"/>
      <c r="AF2" s="8"/>
      <c r="AG2" s="8"/>
    </row>
    <row r="3" spans="1:33" ht="100.5" customHeight="1" thickBot="1">
      <c r="A3" s="9" t="s">
        <v>3</v>
      </c>
      <c r="B3" s="9" t="s">
        <v>4</v>
      </c>
      <c r="C3" s="9" t="s">
        <v>5</v>
      </c>
      <c r="D3" s="9" t="s">
        <v>6</v>
      </c>
      <c r="E3" s="9" t="s">
        <v>7</v>
      </c>
      <c r="F3" s="9" t="s">
        <v>8</v>
      </c>
      <c r="G3" s="9" t="s">
        <v>9</v>
      </c>
      <c r="H3" s="124" t="s">
        <v>10</v>
      </c>
      <c r="I3" s="10" t="s">
        <v>11</v>
      </c>
      <c r="J3" s="11" t="s">
        <v>12</v>
      </c>
      <c r="K3" s="11" t="s">
        <v>13</v>
      </c>
      <c r="L3" s="11" t="s">
        <v>14</v>
      </c>
      <c r="M3" s="257" t="s">
        <v>15</v>
      </c>
      <c r="N3" s="258" t="s">
        <v>16</v>
      </c>
      <c r="O3" s="258" t="s">
        <v>17</v>
      </c>
      <c r="P3" s="258" t="s">
        <v>717</v>
      </c>
      <c r="Q3" s="258" t="s">
        <v>750</v>
      </c>
      <c r="R3" s="258" t="s">
        <v>718</v>
      </c>
      <c r="S3" s="258" t="s">
        <v>749</v>
      </c>
      <c r="T3" s="258" t="s">
        <v>19</v>
      </c>
      <c r="U3" s="259" t="s">
        <v>20</v>
      </c>
      <c r="V3" s="260" t="s">
        <v>730</v>
      </c>
      <c r="W3" s="7"/>
      <c r="X3" s="7"/>
      <c r="Y3" s="7"/>
      <c r="Z3" s="7"/>
      <c r="AA3" s="7"/>
      <c r="AB3" s="7"/>
      <c r="AC3" s="7"/>
      <c r="AD3" s="8"/>
      <c r="AE3" s="8"/>
      <c r="AF3" s="8"/>
      <c r="AG3" s="8"/>
    </row>
    <row r="4" spans="1:33" ht="22.5" customHeight="1">
      <c r="A4" s="528" t="s">
        <v>21</v>
      </c>
      <c r="B4" s="529" t="s">
        <v>22</v>
      </c>
      <c r="C4" s="529" t="s">
        <v>23</v>
      </c>
      <c r="D4" s="540" t="s">
        <v>24</v>
      </c>
      <c r="E4" s="529" t="s">
        <v>25</v>
      </c>
      <c r="F4" s="557" t="s">
        <v>26</v>
      </c>
      <c r="G4" s="529" t="s">
        <v>27</v>
      </c>
      <c r="H4" s="557" t="s">
        <v>28</v>
      </c>
      <c r="I4" s="12" t="s">
        <v>29</v>
      </c>
      <c r="J4" s="13" t="s">
        <v>30</v>
      </c>
      <c r="K4" s="14" t="s">
        <v>31</v>
      </c>
      <c r="L4" s="566" t="s">
        <v>32</v>
      </c>
      <c r="M4" s="125">
        <v>0.1</v>
      </c>
      <c r="N4" s="125">
        <v>0.1</v>
      </c>
      <c r="O4" s="125">
        <f t="shared" ref="O4:O5" si="0">N4/M4</f>
        <v>1</v>
      </c>
      <c r="P4" s="126" t="str">
        <f t="shared" ref="P4:P5" si="1">IF(O4&gt;=0.9,"Cumple",IF(O4&gt;=0.7,"Cumple Parcialmente","No Cumple"))</f>
        <v>Cumple</v>
      </c>
      <c r="Q4" s="287">
        <f>+AVERAGE(O4,O5,O7)</f>
        <v>1</v>
      </c>
      <c r="R4" s="560" t="str">
        <f>IF(Q4&gt;=0.9,"Cumple",IF(Q4&gt;=0.7,"Cumple Parcialmente","No Cumple"))</f>
        <v>Cumple</v>
      </c>
      <c r="S4" s="287">
        <f>SUM(N4:N9)</f>
        <v>0.24000000000000002</v>
      </c>
      <c r="T4" s="563" t="s">
        <v>722</v>
      </c>
      <c r="U4" s="530" t="s">
        <v>33</v>
      </c>
      <c r="V4" s="261" t="s">
        <v>731</v>
      </c>
      <c r="W4" s="7"/>
      <c r="X4" s="7"/>
      <c r="Y4" s="7"/>
      <c r="Z4" s="7"/>
      <c r="AA4" s="7"/>
      <c r="AB4" s="7"/>
      <c r="AC4" s="7"/>
      <c r="AD4" s="8"/>
      <c r="AE4" s="8"/>
      <c r="AF4" s="8"/>
      <c r="AG4" s="8"/>
    </row>
    <row r="5" spans="1:33" ht="37.5" customHeight="1">
      <c r="A5" s="340"/>
      <c r="B5" s="328"/>
      <c r="C5" s="328"/>
      <c r="D5" s="328"/>
      <c r="E5" s="328"/>
      <c r="F5" s="558"/>
      <c r="G5" s="328"/>
      <c r="H5" s="558"/>
      <c r="I5" s="15" t="s">
        <v>34</v>
      </c>
      <c r="J5" s="397" t="s">
        <v>35</v>
      </c>
      <c r="K5" s="380" t="s">
        <v>31</v>
      </c>
      <c r="L5" s="293"/>
      <c r="M5" s="421">
        <v>0.05</v>
      </c>
      <c r="N5" s="421">
        <v>0.05</v>
      </c>
      <c r="O5" s="421">
        <f t="shared" si="0"/>
        <v>1</v>
      </c>
      <c r="P5" s="514" t="str">
        <f t="shared" si="1"/>
        <v>Cumple</v>
      </c>
      <c r="Q5" s="275"/>
      <c r="R5" s="561"/>
      <c r="S5" s="275"/>
      <c r="T5" s="550"/>
      <c r="U5" s="531"/>
      <c r="V5" s="264"/>
      <c r="W5" s="7"/>
      <c r="X5" s="7"/>
      <c r="Y5" s="7"/>
      <c r="Z5" s="7"/>
      <c r="AA5" s="7"/>
      <c r="AB5" s="7"/>
      <c r="AC5" s="7"/>
      <c r="AD5" s="8"/>
      <c r="AE5" s="8"/>
      <c r="AF5" s="8"/>
      <c r="AG5" s="8"/>
    </row>
    <row r="6" spans="1:33" ht="15" customHeight="1">
      <c r="A6" s="340"/>
      <c r="B6" s="328"/>
      <c r="C6" s="328"/>
      <c r="D6" s="328"/>
      <c r="E6" s="328"/>
      <c r="F6" s="558"/>
      <c r="G6" s="328"/>
      <c r="H6" s="558"/>
      <c r="I6" s="15"/>
      <c r="J6" s="278"/>
      <c r="K6" s="281"/>
      <c r="L6" s="304"/>
      <c r="M6" s="286"/>
      <c r="N6" s="286"/>
      <c r="O6" s="286"/>
      <c r="P6" s="286"/>
      <c r="Q6" s="275"/>
      <c r="R6" s="561"/>
      <c r="S6" s="275"/>
      <c r="T6" s="550"/>
      <c r="U6" s="531"/>
      <c r="V6" s="264"/>
      <c r="W6" s="7"/>
      <c r="X6" s="7"/>
      <c r="Y6" s="7"/>
      <c r="Z6" s="7"/>
      <c r="AA6" s="7"/>
      <c r="AB6" s="7"/>
      <c r="AC6" s="7"/>
      <c r="AD6" s="8"/>
      <c r="AE6" s="8"/>
      <c r="AF6" s="8"/>
      <c r="AG6" s="8"/>
    </row>
    <row r="7" spans="1:33" ht="15.75" customHeight="1">
      <c r="A7" s="340"/>
      <c r="B7" s="328"/>
      <c r="C7" s="328"/>
      <c r="D7" s="328"/>
      <c r="E7" s="328"/>
      <c r="F7" s="558"/>
      <c r="G7" s="328"/>
      <c r="H7" s="558"/>
      <c r="I7" s="16" t="s">
        <v>36</v>
      </c>
      <c r="J7" s="397" t="s">
        <v>37</v>
      </c>
      <c r="K7" s="380" t="s">
        <v>38</v>
      </c>
      <c r="L7" s="567" t="s">
        <v>39</v>
      </c>
      <c r="M7" s="565">
        <v>0.09</v>
      </c>
      <c r="N7" s="565">
        <v>0.09</v>
      </c>
      <c r="O7" s="421">
        <f>N7/M7</f>
        <v>1</v>
      </c>
      <c r="P7" s="514" t="str">
        <f>IF(O7&gt;=0.9,"Cumple",IF(O7&gt;=0.7,"Cumple Parcialmente","No Cumple"))</f>
        <v>Cumple</v>
      </c>
      <c r="Q7" s="275"/>
      <c r="R7" s="561"/>
      <c r="S7" s="275"/>
      <c r="T7" s="550"/>
      <c r="U7" s="531"/>
      <c r="V7" s="264"/>
      <c r="W7" s="7"/>
      <c r="X7" s="7"/>
      <c r="Y7" s="7"/>
      <c r="Z7" s="7"/>
      <c r="AA7" s="7"/>
      <c r="AB7" s="7"/>
      <c r="AC7" s="7"/>
      <c r="AD7" s="8"/>
      <c r="AE7" s="8"/>
      <c r="AF7" s="8"/>
      <c r="AG7" s="8"/>
    </row>
    <row r="8" spans="1:33" ht="34.5" customHeight="1">
      <c r="A8" s="340"/>
      <c r="B8" s="328"/>
      <c r="C8" s="328"/>
      <c r="D8" s="328"/>
      <c r="E8" s="328"/>
      <c r="F8" s="558"/>
      <c r="G8" s="328"/>
      <c r="H8" s="558"/>
      <c r="I8" s="17" t="s">
        <v>40</v>
      </c>
      <c r="J8" s="301"/>
      <c r="K8" s="292"/>
      <c r="L8" s="293"/>
      <c r="M8" s="275"/>
      <c r="N8" s="275"/>
      <c r="O8" s="275"/>
      <c r="P8" s="275"/>
      <c r="Q8" s="275"/>
      <c r="R8" s="561"/>
      <c r="S8" s="275"/>
      <c r="T8" s="550"/>
      <c r="U8" s="531"/>
      <c r="V8" s="264"/>
      <c r="W8" s="7"/>
      <c r="X8" s="7"/>
      <c r="Y8" s="7"/>
      <c r="Z8" s="7"/>
      <c r="AA8" s="7"/>
      <c r="AB8" s="7"/>
      <c r="AC8" s="7"/>
      <c r="AD8" s="8"/>
      <c r="AE8" s="8"/>
      <c r="AF8" s="8"/>
      <c r="AG8" s="8"/>
    </row>
    <row r="9" spans="1:33" ht="28.5" customHeight="1" thickBot="1">
      <c r="A9" s="340"/>
      <c r="B9" s="328"/>
      <c r="C9" s="328"/>
      <c r="D9" s="328"/>
      <c r="E9" s="328"/>
      <c r="F9" s="558"/>
      <c r="G9" s="329"/>
      <c r="H9" s="559"/>
      <c r="I9" s="18" t="s">
        <v>41</v>
      </c>
      <c r="J9" s="309"/>
      <c r="K9" s="311"/>
      <c r="L9" s="568"/>
      <c r="M9" s="284"/>
      <c r="N9" s="284"/>
      <c r="O9" s="286"/>
      <c r="P9" s="286"/>
      <c r="Q9" s="284"/>
      <c r="R9" s="562"/>
      <c r="S9" s="284"/>
      <c r="T9" s="564"/>
      <c r="U9" s="532"/>
      <c r="V9" s="265"/>
      <c r="W9" s="7"/>
      <c r="X9" s="7"/>
      <c r="Y9" s="7"/>
      <c r="Z9" s="7"/>
      <c r="AA9" s="7"/>
      <c r="AB9" s="7"/>
      <c r="AC9" s="7"/>
      <c r="AD9" s="8"/>
      <c r="AE9" s="8"/>
      <c r="AF9" s="8"/>
      <c r="AG9" s="8"/>
    </row>
    <row r="10" spans="1:33" ht="27.75" customHeight="1">
      <c r="A10" s="353" t="s">
        <v>21</v>
      </c>
      <c r="B10" s="355" t="s">
        <v>22</v>
      </c>
      <c r="C10" s="355" t="s">
        <v>42</v>
      </c>
      <c r="D10" s="357" t="s">
        <v>43</v>
      </c>
      <c r="E10" s="355" t="s">
        <v>44</v>
      </c>
      <c r="F10" s="355" t="s">
        <v>45</v>
      </c>
      <c r="G10" s="327" t="s">
        <v>46</v>
      </c>
      <c r="H10" s="330" t="s">
        <v>47</v>
      </c>
      <c r="I10" s="19" t="s">
        <v>48</v>
      </c>
      <c r="J10" s="533" t="s">
        <v>49</v>
      </c>
      <c r="K10" s="534" t="s">
        <v>50</v>
      </c>
      <c r="L10" s="501" t="s">
        <v>51</v>
      </c>
      <c r="M10" s="535">
        <v>6.7000000000000004E-2</v>
      </c>
      <c r="N10" s="535">
        <v>6.7000000000000004E-2</v>
      </c>
      <c r="O10" s="538">
        <f>N10/M10</f>
        <v>1</v>
      </c>
      <c r="P10" s="539" t="str">
        <f>IF(O10&gt;=0.9,"Cumple",IF(O10&gt;=0.7,"Cumple Parcialmente","No Cumple"))</f>
        <v>Cumple</v>
      </c>
      <c r="Q10" s="547">
        <f>AVERAGE(O10,O18)</f>
        <v>1</v>
      </c>
      <c r="R10" s="548" t="str">
        <f>IF(Q10&gt;=0.9,"Cumple",IF(Q10&gt;=0.7,"Cumple Parcialmente","No Cumple"))</f>
        <v>Cumple</v>
      </c>
      <c r="S10" s="547">
        <f>SUM(N10:N18)</f>
        <v>0.2</v>
      </c>
      <c r="T10" s="549" t="s">
        <v>52</v>
      </c>
      <c r="U10" s="530" t="s">
        <v>53</v>
      </c>
      <c r="V10" s="269" t="s">
        <v>732</v>
      </c>
      <c r="W10" s="7"/>
      <c r="X10" s="7"/>
      <c r="Y10" s="7"/>
      <c r="Z10" s="7"/>
      <c r="AA10" s="7"/>
      <c r="AB10" s="7"/>
      <c r="AC10" s="7"/>
      <c r="AD10" s="8"/>
      <c r="AE10" s="8"/>
      <c r="AF10" s="8"/>
      <c r="AG10" s="8"/>
    </row>
    <row r="11" spans="1:33" ht="21.75" customHeight="1">
      <c r="A11" s="340"/>
      <c r="B11" s="328"/>
      <c r="C11" s="328"/>
      <c r="D11" s="328"/>
      <c r="E11" s="328"/>
      <c r="F11" s="328"/>
      <c r="G11" s="328"/>
      <c r="H11" s="331"/>
      <c r="I11" s="20" t="s">
        <v>54</v>
      </c>
      <c r="J11" s="301"/>
      <c r="K11" s="292"/>
      <c r="L11" s="382"/>
      <c r="M11" s="536"/>
      <c r="N11" s="536"/>
      <c r="O11" s="275"/>
      <c r="P11" s="275"/>
      <c r="Q11" s="536"/>
      <c r="R11" s="275"/>
      <c r="S11" s="536"/>
      <c r="T11" s="550"/>
      <c r="U11" s="531"/>
      <c r="V11" s="270"/>
      <c r="W11" s="7"/>
      <c r="X11" s="7"/>
      <c r="Y11" s="7"/>
      <c r="Z11" s="7"/>
      <c r="AA11" s="7"/>
      <c r="AB11" s="7"/>
      <c r="AC11" s="7"/>
      <c r="AD11" s="8"/>
      <c r="AE11" s="8"/>
      <c r="AF11" s="8"/>
      <c r="AG11" s="8"/>
    </row>
    <row r="12" spans="1:33" ht="21.75" customHeight="1">
      <c r="A12" s="340"/>
      <c r="B12" s="328"/>
      <c r="C12" s="328"/>
      <c r="D12" s="328"/>
      <c r="E12" s="328"/>
      <c r="F12" s="328"/>
      <c r="G12" s="328"/>
      <c r="H12" s="331"/>
      <c r="I12" s="20" t="s">
        <v>55</v>
      </c>
      <c r="J12" s="273"/>
      <c r="K12" s="281"/>
      <c r="L12" s="398"/>
      <c r="M12" s="537"/>
      <c r="N12" s="537"/>
      <c r="O12" s="286"/>
      <c r="P12" s="286"/>
      <c r="Q12" s="536"/>
      <c r="R12" s="275"/>
      <c r="S12" s="536"/>
      <c r="T12" s="550"/>
      <c r="U12" s="531"/>
      <c r="V12" s="270"/>
      <c r="W12" s="7"/>
      <c r="X12" s="7"/>
      <c r="Y12" s="7"/>
      <c r="Z12" s="7"/>
      <c r="AA12" s="7"/>
      <c r="AB12" s="7"/>
      <c r="AC12" s="7"/>
      <c r="AD12" s="8"/>
      <c r="AE12" s="8"/>
      <c r="AF12" s="8"/>
      <c r="AG12" s="8"/>
    </row>
    <row r="13" spans="1:33" ht="21.75" customHeight="1">
      <c r="A13" s="340"/>
      <c r="B13" s="328"/>
      <c r="C13" s="328"/>
      <c r="D13" s="328"/>
      <c r="E13" s="328"/>
      <c r="F13" s="328"/>
      <c r="G13" s="328"/>
      <c r="H13" s="331"/>
      <c r="I13" s="20" t="s">
        <v>56</v>
      </c>
      <c r="J13" s="300" t="s">
        <v>57</v>
      </c>
      <c r="K13" s="302" t="s">
        <v>58</v>
      </c>
      <c r="L13" s="370" t="s">
        <v>59</v>
      </c>
      <c r="M13" s="535">
        <v>3.3000000000000002E-2</v>
      </c>
      <c r="N13" s="535">
        <v>3.3000000000000002E-2</v>
      </c>
      <c r="O13" s="555">
        <f>N13/M13</f>
        <v>1</v>
      </c>
      <c r="P13" s="514" t="str">
        <f>IF(O13&gt;=0.9,"Cumple",IF(O13&gt;=0.7,"Cumple Parcialmente","No Cumple"))</f>
        <v>Cumple</v>
      </c>
      <c r="Q13" s="536"/>
      <c r="R13" s="275"/>
      <c r="S13" s="536"/>
      <c r="T13" s="550"/>
      <c r="U13" s="531"/>
      <c r="V13" s="270"/>
      <c r="W13" s="7"/>
      <c r="X13" s="7"/>
      <c r="Y13" s="7"/>
      <c r="Z13" s="7"/>
      <c r="AA13" s="7"/>
      <c r="AB13" s="7"/>
      <c r="AC13" s="7"/>
      <c r="AD13" s="8"/>
      <c r="AE13" s="8"/>
      <c r="AF13" s="8"/>
      <c r="AG13" s="8"/>
    </row>
    <row r="14" spans="1:33" ht="21.75" customHeight="1">
      <c r="A14" s="340"/>
      <c r="B14" s="328"/>
      <c r="C14" s="328"/>
      <c r="D14" s="328"/>
      <c r="E14" s="328"/>
      <c r="F14" s="328"/>
      <c r="G14" s="328"/>
      <c r="H14" s="331"/>
      <c r="I14" s="20"/>
      <c r="J14" s="278"/>
      <c r="K14" s="281"/>
      <c r="L14" s="371"/>
      <c r="M14" s="537"/>
      <c r="N14" s="537"/>
      <c r="O14" s="537"/>
      <c r="P14" s="286"/>
      <c r="Q14" s="536"/>
      <c r="R14" s="275"/>
      <c r="S14" s="536"/>
      <c r="T14" s="550"/>
      <c r="U14" s="531"/>
      <c r="V14" s="270"/>
      <c r="W14" s="7"/>
      <c r="X14" s="7"/>
      <c r="Y14" s="7"/>
      <c r="Z14" s="7"/>
      <c r="AA14" s="7"/>
      <c r="AB14" s="7"/>
      <c r="AC14" s="7"/>
      <c r="AD14" s="8"/>
      <c r="AE14" s="8"/>
      <c r="AF14" s="8"/>
      <c r="AG14" s="8"/>
    </row>
    <row r="15" spans="1:33" ht="31.5" customHeight="1">
      <c r="A15" s="340"/>
      <c r="B15" s="328"/>
      <c r="C15" s="328"/>
      <c r="D15" s="328"/>
      <c r="E15" s="328"/>
      <c r="F15" s="328"/>
      <c r="G15" s="328"/>
      <c r="H15" s="331"/>
      <c r="I15" s="21" t="s">
        <v>60</v>
      </c>
      <c r="J15" s="300" t="s">
        <v>61</v>
      </c>
      <c r="K15" s="302" t="s">
        <v>62</v>
      </c>
      <c r="L15" s="370" t="s">
        <v>63</v>
      </c>
      <c r="M15" s="556">
        <v>0.05</v>
      </c>
      <c r="N15" s="556">
        <v>0.05</v>
      </c>
      <c r="O15" s="556">
        <f>N15/M15</f>
        <v>1</v>
      </c>
      <c r="P15" s="514" t="str">
        <f>IF(O15&gt;=0.9,"Cumple",IF(O15&gt;=0.7,"Cumple Parcialmente","No Cumple"))</f>
        <v>Cumple</v>
      </c>
      <c r="Q15" s="536"/>
      <c r="R15" s="275"/>
      <c r="S15" s="536"/>
      <c r="T15" s="550"/>
      <c r="U15" s="531"/>
      <c r="V15" s="270"/>
      <c r="W15" s="7"/>
      <c r="X15" s="7"/>
      <c r="Y15" s="7"/>
      <c r="Z15" s="7"/>
      <c r="AA15" s="7"/>
      <c r="AB15" s="7"/>
      <c r="AC15" s="7"/>
      <c r="AD15" s="8"/>
      <c r="AE15" s="8"/>
      <c r="AF15" s="8"/>
      <c r="AG15" s="8"/>
    </row>
    <row r="16" spans="1:33" ht="21.75" customHeight="1">
      <c r="A16" s="340"/>
      <c r="B16" s="328"/>
      <c r="C16" s="328"/>
      <c r="D16" s="328"/>
      <c r="E16" s="328"/>
      <c r="F16" s="328"/>
      <c r="G16" s="328"/>
      <c r="H16" s="331"/>
      <c r="I16" s="20" t="s">
        <v>64</v>
      </c>
      <c r="J16" s="278"/>
      <c r="K16" s="281"/>
      <c r="L16" s="371"/>
      <c r="M16" s="286"/>
      <c r="N16" s="286"/>
      <c r="O16" s="286"/>
      <c r="P16" s="286"/>
      <c r="Q16" s="536"/>
      <c r="R16" s="275"/>
      <c r="S16" s="536"/>
      <c r="T16" s="550"/>
      <c r="U16" s="531"/>
      <c r="V16" s="270"/>
      <c r="W16" s="7"/>
      <c r="X16" s="7"/>
      <c r="Y16" s="7"/>
      <c r="Z16" s="7"/>
      <c r="AA16" s="7"/>
      <c r="AB16" s="7"/>
      <c r="AC16" s="7"/>
      <c r="AD16" s="8"/>
      <c r="AE16" s="8"/>
      <c r="AF16" s="8"/>
      <c r="AG16" s="8"/>
    </row>
    <row r="17" spans="1:33" ht="21.75" customHeight="1">
      <c r="A17" s="340"/>
      <c r="B17" s="328"/>
      <c r="C17" s="328"/>
      <c r="D17" s="328"/>
      <c r="E17" s="328"/>
      <c r="F17" s="328"/>
      <c r="G17" s="328"/>
      <c r="H17" s="331"/>
      <c r="I17" s="20" t="s">
        <v>65</v>
      </c>
      <c r="J17" s="300" t="s">
        <v>66</v>
      </c>
      <c r="K17" s="302" t="s">
        <v>67</v>
      </c>
      <c r="L17" s="370" t="s">
        <v>68</v>
      </c>
      <c r="M17" s="421">
        <v>0.05</v>
      </c>
      <c r="N17" s="421">
        <v>0.05</v>
      </c>
      <c r="O17" s="421">
        <f>N17/M17</f>
        <v>1</v>
      </c>
      <c r="P17" s="514" t="str">
        <f>IF(O17&gt;=0.9,"Cumple",IF(O17&gt;=0.7,"Cumple Parcialmente","No Cumple"))</f>
        <v>Cumple</v>
      </c>
      <c r="Q17" s="536"/>
      <c r="R17" s="275"/>
      <c r="S17" s="536"/>
      <c r="T17" s="550"/>
      <c r="U17" s="531"/>
      <c r="V17" s="270"/>
      <c r="W17" s="7"/>
      <c r="X17" s="7"/>
      <c r="Y17" s="7"/>
      <c r="Z17" s="7"/>
      <c r="AA17" s="7"/>
      <c r="AB17" s="7"/>
      <c r="AC17" s="7"/>
      <c r="AD17" s="8"/>
      <c r="AE17" s="8"/>
      <c r="AF17" s="8"/>
      <c r="AG17" s="8"/>
    </row>
    <row r="18" spans="1:33" ht="44.5" customHeight="1" thickBot="1">
      <c r="A18" s="341"/>
      <c r="B18" s="329"/>
      <c r="C18" s="329"/>
      <c r="D18" s="329"/>
      <c r="E18" s="329"/>
      <c r="F18" s="329"/>
      <c r="G18" s="329"/>
      <c r="H18" s="332"/>
      <c r="I18" s="22"/>
      <c r="J18" s="309"/>
      <c r="K18" s="311"/>
      <c r="L18" s="554"/>
      <c r="M18" s="286"/>
      <c r="N18" s="286"/>
      <c r="O18" s="286"/>
      <c r="P18" s="284"/>
      <c r="Q18" s="446"/>
      <c r="R18" s="284"/>
      <c r="S18" s="446"/>
      <c r="T18" s="551"/>
      <c r="U18" s="531"/>
      <c r="V18" s="271"/>
      <c r="W18" s="7"/>
      <c r="X18" s="7"/>
      <c r="Y18" s="7"/>
      <c r="Z18" s="7"/>
      <c r="AA18" s="7"/>
      <c r="AB18" s="7"/>
      <c r="AC18" s="7"/>
      <c r="AD18" s="8"/>
      <c r="AE18" s="8"/>
      <c r="AF18" s="8"/>
      <c r="AG18" s="8"/>
    </row>
    <row r="19" spans="1:33" ht="46.5" customHeight="1">
      <c r="A19" s="521" t="s">
        <v>21</v>
      </c>
      <c r="B19" s="502" t="s">
        <v>22</v>
      </c>
      <c r="C19" s="502" t="s">
        <v>69</v>
      </c>
      <c r="D19" s="522" t="s">
        <v>70</v>
      </c>
      <c r="E19" s="502" t="s">
        <v>71</v>
      </c>
      <c r="F19" s="502" t="s">
        <v>72</v>
      </c>
      <c r="G19" s="502" t="s">
        <v>46</v>
      </c>
      <c r="H19" s="502" t="s">
        <v>73</v>
      </c>
      <c r="I19" s="23" t="s">
        <v>74</v>
      </c>
      <c r="J19" s="517" t="s">
        <v>75</v>
      </c>
      <c r="K19" s="518" t="s">
        <v>76</v>
      </c>
      <c r="L19" s="519" t="s">
        <v>77</v>
      </c>
      <c r="M19" s="520">
        <v>7.0000000000000007E-2</v>
      </c>
      <c r="N19" s="520">
        <v>6.13E-2</v>
      </c>
      <c r="O19" s="520">
        <f>N19/M19</f>
        <v>0.87571428571428567</v>
      </c>
      <c r="P19" s="553" t="str">
        <f>IF(O19&gt;=0.9,"Cumple",IF(O19&gt;=0.7,"Cumple Parcialmente","No Cumple"))</f>
        <v>Cumple Parcialmente</v>
      </c>
      <c r="Q19" s="603">
        <f>AVERAGE(O19:O32)</f>
        <v>0.93571011904761903</v>
      </c>
      <c r="R19" s="601" t="str">
        <f>IF(Q19&gt;=0.9,"Cumple",IF(Q19&gt;=0.7,"Cumple Parcialmente","No Cumple"))</f>
        <v>Cumple</v>
      </c>
      <c r="S19" s="603">
        <f>SUM(N19:N32)</f>
        <v>0.17499960000000003</v>
      </c>
      <c r="T19" s="546" t="s">
        <v>719</v>
      </c>
      <c r="U19" s="552" t="s">
        <v>78</v>
      </c>
      <c r="V19" s="261" t="s">
        <v>733</v>
      </c>
      <c r="W19" s="7"/>
      <c r="X19" s="7"/>
      <c r="Y19" s="7"/>
      <c r="Z19" s="7"/>
      <c r="AA19" s="7"/>
      <c r="AB19" s="7"/>
      <c r="AC19" s="7"/>
      <c r="AD19" s="8"/>
      <c r="AE19" s="8"/>
      <c r="AF19" s="8"/>
      <c r="AG19" s="8"/>
    </row>
    <row r="20" spans="1:33" ht="88" customHeight="1">
      <c r="A20" s="340"/>
      <c r="B20" s="328"/>
      <c r="C20" s="328"/>
      <c r="D20" s="328"/>
      <c r="E20" s="328"/>
      <c r="F20" s="328"/>
      <c r="G20" s="328"/>
      <c r="H20" s="328"/>
      <c r="I20" s="25" t="s">
        <v>79</v>
      </c>
      <c r="J20" s="278"/>
      <c r="K20" s="281"/>
      <c r="L20" s="371"/>
      <c r="M20" s="286"/>
      <c r="N20" s="286"/>
      <c r="O20" s="286"/>
      <c r="P20" s="286"/>
      <c r="Q20" s="604"/>
      <c r="R20" s="456"/>
      <c r="S20" s="604"/>
      <c r="T20" s="296"/>
      <c r="U20" s="299"/>
      <c r="V20" s="264"/>
      <c r="W20" s="7"/>
      <c r="X20" s="7"/>
      <c r="Y20" s="7"/>
      <c r="Z20" s="7"/>
      <c r="AA20" s="7"/>
      <c r="AB20" s="7"/>
      <c r="AC20" s="7"/>
      <c r="AD20" s="8"/>
      <c r="AE20" s="8"/>
      <c r="AF20" s="8"/>
      <c r="AG20" s="8"/>
    </row>
    <row r="21" spans="1:33" ht="41.5" customHeight="1">
      <c r="A21" s="340"/>
      <c r="B21" s="328"/>
      <c r="C21" s="328"/>
      <c r="D21" s="328"/>
      <c r="E21" s="328"/>
      <c r="F21" s="328"/>
      <c r="G21" s="328"/>
      <c r="H21" s="328"/>
      <c r="I21" s="503" t="s">
        <v>80</v>
      </c>
      <c r="J21" s="507" t="s">
        <v>81</v>
      </c>
      <c r="K21" s="504" t="s">
        <v>82</v>
      </c>
      <c r="L21" s="505" t="s">
        <v>83</v>
      </c>
      <c r="M21" s="430">
        <v>0.03</v>
      </c>
      <c r="N21" s="430">
        <v>2.63E-2</v>
      </c>
      <c r="O21" s="512">
        <f>N21/M21</f>
        <v>0.87666666666666671</v>
      </c>
      <c r="P21" s="513" t="str">
        <f>IF(O21&gt;=0.9,"Cumple",IF(O21&gt;=0.7,"Cumple Parcialmente","No Cumple"))</f>
        <v>Cumple Parcialmente</v>
      </c>
      <c r="Q21" s="604"/>
      <c r="R21" s="456"/>
      <c r="S21" s="604"/>
      <c r="T21" s="295" t="s">
        <v>720</v>
      </c>
      <c r="U21" s="298" t="s">
        <v>84</v>
      </c>
      <c r="V21" s="264"/>
      <c r="W21" s="7"/>
      <c r="X21" s="7"/>
      <c r="Y21" s="7"/>
      <c r="Z21" s="7"/>
      <c r="AA21" s="7"/>
      <c r="AB21" s="7"/>
      <c r="AC21" s="7"/>
      <c r="AD21" s="8"/>
      <c r="AE21" s="8"/>
      <c r="AF21" s="8"/>
      <c r="AG21" s="8"/>
    </row>
    <row r="22" spans="1:33" ht="25.5" customHeight="1">
      <c r="A22" s="340"/>
      <c r="B22" s="328"/>
      <c r="C22" s="328"/>
      <c r="D22" s="328"/>
      <c r="E22" s="328"/>
      <c r="F22" s="328"/>
      <c r="G22" s="328"/>
      <c r="H22" s="328"/>
      <c r="I22" s="301"/>
      <c r="J22" s="301"/>
      <c r="K22" s="292"/>
      <c r="L22" s="382"/>
      <c r="M22" s="275"/>
      <c r="N22" s="275"/>
      <c r="O22" s="275"/>
      <c r="P22" s="275"/>
      <c r="Q22" s="604"/>
      <c r="R22" s="456"/>
      <c r="S22" s="604"/>
      <c r="T22" s="296"/>
      <c r="U22" s="299"/>
      <c r="V22" s="264"/>
      <c r="W22" s="7"/>
      <c r="X22" s="7"/>
      <c r="Y22" s="7"/>
      <c r="Z22" s="7"/>
      <c r="AA22" s="7"/>
      <c r="AB22" s="7"/>
      <c r="AC22" s="7"/>
      <c r="AD22" s="8"/>
      <c r="AE22" s="8"/>
      <c r="AF22" s="8"/>
      <c r="AG22" s="8"/>
    </row>
    <row r="23" spans="1:33" ht="25.5" customHeight="1">
      <c r="A23" s="340"/>
      <c r="B23" s="328"/>
      <c r="C23" s="328"/>
      <c r="D23" s="328"/>
      <c r="E23" s="328"/>
      <c r="F23" s="328"/>
      <c r="G23" s="328"/>
      <c r="H23" s="328"/>
      <c r="I23" s="301"/>
      <c r="J23" s="301"/>
      <c r="K23" s="292"/>
      <c r="L23" s="382"/>
      <c r="M23" s="275"/>
      <c r="N23" s="275"/>
      <c r="O23" s="275"/>
      <c r="P23" s="275"/>
      <c r="Q23" s="604"/>
      <c r="R23" s="456"/>
      <c r="S23" s="604"/>
      <c r="T23" s="296"/>
      <c r="U23" s="299"/>
      <c r="V23" s="264"/>
      <c r="W23" s="7"/>
      <c r="X23" s="7"/>
      <c r="Y23" s="7"/>
      <c r="Z23" s="7"/>
      <c r="AA23" s="7"/>
      <c r="AB23" s="7"/>
      <c r="AC23" s="7"/>
      <c r="AD23" s="8"/>
      <c r="AE23" s="8"/>
      <c r="AF23" s="8"/>
      <c r="AG23" s="8"/>
    </row>
    <row r="24" spans="1:33" ht="44.5" customHeight="1">
      <c r="A24" s="340"/>
      <c r="B24" s="328"/>
      <c r="C24" s="328"/>
      <c r="D24" s="328"/>
      <c r="E24" s="328"/>
      <c r="F24" s="328"/>
      <c r="G24" s="328"/>
      <c r="H24" s="328"/>
      <c r="I24" s="273"/>
      <c r="J24" s="278"/>
      <c r="K24" s="281"/>
      <c r="L24" s="371"/>
      <c r="M24" s="286"/>
      <c r="N24" s="286"/>
      <c r="O24" s="286"/>
      <c r="P24" s="286"/>
      <c r="Q24" s="604"/>
      <c r="R24" s="456"/>
      <c r="S24" s="604"/>
      <c r="T24" s="296"/>
      <c r="U24" s="299"/>
      <c r="V24" s="264"/>
      <c r="W24" s="7"/>
      <c r="X24" s="7"/>
      <c r="Y24" s="7"/>
      <c r="Z24" s="7"/>
      <c r="AA24" s="7"/>
      <c r="AB24" s="7"/>
      <c r="AC24" s="7"/>
      <c r="AD24" s="8"/>
      <c r="AE24" s="8"/>
      <c r="AF24" s="8"/>
      <c r="AG24" s="8"/>
    </row>
    <row r="25" spans="1:33" ht="12" customHeight="1">
      <c r="A25" s="340"/>
      <c r="B25" s="328"/>
      <c r="C25" s="328"/>
      <c r="D25" s="328"/>
      <c r="E25" s="328"/>
      <c r="F25" s="328"/>
      <c r="G25" s="328"/>
      <c r="H25" s="328"/>
      <c r="I25" s="26" t="s">
        <v>85</v>
      </c>
      <c r="J25" s="308" t="s">
        <v>86</v>
      </c>
      <c r="K25" s="288" t="s">
        <v>87</v>
      </c>
      <c r="L25" s="516" t="s">
        <v>88</v>
      </c>
      <c r="M25" s="430">
        <v>2.4E-2</v>
      </c>
      <c r="N25" s="430">
        <v>2.4E-2</v>
      </c>
      <c r="O25" s="274">
        <f>N25/M25</f>
        <v>1</v>
      </c>
      <c r="P25" s="514" t="str">
        <f>IF(O25&gt;=0.9,"Cumple",IF(O25&gt;=0.7,"Cumple Parcialmente","No Cumple"))</f>
        <v>Cumple</v>
      </c>
      <c r="Q25" s="604"/>
      <c r="R25" s="456"/>
      <c r="S25" s="604"/>
      <c r="T25" s="544" t="s">
        <v>89</v>
      </c>
      <c r="U25" s="298" t="s">
        <v>90</v>
      </c>
      <c r="V25" s="264"/>
      <c r="W25" s="7"/>
      <c r="X25" s="7"/>
      <c r="Y25" s="7"/>
      <c r="Z25" s="7"/>
      <c r="AA25" s="7"/>
      <c r="AB25" s="7"/>
      <c r="AC25" s="7"/>
      <c r="AD25" s="8"/>
      <c r="AE25" s="8"/>
      <c r="AF25" s="8"/>
      <c r="AG25" s="8"/>
    </row>
    <row r="26" spans="1:33" ht="13.5" customHeight="1">
      <c r="A26" s="340"/>
      <c r="B26" s="328"/>
      <c r="C26" s="328"/>
      <c r="D26" s="328"/>
      <c r="E26" s="328"/>
      <c r="F26" s="328"/>
      <c r="G26" s="328"/>
      <c r="H26" s="328"/>
      <c r="I26" s="27" t="s">
        <v>91</v>
      </c>
      <c r="J26" s="301"/>
      <c r="K26" s="292"/>
      <c r="L26" s="382"/>
      <c r="M26" s="286"/>
      <c r="N26" s="286"/>
      <c r="O26" s="286"/>
      <c r="P26" s="286"/>
      <c r="Q26" s="604"/>
      <c r="R26" s="456"/>
      <c r="S26" s="604"/>
      <c r="T26" s="296"/>
      <c r="U26" s="299"/>
      <c r="V26" s="264"/>
      <c r="W26" s="7"/>
      <c r="X26" s="7"/>
      <c r="Y26" s="7"/>
      <c r="Z26" s="7"/>
      <c r="AA26" s="7"/>
      <c r="AB26" s="7"/>
      <c r="AC26" s="7"/>
      <c r="AD26" s="8"/>
      <c r="AE26" s="8"/>
      <c r="AF26" s="8"/>
      <c r="AG26" s="8"/>
    </row>
    <row r="27" spans="1:33" ht="25.5" customHeight="1">
      <c r="A27" s="340"/>
      <c r="B27" s="328"/>
      <c r="C27" s="328"/>
      <c r="D27" s="328"/>
      <c r="E27" s="328"/>
      <c r="F27" s="328"/>
      <c r="G27" s="328"/>
      <c r="H27" s="328"/>
      <c r="I27" s="27" t="s">
        <v>92</v>
      </c>
      <c r="J27" s="301"/>
      <c r="K27" s="292"/>
      <c r="L27" s="382"/>
      <c r="M27" s="128">
        <v>2.4E-2</v>
      </c>
      <c r="N27" s="129">
        <v>2.4E-2</v>
      </c>
      <c r="O27" s="130">
        <f t="shared" ref="O27:O29" si="2">N27/M27</f>
        <v>1</v>
      </c>
      <c r="P27" s="131" t="str">
        <f t="shared" ref="P27:P29" si="3">IF(O27&gt;=0.9,"Cumple",IF(O27&gt;=0.7,"Cumple Parcialmente","No Cumple"))</f>
        <v>Cumple</v>
      </c>
      <c r="Q27" s="604"/>
      <c r="R27" s="456"/>
      <c r="S27" s="604"/>
      <c r="T27" s="173" t="s">
        <v>93</v>
      </c>
      <c r="U27" s="170" t="s">
        <v>94</v>
      </c>
      <c r="V27" s="264"/>
      <c r="W27" s="7"/>
      <c r="X27" s="7"/>
      <c r="Y27" s="7"/>
      <c r="Z27" s="7"/>
      <c r="AA27" s="7"/>
      <c r="AB27" s="7"/>
      <c r="AC27" s="7"/>
      <c r="AD27" s="8"/>
      <c r="AE27" s="8"/>
      <c r="AF27" s="8"/>
      <c r="AG27" s="8"/>
    </row>
    <row r="28" spans="1:33" ht="37" customHeight="1">
      <c r="A28" s="340"/>
      <c r="B28" s="328"/>
      <c r="C28" s="328"/>
      <c r="D28" s="328"/>
      <c r="E28" s="328"/>
      <c r="F28" s="328"/>
      <c r="G28" s="328"/>
      <c r="H28" s="328"/>
      <c r="I28" s="27" t="s">
        <v>95</v>
      </c>
      <c r="J28" s="278"/>
      <c r="K28" s="281"/>
      <c r="L28" s="371"/>
      <c r="M28" s="128">
        <v>1.2E-2</v>
      </c>
      <c r="N28" s="129">
        <v>1.1199600000000001E-2</v>
      </c>
      <c r="O28" s="130">
        <f t="shared" si="2"/>
        <v>0.93330000000000002</v>
      </c>
      <c r="P28" s="131" t="str">
        <f t="shared" si="3"/>
        <v>Cumple</v>
      </c>
      <c r="Q28" s="604"/>
      <c r="R28" s="456"/>
      <c r="S28" s="604"/>
      <c r="T28" s="173" t="s">
        <v>96</v>
      </c>
      <c r="U28" s="171" t="s">
        <v>97</v>
      </c>
      <c r="V28" s="264"/>
      <c r="W28" s="7"/>
      <c r="X28" s="7"/>
      <c r="Y28" s="7"/>
      <c r="Z28" s="7"/>
      <c r="AA28" s="7"/>
      <c r="AB28" s="7"/>
      <c r="AC28" s="7"/>
      <c r="AD28" s="8"/>
      <c r="AE28" s="8"/>
      <c r="AF28" s="8"/>
      <c r="AG28" s="8"/>
    </row>
    <row r="29" spans="1:33" ht="27" customHeight="1">
      <c r="A29" s="340"/>
      <c r="B29" s="328"/>
      <c r="C29" s="328"/>
      <c r="D29" s="328"/>
      <c r="E29" s="328"/>
      <c r="F29" s="328"/>
      <c r="G29" s="328"/>
      <c r="H29" s="328"/>
      <c r="I29" s="28" t="s">
        <v>98</v>
      </c>
      <c r="J29" s="308" t="s">
        <v>99</v>
      </c>
      <c r="K29" s="288" t="s">
        <v>100</v>
      </c>
      <c r="L29" s="516" t="s">
        <v>101</v>
      </c>
      <c r="M29" s="430">
        <v>8.9999999999999993E-3</v>
      </c>
      <c r="N29" s="430">
        <v>7.1999999999999998E-3</v>
      </c>
      <c r="O29" s="274">
        <f t="shared" si="2"/>
        <v>0.8</v>
      </c>
      <c r="P29" s="515" t="str">
        <f t="shared" si="3"/>
        <v>Cumple Parcialmente</v>
      </c>
      <c r="Q29" s="604"/>
      <c r="R29" s="456"/>
      <c r="S29" s="604"/>
      <c r="T29" s="295" t="s">
        <v>102</v>
      </c>
      <c r="U29" s="298" t="s">
        <v>103</v>
      </c>
      <c r="V29" s="264"/>
      <c r="W29" s="7"/>
      <c r="X29" s="7"/>
      <c r="Y29" s="7"/>
      <c r="Z29" s="7"/>
      <c r="AA29" s="7"/>
      <c r="AB29" s="7"/>
      <c r="AC29" s="7"/>
      <c r="AD29" s="8"/>
      <c r="AE29" s="8"/>
      <c r="AF29" s="8"/>
      <c r="AG29" s="8"/>
    </row>
    <row r="30" spans="1:33" ht="32.5" customHeight="1">
      <c r="A30" s="340"/>
      <c r="B30" s="328"/>
      <c r="C30" s="328"/>
      <c r="D30" s="328"/>
      <c r="E30" s="328"/>
      <c r="F30" s="328"/>
      <c r="G30" s="328"/>
      <c r="H30" s="328"/>
      <c r="I30" s="29" t="s">
        <v>104</v>
      </c>
      <c r="J30" s="301"/>
      <c r="K30" s="292"/>
      <c r="L30" s="398"/>
      <c r="M30" s="286"/>
      <c r="N30" s="286"/>
      <c r="O30" s="286"/>
      <c r="P30" s="286"/>
      <c r="Q30" s="604"/>
      <c r="R30" s="456"/>
      <c r="S30" s="604"/>
      <c r="T30" s="296"/>
      <c r="U30" s="299"/>
      <c r="V30" s="264"/>
      <c r="W30" s="7"/>
      <c r="X30" s="7"/>
      <c r="Y30" s="7"/>
      <c r="Z30" s="7"/>
      <c r="AA30" s="7"/>
      <c r="AB30" s="7"/>
      <c r="AC30" s="7"/>
      <c r="AD30" s="8"/>
      <c r="AE30" s="8"/>
      <c r="AF30" s="8"/>
      <c r="AG30" s="8"/>
    </row>
    <row r="31" spans="1:33" ht="40.5" customHeight="1">
      <c r="A31" s="340"/>
      <c r="B31" s="328"/>
      <c r="C31" s="328"/>
      <c r="D31" s="328"/>
      <c r="E31" s="328"/>
      <c r="F31" s="328"/>
      <c r="G31" s="328"/>
      <c r="H31" s="328"/>
      <c r="I31" s="29" t="s">
        <v>105</v>
      </c>
      <c r="J31" s="273"/>
      <c r="K31" s="289"/>
      <c r="L31" s="30" t="s">
        <v>106</v>
      </c>
      <c r="M31" s="132">
        <v>6.0000000000000001E-3</v>
      </c>
      <c r="N31" s="132">
        <v>6.0000000000000001E-3</v>
      </c>
      <c r="O31" s="130">
        <f t="shared" ref="O31:O33" si="4">N31/M31</f>
        <v>1</v>
      </c>
      <c r="P31" s="131" t="str">
        <f t="shared" ref="P31:P33" si="5">IF(O31&gt;=0.9,"Cumple",IF(O31&gt;=0.7,"Cumple Parcialmente","No Cumple"))</f>
        <v>Cumple</v>
      </c>
      <c r="Q31" s="604"/>
      <c r="R31" s="456"/>
      <c r="S31" s="604"/>
      <c r="T31" s="173" t="s">
        <v>107</v>
      </c>
      <c r="U31" s="167" t="s">
        <v>108</v>
      </c>
      <c r="V31" s="264"/>
      <c r="W31" s="7"/>
      <c r="X31" s="7"/>
      <c r="Y31" s="7"/>
      <c r="Z31" s="7"/>
      <c r="AA31" s="7"/>
      <c r="AB31" s="7"/>
      <c r="AC31" s="7"/>
      <c r="AD31" s="8"/>
      <c r="AE31" s="8"/>
      <c r="AF31" s="8"/>
      <c r="AG31" s="8"/>
    </row>
    <row r="32" spans="1:33" ht="89.5" customHeight="1" thickBot="1">
      <c r="A32" s="341"/>
      <c r="B32" s="329"/>
      <c r="C32" s="329"/>
      <c r="D32" s="329"/>
      <c r="E32" s="329"/>
      <c r="F32" s="329"/>
      <c r="G32" s="329"/>
      <c r="H32" s="329"/>
      <c r="I32" s="31" t="s">
        <v>109</v>
      </c>
      <c r="J32" s="32" t="s">
        <v>110</v>
      </c>
      <c r="K32" s="33" t="s">
        <v>111</v>
      </c>
      <c r="L32" s="34" t="s">
        <v>112</v>
      </c>
      <c r="M32" s="133">
        <v>1.4999999999999999E-2</v>
      </c>
      <c r="N32" s="133">
        <v>1.4999999999999999E-2</v>
      </c>
      <c r="O32" s="134">
        <f t="shared" si="4"/>
        <v>1</v>
      </c>
      <c r="P32" s="135" t="str">
        <f t="shared" si="5"/>
        <v>Cumple</v>
      </c>
      <c r="Q32" s="406"/>
      <c r="R32" s="602"/>
      <c r="S32" s="406"/>
      <c r="T32" s="172" t="s">
        <v>113</v>
      </c>
      <c r="U32" s="170" t="s">
        <v>114</v>
      </c>
      <c r="V32" s="265"/>
      <c r="W32" s="7"/>
      <c r="X32" s="7"/>
      <c r="Y32" s="7"/>
      <c r="Z32" s="7"/>
      <c r="AA32" s="7"/>
      <c r="AB32" s="7"/>
      <c r="AC32" s="7"/>
      <c r="AD32" s="8"/>
      <c r="AE32" s="8"/>
      <c r="AF32" s="8"/>
      <c r="AG32" s="8"/>
    </row>
    <row r="33" spans="1:33" ht="46" customHeight="1">
      <c r="A33" s="353" t="s">
        <v>21</v>
      </c>
      <c r="B33" s="355" t="s">
        <v>22</v>
      </c>
      <c r="C33" s="355" t="s">
        <v>115</v>
      </c>
      <c r="D33" s="357" t="s">
        <v>116</v>
      </c>
      <c r="E33" s="355" t="s">
        <v>117</v>
      </c>
      <c r="F33" s="355" t="s">
        <v>118</v>
      </c>
      <c r="G33" s="355" t="s">
        <v>46</v>
      </c>
      <c r="H33" s="355" t="s">
        <v>119</v>
      </c>
      <c r="I33" s="35" t="s">
        <v>120</v>
      </c>
      <c r="J33" s="312" t="s">
        <v>121</v>
      </c>
      <c r="K33" s="508" t="s">
        <v>122</v>
      </c>
      <c r="L33" s="500" t="s">
        <v>123</v>
      </c>
      <c r="M33" s="541">
        <v>0.04</v>
      </c>
      <c r="N33" s="541">
        <v>2.5999999999999999E-2</v>
      </c>
      <c r="O33" s="287">
        <f t="shared" si="4"/>
        <v>0.64999999999999991</v>
      </c>
      <c r="P33" s="542" t="str">
        <f t="shared" si="5"/>
        <v>No Cumple</v>
      </c>
      <c r="Q33" s="600">
        <f>AVERAGE(O33:O50)</f>
        <v>0.62812500000000004</v>
      </c>
      <c r="R33" s="510" t="str">
        <f>IF(Q33&gt;=0.9,"Cumple",IF(Q33&gt;=0.7,"Cumple Parcialmente","No Cumple"))</f>
        <v>No Cumple</v>
      </c>
      <c r="S33" s="600">
        <f>SUM(N33:N50)</f>
        <v>0.13400000000000001</v>
      </c>
      <c r="T33" s="545" t="s">
        <v>124</v>
      </c>
      <c r="U33" s="412" t="s">
        <v>125</v>
      </c>
      <c r="V33" s="261" t="s">
        <v>734</v>
      </c>
      <c r="W33" s="7"/>
      <c r="X33" s="7"/>
      <c r="Y33" s="7"/>
      <c r="Z33" s="7"/>
      <c r="AA33" s="7"/>
      <c r="AB33" s="7"/>
      <c r="AC33" s="7"/>
      <c r="AD33" s="8"/>
      <c r="AE33" s="8"/>
      <c r="AF33" s="8"/>
      <c r="AG33" s="8"/>
    </row>
    <row r="34" spans="1:33" ht="179.5" customHeight="1">
      <c r="A34" s="340"/>
      <c r="B34" s="328"/>
      <c r="C34" s="328"/>
      <c r="D34" s="328"/>
      <c r="E34" s="328"/>
      <c r="F34" s="328"/>
      <c r="G34" s="328"/>
      <c r="H34" s="328"/>
      <c r="I34" s="36" t="s">
        <v>126</v>
      </c>
      <c r="J34" s="278"/>
      <c r="K34" s="281"/>
      <c r="L34" s="371"/>
      <c r="M34" s="286"/>
      <c r="N34" s="286"/>
      <c r="O34" s="286"/>
      <c r="P34" s="466"/>
      <c r="Q34" s="536"/>
      <c r="R34" s="446"/>
      <c r="S34" s="536"/>
      <c r="T34" s="296"/>
      <c r="U34" s="299"/>
      <c r="V34" s="264"/>
      <c r="W34" s="7"/>
      <c r="X34" s="7"/>
      <c r="Y34" s="7"/>
      <c r="Z34" s="7"/>
      <c r="AA34" s="7"/>
      <c r="AB34" s="7"/>
      <c r="AC34" s="7"/>
      <c r="AD34" s="8"/>
      <c r="AE34" s="8"/>
      <c r="AF34" s="8"/>
      <c r="AG34" s="8"/>
    </row>
    <row r="35" spans="1:33" ht="55.5" customHeight="1">
      <c r="A35" s="340"/>
      <c r="B35" s="328"/>
      <c r="C35" s="328"/>
      <c r="D35" s="328"/>
      <c r="E35" s="328"/>
      <c r="F35" s="328"/>
      <c r="G35" s="328"/>
      <c r="H35" s="328"/>
      <c r="I35" s="506" t="s">
        <v>127</v>
      </c>
      <c r="J35" s="277" t="s">
        <v>128</v>
      </c>
      <c r="K35" s="280" t="s">
        <v>129</v>
      </c>
      <c r="L35" s="370" t="s">
        <v>130</v>
      </c>
      <c r="M35" s="430">
        <v>2.4E-2</v>
      </c>
      <c r="N35" s="430">
        <v>1.7999999999999999E-2</v>
      </c>
      <c r="O35" s="274">
        <f>N35/M35</f>
        <v>0.74999999999999989</v>
      </c>
      <c r="P35" s="497" t="str">
        <f>IF(O35&gt;=0.9,"Cumple",IF(O35&gt;=0.7,"Cumple Parcialmente","No Cumple"))</f>
        <v>Cumple Parcialmente</v>
      </c>
      <c r="Q35" s="536"/>
      <c r="R35" s="446"/>
      <c r="S35" s="536"/>
      <c r="T35" s="295" t="s">
        <v>131</v>
      </c>
      <c r="U35" s="298" t="s">
        <v>132</v>
      </c>
      <c r="V35" s="264"/>
      <c r="W35" s="7"/>
      <c r="X35" s="7"/>
      <c r="Y35" s="7"/>
      <c r="Z35" s="7"/>
      <c r="AA35" s="7"/>
      <c r="AB35" s="7"/>
      <c r="AC35" s="7"/>
      <c r="AD35" s="8"/>
      <c r="AE35" s="8"/>
      <c r="AF35" s="8"/>
      <c r="AG35" s="8"/>
    </row>
    <row r="36" spans="1:33" ht="76" customHeight="1">
      <c r="A36" s="340"/>
      <c r="B36" s="328"/>
      <c r="C36" s="328"/>
      <c r="D36" s="328"/>
      <c r="E36" s="328"/>
      <c r="F36" s="328"/>
      <c r="G36" s="328"/>
      <c r="H36" s="328"/>
      <c r="I36" s="273"/>
      <c r="J36" s="278"/>
      <c r="K36" s="281"/>
      <c r="L36" s="371"/>
      <c r="M36" s="286"/>
      <c r="N36" s="286"/>
      <c r="O36" s="286"/>
      <c r="P36" s="466"/>
      <c r="Q36" s="536"/>
      <c r="R36" s="446"/>
      <c r="S36" s="536"/>
      <c r="T36" s="296"/>
      <c r="U36" s="299"/>
      <c r="V36" s="264"/>
      <c r="W36" s="7"/>
      <c r="X36" s="7"/>
      <c r="Y36" s="7"/>
      <c r="Z36" s="7"/>
      <c r="AA36" s="7"/>
      <c r="AB36" s="7"/>
      <c r="AC36" s="7"/>
      <c r="AD36" s="8"/>
      <c r="AE36" s="8"/>
      <c r="AF36" s="8"/>
      <c r="AG36" s="8"/>
    </row>
    <row r="37" spans="1:33" ht="23.25" customHeight="1">
      <c r="A37" s="340"/>
      <c r="B37" s="328"/>
      <c r="C37" s="328"/>
      <c r="D37" s="328"/>
      <c r="E37" s="328"/>
      <c r="F37" s="328"/>
      <c r="G37" s="328"/>
      <c r="H37" s="328"/>
      <c r="I37" s="506" t="s">
        <v>133</v>
      </c>
      <c r="J37" s="279" t="s">
        <v>134</v>
      </c>
      <c r="K37" s="313" t="s">
        <v>135</v>
      </c>
      <c r="L37" s="501" t="s">
        <v>136</v>
      </c>
      <c r="M37" s="430">
        <v>1.6E-2</v>
      </c>
      <c r="N37" s="274">
        <v>0.01</v>
      </c>
      <c r="O37" s="274">
        <f>N37/M37</f>
        <v>0.625</v>
      </c>
      <c r="P37" s="497" t="str">
        <f>IF(O37&gt;=0.9,"Cumple",IF(O37&gt;=0.7,"Cumple Parcialmente","No Cumple"))</f>
        <v>No Cumple</v>
      </c>
      <c r="Q37" s="536"/>
      <c r="R37" s="446"/>
      <c r="S37" s="536"/>
      <c r="T37" s="544" t="s">
        <v>137</v>
      </c>
      <c r="U37" s="298" t="s">
        <v>138</v>
      </c>
      <c r="V37" s="264"/>
      <c r="W37" s="7"/>
      <c r="X37" s="7"/>
      <c r="Y37" s="7"/>
      <c r="Z37" s="7"/>
      <c r="AA37" s="7"/>
      <c r="AB37" s="7"/>
      <c r="AC37" s="7"/>
      <c r="AD37" s="8"/>
      <c r="AE37" s="8"/>
      <c r="AF37" s="8"/>
      <c r="AG37" s="8"/>
    </row>
    <row r="38" spans="1:33" ht="23.25" customHeight="1">
      <c r="A38" s="340"/>
      <c r="B38" s="328"/>
      <c r="C38" s="328"/>
      <c r="D38" s="328"/>
      <c r="E38" s="328"/>
      <c r="F38" s="328"/>
      <c r="G38" s="328"/>
      <c r="H38" s="328"/>
      <c r="I38" s="273"/>
      <c r="J38" s="278"/>
      <c r="K38" s="281"/>
      <c r="L38" s="371"/>
      <c r="M38" s="286"/>
      <c r="N38" s="286"/>
      <c r="O38" s="286"/>
      <c r="P38" s="466"/>
      <c r="Q38" s="536"/>
      <c r="R38" s="446"/>
      <c r="S38" s="536"/>
      <c r="T38" s="296"/>
      <c r="U38" s="299"/>
      <c r="V38" s="264"/>
      <c r="W38" s="7"/>
      <c r="X38" s="7"/>
      <c r="Y38" s="7"/>
      <c r="Z38" s="7"/>
      <c r="AA38" s="7"/>
      <c r="AB38" s="7"/>
      <c r="AC38" s="7"/>
      <c r="AD38" s="8"/>
      <c r="AE38" s="8"/>
      <c r="AF38" s="8"/>
      <c r="AG38" s="8"/>
    </row>
    <row r="39" spans="1:33" ht="25.5" customHeight="1">
      <c r="A39" s="340"/>
      <c r="B39" s="328"/>
      <c r="C39" s="328"/>
      <c r="D39" s="328"/>
      <c r="E39" s="328"/>
      <c r="F39" s="328"/>
      <c r="G39" s="328"/>
      <c r="H39" s="328"/>
      <c r="I39" s="37" t="s">
        <v>139</v>
      </c>
      <c r="J39" s="277" t="s">
        <v>140</v>
      </c>
      <c r="K39" s="280" t="s">
        <v>141</v>
      </c>
      <c r="L39" s="38" t="s">
        <v>142</v>
      </c>
      <c r="M39" s="430">
        <v>0.04</v>
      </c>
      <c r="N39" s="430">
        <v>0.04</v>
      </c>
      <c r="O39" s="274">
        <f>N39/M39</f>
        <v>1</v>
      </c>
      <c r="P39" s="497" t="str">
        <f>IF(O39&gt;=0.9,"Cumple",IF(O39&gt;=0.7,"Cumple Parcialmente","No Cumple"))</f>
        <v>Cumple</v>
      </c>
      <c r="Q39" s="536"/>
      <c r="R39" s="446"/>
      <c r="S39" s="536"/>
      <c r="T39" s="295" t="s">
        <v>143</v>
      </c>
      <c r="U39" s="298" t="s">
        <v>144</v>
      </c>
      <c r="V39" s="264"/>
      <c r="W39" s="7"/>
      <c r="X39" s="7"/>
      <c r="Y39" s="7"/>
      <c r="Z39" s="7"/>
      <c r="AA39" s="7"/>
      <c r="AB39" s="7"/>
      <c r="AC39" s="7"/>
      <c r="AD39" s="8"/>
      <c r="AE39" s="8"/>
      <c r="AF39" s="8"/>
      <c r="AG39" s="8"/>
    </row>
    <row r="40" spans="1:33" ht="25.5" customHeight="1">
      <c r="A40" s="340"/>
      <c r="B40" s="328"/>
      <c r="C40" s="328"/>
      <c r="D40" s="328"/>
      <c r="E40" s="328"/>
      <c r="F40" s="328"/>
      <c r="G40" s="328"/>
      <c r="H40" s="328"/>
      <c r="I40" s="506" t="s">
        <v>145</v>
      </c>
      <c r="J40" s="301"/>
      <c r="K40" s="292"/>
      <c r="L40" s="509" t="s">
        <v>146</v>
      </c>
      <c r="M40" s="275"/>
      <c r="N40" s="275"/>
      <c r="O40" s="275"/>
      <c r="P40" s="498"/>
      <c r="Q40" s="536"/>
      <c r="R40" s="446"/>
      <c r="S40" s="536"/>
      <c r="T40" s="296"/>
      <c r="U40" s="299"/>
      <c r="V40" s="264"/>
      <c r="W40" s="7"/>
      <c r="X40" s="7"/>
      <c r="Y40" s="7"/>
      <c r="Z40" s="7"/>
      <c r="AA40" s="7"/>
      <c r="AB40" s="7"/>
      <c r="AC40" s="7"/>
      <c r="AD40" s="8"/>
      <c r="AE40" s="8"/>
      <c r="AF40" s="8"/>
      <c r="AG40" s="8"/>
    </row>
    <row r="41" spans="1:33" ht="12" customHeight="1">
      <c r="A41" s="340"/>
      <c r="B41" s="328"/>
      <c r="C41" s="328"/>
      <c r="D41" s="328"/>
      <c r="E41" s="328"/>
      <c r="F41" s="328"/>
      <c r="G41" s="328"/>
      <c r="H41" s="328"/>
      <c r="I41" s="273"/>
      <c r="J41" s="278"/>
      <c r="K41" s="281"/>
      <c r="L41" s="371"/>
      <c r="M41" s="286"/>
      <c r="N41" s="286"/>
      <c r="O41" s="286"/>
      <c r="P41" s="466"/>
      <c r="Q41" s="536"/>
      <c r="R41" s="446"/>
      <c r="S41" s="536"/>
      <c r="T41" s="296"/>
      <c r="U41" s="299"/>
      <c r="V41" s="264"/>
      <c r="W41" s="7"/>
      <c r="X41" s="7"/>
      <c r="Y41" s="7"/>
      <c r="Z41" s="7"/>
      <c r="AA41" s="7"/>
      <c r="AB41" s="7"/>
      <c r="AC41" s="7"/>
      <c r="AD41" s="8"/>
      <c r="AE41" s="8"/>
      <c r="AF41" s="8"/>
      <c r="AG41" s="8"/>
    </row>
    <row r="42" spans="1:33" ht="12" customHeight="1">
      <c r="A42" s="340"/>
      <c r="B42" s="328"/>
      <c r="C42" s="328"/>
      <c r="D42" s="328"/>
      <c r="E42" s="328"/>
      <c r="F42" s="328"/>
      <c r="G42" s="328"/>
      <c r="H42" s="328"/>
      <c r="I42" s="506" t="s">
        <v>147</v>
      </c>
      <c r="J42" s="277" t="s">
        <v>148</v>
      </c>
      <c r="K42" s="280" t="s">
        <v>149</v>
      </c>
      <c r="L42" s="38" t="s">
        <v>150</v>
      </c>
      <c r="M42" s="430">
        <v>2.4E-2</v>
      </c>
      <c r="N42" s="430">
        <v>2.4E-2</v>
      </c>
      <c r="O42" s="274">
        <f>N42/M42</f>
        <v>1</v>
      </c>
      <c r="P42" s="497" t="str">
        <f>IF(O42&gt;=0.9,"Cumple",IF(O42&gt;=0.7,"Cumple Parcialmente","No Cumple"))</f>
        <v>Cumple</v>
      </c>
      <c r="Q42" s="536"/>
      <c r="R42" s="446"/>
      <c r="S42" s="536"/>
      <c r="T42" s="295" t="s">
        <v>151</v>
      </c>
      <c r="U42" s="298" t="s">
        <v>152</v>
      </c>
      <c r="V42" s="264"/>
      <c r="W42" s="7"/>
      <c r="X42" s="7"/>
      <c r="Y42" s="7"/>
      <c r="Z42" s="7"/>
      <c r="AA42" s="7"/>
      <c r="AB42" s="7"/>
      <c r="AC42" s="7"/>
      <c r="AD42" s="8"/>
      <c r="AE42" s="8"/>
      <c r="AF42" s="8"/>
      <c r="AG42" s="8"/>
    </row>
    <row r="43" spans="1:33" ht="24.75" customHeight="1">
      <c r="A43" s="340"/>
      <c r="B43" s="328"/>
      <c r="C43" s="328"/>
      <c r="D43" s="328"/>
      <c r="E43" s="328"/>
      <c r="F43" s="328"/>
      <c r="G43" s="328"/>
      <c r="H43" s="328"/>
      <c r="I43" s="273"/>
      <c r="J43" s="301"/>
      <c r="K43" s="292"/>
      <c r="L43" s="38" t="s">
        <v>153</v>
      </c>
      <c r="M43" s="275"/>
      <c r="N43" s="275"/>
      <c r="O43" s="275"/>
      <c r="P43" s="498"/>
      <c r="Q43" s="536"/>
      <c r="R43" s="446"/>
      <c r="S43" s="536"/>
      <c r="T43" s="296"/>
      <c r="U43" s="299"/>
      <c r="V43" s="264"/>
      <c r="W43" s="7"/>
      <c r="X43" s="7"/>
      <c r="Y43" s="7"/>
      <c r="Z43" s="7"/>
      <c r="AA43" s="7"/>
      <c r="AB43" s="7"/>
      <c r="AC43" s="7"/>
      <c r="AD43" s="8"/>
      <c r="AE43" s="8"/>
      <c r="AF43" s="8"/>
      <c r="AG43" s="8"/>
    </row>
    <row r="44" spans="1:33" ht="12" customHeight="1">
      <c r="A44" s="340"/>
      <c r="B44" s="328"/>
      <c r="C44" s="328"/>
      <c r="D44" s="328"/>
      <c r="E44" s="328"/>
      <c r="F44" s="328"/>
      <c r="G44" s="328"/>
      <c r="H44" s="328"/>
      <c r="I44" s="506" t="s">
        <v>154</v>
      </c>
      <c r="J44" s="301"/>
      <c r="K44" s="292"/>
      <c r="L44" s="40" t="s">
        <v>155</v>
      </c>
      <c r="M44" s="286"/>
      <c r="N44" s="286"/>
      <c r="O44" s="286"/>
      <c r="P44" s="498"/>
      <c r="Q44" s="536"/>
      <c r="R44" s="446"/>
      <c r="S44" s="536"/>
      <c r="T44" s="296"/>
      <c r="U44" s="299"/>
      <c r="V44" s="264"/>
      <c r="W44" s="7"/>
      <c r="X44" s="7"/>
      <c r="Y44" s="7"/>
      <c r="Z44" s="7"/>
      <c r="AA44" s="7"/>
      <c r="AB44" s="7"/>
      <c r="AC44" s="7"/>
      <c r="AD44" s="8"/>
      <c r="AE44" s="8"/>
      <c r="AF44" s="8"/>
      <c r="AG44" s="8"/>
    </row>
    <row r="45" spans="1:33" ht="51.75" customHeight="1">
      <c r="A45" s="340"/>
      <c r="B45" s="328"/>
      <c r="C45" s="328"/>
      <c r="D45" s="328"/>
      <c r="E45" s="328"/>
      <c r="F45" s="328"/>
      <c r="G45" s="328"/>
      <c r="H45" s="328"/>
      <c r="I45" s="273"/>
      <c r="J45" s="273"/>
      <c r="K45" s="281"/>
      <c r="L45" s="41" t="s">
        <v>156</v>
      </c>
      <c r="M45" s="132">
        <v>1.6E-2</v>
      </c>
      <c r="N45" s="132">
        <v>1.6E-2</v>
      </c>
      <c r="O45" s="130">
        <f t="shared" ref="O45:O46" si="6">N45/M45</f>
        <v>1</v>
      </c>
      <c r="P45" s="136" t="str">
        <f t="shared" ref="P45:P46" si="7">IF(O45&gt;=0.9,"Cumple",IF(O45&gt;=0.7,"Cumple Parcialmente","No Cumple"))</f>
        <v>Cumple</v>
      </c>
      <c r="Q45" s="536"/>
      <c r="R45" s="446"/>
      <c r="S45" s="536"/>
      <c r="T45" s="172" t="s">
        <v>157</v>
      </c>
      <c r="U45" s="167" t="s">
        <v>158</v>
      </c>
      <c r="V45" s="264"/>
      <c r="W45" s="7"/>
      <c r="X45" s="7"/>
      <c r="Y45" s="7"/>
      <c r="Z45" s="7"/>
      <c r="AA45" s="7"/>
      <c r="AB45" s="7"/>
      <c r="AC45" s="7"/>
      <c r="AD45" s="8"/>
      <c r="AE45" s="8"/>
      <c r="AF45" s="8"/>
      <c r="AG45" s="8"/>
    </row>
    <row r="46" spans="1:33" ht="42" customHeight="1">
      <c r="A46" s="340"/>
      <c r="B46" s="328"/>
      <c r="C46" s="328"/>
      <c r="D46" s="328"/>
      <c r="E46" s="328"/>
      <c r="F46" s="328"/>
      <c r="G46" s="328"/>
      <c r="H46" s="328"/>
      <c r="I46" s="37" t="s">
        <v>159</v>
      </c>
      <c r="J46" s="277" t="s">
        <v>160</v>
      </c>
      <c r="K46" s="280" t="s">
        <v>161</v>
      </c>
      <c r="L46" s="509" t="s">
        <v>162</v>
      </c>
      <c r="M46" s="430">
        <v>1.6E-2</v>
      </c>
      <c r="N46" s="430">
        <v>0</v>
      </c>
      <c r="O46" s="274">
        <f t="shared" si="6"/>
        <v>0</v>
      </c>
      <c r="P46" s="497" t="str">
        <f t="shared" si="7"/>
        <v>No Cumple</v>
      </c>
      <c r="Q46" s="536"/>
      <c r="R46" s="446"/>
      <c r="S46" s="536"/>
      <c r="T46" s="295" t="s">
        <v>163</v>
      </c>
      <c r="U46" s="298" t="s">
        <v>164</v>
      </c>
      <c r="V46" s="264"/>
      <c r="W46" s="7"/>
      <c r="X46" s="7"/>
      <c r="Y46" s="7"/>
      <c r="Z46" s="7"/>
      <c r="AA46" s="7"/>
      <c r="AB46" s="7"/>
      <c r="AC46" s="7"/>
      <c r="AD46" s="8"/>
      <c r="AE46" s="8"/>
      <c r="AF46" s="8"/>
      <c r="AG46" s="8"/>
    </row>
    <row r="47" spans="1:33" ht="86.5" customHeight="1">
      <c r="A47" s="340"/>
      <c r="B47" s="328"/>
      <c r="C47" s="328"/>
      <c r="D47" s="328"/>
      <c r="E47" s="328"/>
      <c r="F47" s="328"/>
      <c r="G47" s="328"/>
      <c r="H47" s="328"/>
      <c r="I47" s="36" t="s">
        <v>165</v>
      </c>
      <c r="J47" s="278"/>
      <c r="K47" s="281"/>
      <c r="L47" s="371"/>
      <c r="M47" s="286"/>
      <c r="N47" s="286"/>
      <c r="O47" s="286"/>
      <c r="P47" s="466"/>
      <c r="Q47" s="536"/>
      <c r="R47" s="446"/>
      <c r="S47" s="536"/>
      <c r="T47" s="296"/>
      <c r="U47" s="299"/>
      <c r="V47" s="264"/>
      <c r="W47" s="7"/>
      <c r="X47" s="7"/>
      <c r="Y47" s="7"/>
      <c r="Z47" s="7"/>
      <c r="AA47" s="7"/>
      <c r="AB47" s="7"/>
      <c r="AC47" s="7"/>
      <c r="AD47" s="8"/>
      <c r="AE47" s="8"/>
      <c r="AF47" s="8"/>
      <c r="AG47" s="8"/>
    </row>
    <row r="48" spans="1:33" ht="67.5" customHeight="1">
      <c r="A48" s="340"/>
      <c r="B48" s="328"/>
      <c r="C48" s="328"/>
      <c r="D48" s="328"/>
      <c r="E48" s="328"/>
      <c r="F48" s="328"/>
      <c r="G48" s="328"/>
      <c r="H48" s="328"/>
      <c r="I48" s="506" t="s">
        <v>166</v>
      </c>
      <c r="J48" s="279" t="s">
        <v>167</v>
      </c>
      <c r="K48" s="280" t="s">
        <v>168</v>
      </c>
      <c r="L48" s="42"/>
      <c r="M48" s="430">
        <v>2.4E-2</v>
      </c>
      <c r="N48" s="430">
        <v>0</v>
      </c>
      <c r="O48" s="274">
        <f>N48/M48</f>
        <v>0</v>
      </c>
      <c r="P48" s="497" t="str">
        <f>IF(O48&gt;=0.9,"Cumple",IF(O48&gt;=0.7,"Cumple Parcialmente","No Cumple"))</f>
        <v>No Cumple</v>
      </c>
      <c r="Q48" s="536"/>
      <c r="R48" s="446"/>
      <c r="S48" s="536"/>
      <c r="T48" s="544" t="s">
        <v>169</v>
      </c>
      <c r="U48" s="420" t="s">
        <v>170</v>
      </c>
      <c r="V48" s="264"/>
      <c r="W48" s="7"/>
      <c r="X48" s="7"/>
      <c r="Y48" s="7"/>
      <c r="Z48" s="7"/>
      <c r="AA48" s="7"/>
      <c r="AB48" s="7"/>
      <c r="AC48" s="7"/>
      <c r="AD48" s="8"/>
      <c r="AE48" s="8"/>
      <c r="AF48" s="8"/>
      <c r="AG48" s="8"/>
    </row>
    <row r="49" spans="1:33" ht="47.5" customHeight="1">
      <c r="A49" s="340"/>
      <c r="B49" s="328"/>
      <c r="C49" s="328"/>
      <c r="D49" s="328"/>
      <c r="E49" s="328"/>
      <c r="F49" s="328"/>
      <c r="G49" s="328"/>
      <c r="H49" s="328"/>
      <c r="I49" s="301"/>
      <c r="J49" s="301"/>
      <c r="K49" s="292"/>
      <c r="L49" s="40" t="s">
        <v>171</v>
      </c>
      <c r="M49" s="275"/>
      <c r="N49" s="275"/>
      <c r="O49" s="275"/>
      <c r="P49" s="498"/>
      <c r="Q49" s="536"/>
      <c r="R49" s="446"/>
      <c r="S49" s="536"/>
      <c r="T49" s="296"/>
      <c r="U49" s="299"/>
      <c r="V49" s="264"/>
      <c r="W49" s="7"/>
      <c r="X49" s="7"/>
      <c r="Y49" s="7"/>
      <c r="Z49" s="7"/>
      <c r="AA49" s="7"/>
      <c r="AB49" s="7"/>
      <c r="AC49" s="7"/>
      <c r="AD49" s="8"/>
      <c r="AE49" s="8"/>
      <c r="AF49" s="8"/>
      <c r="AG49" s="8"/>
    </row>
    <row r="50" spans="1:33" ht="99" customHeight="1" thickBot="1">
      <c r="A50" s="341"/>
      <c r="B50" s="329"/>
      <c r="C50" s="329"/>
      <c r="D50" s="329"/>
      <c r="E50" s="329"/>
      <c r="F50" s="329"/>
      <c r="G50" s="329"/>
      <c r="H50" s="329"/>
      <c r="I50" s="309"/>
      <c r="J50" s="309"/>
      <c r="K50" s="311"/>
      <c r="L50" s="39" t="s">
        <v>172</v>
      </c>
      <c r="M50" s="284"/>
      <c r="N50" s="284"/>
      <c r="O50" s="284"/>
      <c r="P50" s="499"/>
      <c r="Q50" s="543"/>
      <c r="R50" s="511"/>
      <c r="S50" s="543"/>
      <c r="T50" s="296"/>
      <c r="U50" s="299"/>
      <c r="V50" s="265"/>
      <c r="W50" s="7"/>
      <c r="X50" s="7"/>
      <c r="Y50" s="7"/>
      <c r="Z50" s="7"/>
      <c r="AA50" s="7"/>
      <c r="AB50" s="7"/>
      <c r="AC50" s="7"/>
      <c r="AD50" s="8"/>
      <c r="AE50" s="8"/>
      <c r="AF50" s="8"/>
      <c r="AG50" s="8"/>
    </row>
    <row r="51" spans="1:33" ht="159.5" customHeight="1">
      <c r="A51" s="487" t="s">
        <v>21</v>
      </c>
      <c r="B51" s="487" t="s">
        <v>22</v>
      </c>
      <c r="C51" s="487" t="s">
        <v>173</v>
      </c>
      <c r="D51" s="490" t="s">
        <v>174</v>
      </c>
      <c r="E51" s="487" t="s">
        <v>175</v>
      </c>
      <c r="F51" s="487" t="s">
        <v>176</v>
      </c>
      <c r="G51" s="487" t="s">
        <v>46</v>
      </c>
      <c r="H51" s="491" t="s">
        <v>177</v>
      </c>
      <c r="I51" s="43" t="s">
        <v>178</v>
      </c>
      <c r="J51" s="44" t="s">
        <v>179</v>
      </c>
      <c r="K51" s="45" t="s">
        <v>180</v>
      </c>
      <c r="L51" s="45" t="s">
        <v>181</v>
      </c>
      <c r="M51" s="137">
        <v>0.05</v>
      </c>
      <c r="N51" s="125">
        <v>0.05</v>
      </c>
      <c r="O51" s="125">
        <f t="shared" ref="O51:O55" si="8">N51/M51</f>
        <v>1</v>
      </c>
      <c r="P51" s="138" t="str">
        <f t="shared" ref="P51:P55" si="9">IF(O51&gt;=0.9,"Cumple",IF(O51&gt;=0.7,"Cumple Parcialmente","No Cumple"))</f>
        <v>Cumple</v>
      </c>
      <c r="Q51" s="472">
        <f>AVERAGE(O51:O54)</f>
        <v>1</v>
      </c>
      <c r="R51" s="441" t="str">
        <f>IF(Q51&gt;=0.9,"Cumple",IF(Q51&gt;=0.7,"Cumple Parcialmente","No Cumple"))</f>
        <v>Cumple</v>
      </c>
      <c r="S51" s="472">
        <f>SUM(N51:N54)</f>
        <v>0.18000000000000002</v>
      </c>
      <c r="T51" s="176" t="s">
        <v>182</v>
      </c>
      <c r="U51" s="177" t="s">
        <v>183</v>
      </c>
      <c r="V51" s="261" t="s">
        <v>735</v>
      </c>
      <c r="W51" s="7"/>
      <c r="X51" s="7"/>
      <c r="Y51" s="7"/>
      <c r="Z51" s="7"/>
      <c r="AA51" s="7"/>
      <c r="AB51" s="7"/>
      <c r="AC51" s="7"/>
      <c r="AD51" s="8"/>
      <c r="AE51" s="8"/>
      <c r="AF51" s="8"/>
      <c r="AG51" s="8"/>
    </row>
    <row r="52" spans="1:33" ht="137" customHeight="1">
      <c r="A52" s="488"/>
      <c r="B52" s="488"/>
      <c r="C52" s="488"/>
      <c r="D52" s="488"/>
      <c r="E52" s="488"/>
      <c r="F52" s="488"/>
      <c r="G52" s="488"/>
      <c r="H52" s="492"/>
      <c r="I52" s="46" t="s">
        <v>184</v>
      </c>
      <c r="J52" s="47" t="s">
        <v>185</v>
      </c>
      <c r="K52" s="48" t="s">
        <v>186</v>
      </c>
      <c r="L52" s="48" t="s">
        <v>187</v>
      </c>
      <c r="M52" s="139">
        <v>0.05</v>
      </c>
      <c r="N52" s="140">
        <v>0.05</v>
      </c>
      <c r="O52" s="140">
        <f t="shared" si="8"/>
        <v>1</v>
      </c>
      <c r="P52" s="141" t="str">
        <f t="shared" si="9"/>
        <v>Cumple</v>
      </c>
      <c r="Q52" s="387"/>
      <c r="R52" s="324"/>
      <c r="S52" s="387"/>
      <c r="T52" s="175" t="s">
        <v>188</v>
      </c>
      <c r="U52" s="174" t="s">
        <v>189</v>
      </c>
      <c r="V52" s="264"/>
      <c r="W52" s="7"/>
      <c r="X52" s="7"/>
      <c r="Y52" s="7"/>
      <c r="Z52" s="7"/>
      <c r="AA52" s="7"/>
      <c r="AB52" s="7"/>
      <c r="AC52" s="7"/>
      <c r="AD52" s="8"/>
      <c r="AE52" s="8"/>
      <c r="AF52" s="8"/>
      <c r="AG52" s="8"/>
    </row>
    <row r="53" spans="1:33" ht="227.5" customHeight="1">
      <c r="A53" s="488"/>
      <c r="B53" s="488"/>
      <c r="C53" s="488"/>
      <c r="D53" s="488"/>
      <c r="E53" s="488"/>
      <c r="F53" s="488"/>
      <c r="G53" s="488"/>
      <c r="H53" s="492"/>
      <c r="I53" s="46" t="s">
        <v>190</v>
      </c>
      <c r="J53" s="47" t="s">
        <v>191</v>
      </c>
      <c r="K53" s="48" t="s">
        <v>192</v>
      </c>
      <c r="L53" s="48" t="s">
        <v>193</v>
      </c>
      <c r="M53" s="139">
        <v>0.05</v>
      </c>
      <c r="N53" s="140">
        <v>0.05</v>
      </c>
      <c r="O53" s="140">
        <f t="shared" si="8"/>
        <v>1</v>
      </c>
      <c r="P53" s="141" t="str">
        <f t="shared" si="9"/>
        <v>Cumple</v>
      </c>
      <c r="Q53" s="387"/>
      <c r="R53" s="324"/>
      <c r="S53" s="387"/>
      <c r="T53" s="172" t="s">
        <v>194</v>
      </c>
      <c r="U53" s="171" t="s">
        <v>195</v>
      </c>
      <c r="V53" s="264"/>
      <c r="W53" s="7"/>
      <c r="X53" s="7"/>
      <c r="Y53" s="7"/>
      <c r="Z53" s="7"/>
      <c r="AA53" s="7"/>
      <c r="AB53" s="7"/>
      <c r="AC53" s="7"/>
      <c r="AD53" s="8"/>
      <c r="AE53" s="8"/>
      <c r="AF53" s="8"/>
      <c r="AG53" s="8"/>
    </row>
    <row r="54" spans="1:33" ht="112.5" customHeight="1" thickBot="1">
      <c r="A54" s="489"/>
      <c r="B54" s="489"/>
      <c r="C54" s="489"/>
      <c r="D54" s="489"/>
      <c r="E54" s="489"/>
      <c r="F54" s="489"/>
      <c r="G54" s="489"/>
      <c r="H54" s="493"/>
      <c r="I54" s="49" t="s">
        <v>196</v>
      </c>
      <c r="J54" s="50" t="s">
        <v>197</v>
      </c>
      <c r="K54" s="51" t="s">
        <v>198</v>
      </c>
      <c r="L54" s="51" t="s">
        <v>199</v>
      </c>
      <c r="M54" s="142">
        <v>0.03</v>
      </c>
      <c r="N54" s="143">
        <v>0.03</v>
      </c>
      <c r="O54" s="143">
        <f t="shared" si="8"/>
        <v>1</v>
      </c>
      <c r="P54" s="144" t="str">
        <f t="shared" si="9"/>
        <v>Cumple</v>
      </c>
      <c r="Q54" s="496"/>
      <c r="R54" s="483"/>
      <c r="S54" s="496"/>
      <c r="T54" s="172" t="s">
        <v>200</v>
      </c>
      <c r="U54" s="167" t="s">
        <v>201</v>
      </c>
      <c r="V54" s="265"/>
      <c r="W54" s="7"/>
      <c r="X54" s="7"/>
      <c r="Y54" s="7"/>
      <c r="Z54" s="7"/>
      <c r="AA54" s="7"/>
      <c r="AB54" s="7"/>
      <c r="AC54" s="7"/>
      <c r="AD54" s="8"/>
      <c r="AE54" s="8"/>
      <c r="AF54" s="8"/>
      <c r="AG54" s="8"/>
    </row>
    <row r="55" spans="1:33" ht="26.25" customHeight="1">
      <c r="A55" s="478" t="s">
        <v>21</v>
      </c>
      <c r="B55" s="478" t="s">
        <v>22</v>
      </c>
      <c r="C55" s="478" t="s">
        <v>202</v>
      </c>
      <c r="D55" s="494" t="s">
        <v>203</v>
      </c>
      <c r="E55" s="478" t="s">
        <v>204</v>
      </c>
      <c r="F55" s="478" t="s">
        <v>205</v>
      </c>
      <c r="G55" s="478" t="s">
        <v>206</v>
      </c>
      <c r="H55" s="478"/>
      <c r="I55" s="52" t="s">
        <v>207</v>
      </c>
      <c r="J55" s="495" t="s">
        <v>208</v>
      </c>
      <c r="K55" s="484" t="s">
        <v>209</v>
      </c>
      <c r="L55" s="485" t="s">
        <v>210</v>
      </c>
      <c r="M55" s="421">
        <v>0.02</v>
      </c>
      <c r="N55" s="421">
        <v>0.02</v>
      </c>
      <c r="O55" s="421">
        <f t="shared" si="8"/>
        <v>1</v>
      </c>
      <c r="P55" s="486" t="str">
        <f t="shared" si="9"/>
        <v>Cumple</v>
      </c>
      <c r="Q55" s="421">
        <f>AVERAGE(O55:O69)</f>
        <v>0.95</v>
      </c>
      <c r="R55" s="449" t="str">
        <f>IF(Q55&gt;=0.9,"Cumple",IF(Q55&gt;=0.7,"Cumple Parcialmente","No Cumple"))</f>
        <v>Cumple</v>
      </c>
      <c r="S55" s="421">
        <f>SUM(N55:N69)</f>
        <v>0.14899999999999999</v>
      </c>
      <c r="T55" s="297" t="s">
        <v>211</v>
      </c>
      <c r="U55" s="451" t="s">
        <v>212</v>
      </c>
      <c r="V55" s="261" t="s">
        <v>738</v>
      </c>
      <c r="W55" s="7"/>
      <c r="X55" s="7"/>
      <c r="Y55" s="7"/>
      <c r="Z55" s="7"/>
      <c r="AA55" s="7"/>
      <c r="AB55" s="7"/>
      <c r="AC55" s="7"/>
      <c r="AD55" s="8"/>
      <c r="AE55" s="8"/>
      <c r="AF55" s="8"/>
      <c r="AG55" s="8"/>
    </row>
    <row r="56" spans="1:33" ht="60" customHeight="1">
      <c r="A56" s="328"/>
      <c r="B56" s="328"/>
      <c r="C56" s="328"/>
      <c r="D56" s="328"/>
      <c r="E56" s="328"/>
      <c r="F56" s="328"/>
      <c r="G56" s="328"/>
      <c r="H56" s="328"/>
      <c r="I56" s="53" t="s">
        <v>213</v>
      </c>
      <c r="J56" s="278"/>
      <c r="K56" s="281"/>
      <c r="L56" s="371"/>
      <c r="M56" s="286"/>
      <c r="N56" s="286"/>
      <c r="O56" s="286"/>
      <c r="P56" s="286"/>
      <c r="Q56" s="275"/>
      <c r="R56" s="446"/>
      <c r="S56" s="275"/>
      <c r="T56" s="469"/>
      <c r="U56" s="477"/>
      <c r="V56" s="264"/>
      <c r="W56" s="7"/>
      <c r="X56" s="7"/>
      <c r="Y56" s="7"/>
      <c r="Z56" s="7"/>
      <c r="AA56" s="7"/>
      <c r="AB56" s="7"/>
      <c r="AC56" s="7"/>
      <c r="AD56" s="8"/>
      <c r="AE56" s="8"/>
      <c r="AF56" s="8"/>
      <c r="AG56" s="8"/>
    </row>
    <row r="57" spans="1:33" ht="109" customHeight="1">
      <c r="A57" s="328"/>
      <c r="B57" s="328"/>
      <c r="C57" s="328"/>
      <c r="D57" s="328"/>
      <c r="E57" s="328"/>
      <c r="F57" s="328"/>
      <c r="G57" s="328"/>
      <c r="H57" s="328"/>
      <c r="I57" s="54" t="s">
        <v>214</v>
      </c>
      <c r="J57" s="55" t="s">
        <v>215</v>
      </c>
      <c r="K57" s="56" t="s">
        <v>216</v>
      </c>
      <c r="L57" s="57" t="s">
        <v>217</v>
      </c>
      <c r="M57" s="130">
        <v>0.02</v>
      </c>
      <c r="N57" s="130">
        <v>1.4E-2</v>
      </c>
      <c r="O57" s="130">
        <f t="shared" ref="O57:O59" si="10">N57/M57</f>
        <v>0.7</v>
      </c>
      <c r="P57" s="145" t="str">
        <f t="shared" ref="P57:P59" si="11">IF(O57&gt;=0.9,"Cumple",IF(O57&gt;=0.7,"Cumple Parcialmente","No Cumple"))</f>
        <v>Cumple Parcialmente</v>
      </c>
      <c r="Q57" s="275"/>
      <c r="R57" s="446"/>
      <c r="S57" s="275"/>
      <c r="T57" s="172" t="s">
        <v>218</v>
      </c>
      <c r="U57" s="167" t="s">
        <v>219</v>
      </c>
      <c r="V57" s="264"/>
      <c r="W57" s="7"/>
      <c r="X57" s="7"/>
      <c r="Y57" s="7"/>
      <c r="Z57" s="7"/>
      <c r="AA57" s="7"/>
      <c r="AB57" s="7"/>
      <c r="AC57" s="7"/>
      <c r="AD57" s="8"/>
      <c r="AE57" s="8"/>
      <c r="AF57" s="8"/>
      <c r="AG57" s="8"/>
    </row>
    <row r="58" spans="1:33" ht="51" customHeight="1">
      <c r="A58" s="328"/>
      <c r="B58" s="328"/>
      <c r="C58" s="328"/>
      <c r="D58" s="328"/>
      <c r="E58" s="328"/>
      <c r="F58" s="328"/>
      <c r="G58" s="328"/>
      <c r="H58" s="328"/>
      <c r="I58" s="54" t="s">
        <v>220</v>
      </c>
      <c r="J58" s="55" t="s">
        <v>221</v>
      </c>
      <c r="K58" s="56" t="s">
        <v>222</v>
      </c>
      <c r="L58" s="57" t="s">
        <v>223</v>
      </c>
      <c r="M58" s="130">
        <v>0.01</v>
      </c>
      <c r="N58" s="130">
        <v>0.01</v>
      </c>
      <c r="O58" s="130">
        <f t="shared" si="10"/>
        <v>1</v>
      </c>
      <c r="P58" s="145" t="str">
        <f t="shared" si="11"/>
        <v>Cumple</v>
      </c>
      <c r="Q58" s="275"/>
      <c r="R58" s="446"/>
      <c r="S58" s="275"/>
      <c r="T58" s="172" t="s">
        <v>224</v>
      </c>
      <c r="U58" s="167" t="s">
        <v>225</v>
      </c>
      <c r="V58" s="264"/>
      <c r="W58" s="7"/>
      <c r="X58" s="7"/>
      <c r="Y58" s="7"/>
      <c r="Z58" s="7"/>
      <c r="AA58" s="7"/>
      <c r="AB58" s="7"/>
      <c r="AC58" s="7"/>
      <c r="AD58" s="8"/>
      <c r="AE58" s="8"/>
      <c r="AF58" s="8"/>
      <c r="AG58" s="8"/>
    </row>
    <row r="59" spans="1:33" ht="14.5">
      <c r="A59" s="328"/>
      <c r="B59" s="328"/>
      <c r="C59" s="328"/>
      <c r="D59" s="328"/>
      <c r="E59" s="328"/>
      <c r="F59" s="328"/>
      <c r="G59" s="328"/>
      <c r="H59" s="328"/>
      <c r="I59" s="58" t="s">
        <v>226</v>
      </c>
      <c r="J59" s="300"/>
      <c r="K59" s="480"/>
      <c r="L59" s="481"/>
      <c r="M59" s="274">
        <v>0.01</v>
      </c>
      <c r="N59" s="274">
        <v>0.01</v>
      </c>
      <c r="O59" s="274">
        <f t="shared" si="10"/>
        <v>1</v>
      </c>
      <c r="P59" s="482" t="str">
        <f t="shared" si="11"/>
        <v>Cumple</v>
      </c>
      <c r="Q59" s="275"/>
      <c r="R59" s="446"/>
      <c r="S59" s="275"/>
      <c r="T59" s="295" t="s">
        <v>227</v>
      </c>
      <c r="U59" s="298" t="s">
        <v>228</v>
      </c>
      <c r="V59" s="264"/>
      <c r="W59" s="7"/>
      <c r="X59" s="7"/>
      <c r="Y59" s="7"/>
      <c r="Z59" s="7"/>
      <c r="AA59" s="7"/>
      <c r="AB59" s="7"/>
      <c r="AC59" s="7"/>
      <c r="AD59" s="8"/>
      <c r="AE59" s="8"/>
      <c r="AF59" s="8"/>
      <c r="AG59" s="8"/>
    </row>
    <row r="60" spans="1:33" ht="10.5" customHeight="1">
      <c r="A60" s="328"/>
      <c r="B60" s="328"/>
      <c r="C60" s="328"/>
      <c r="D60" s="328"/>
      <c r="E60" s="328"/>
      <c r="F60" s="328"/>
      <c r="G60" s="328"/>
      <c r="H60" s="328"/>
      <c r="I60" s="58"/>
      <c r="J60" s="273"/>
      <c r="K60" s="289"/>
      <c r="L60" s="398"/>
      <c r="M60" s="275"/>
      <c r="N60" s="275"/>
      <c r="O60" s="275"/>
      <c r="P60" s="275"/>
      <c r="Q60" s="275"/>
      <c r="R60" s="446"/>
      <c r="S60" s="275"/>
      <c r="T60" s="469"/>
      <c r="U60" s="477"/>
      <c r="V60" s="264"/>
      <c r="W60" s="7"/>
      <c r="X60" s="7"/>
      <c r="Y60" s="7"/>
      <c r="Z60" s="7"/>
      <c r="AA60" s="7"/>
      <c r="AB60" s="7"/>
      <c r="AC60" s="7"/>
      <c r="AD60" s="8"/>
      <c r="AE60" s="8"/>
      <c r="AF60" s="8"/>
      <c r="AG60" s="8"/>
    </row>
    <row r="61" spans="1:33" ht="23">
      <c r="A61" s="328"/>
      <c r="B61" s="328"/>
      <c r="C61" s="328"/>
      <c r="D61" s="328"/>
      <c r="E61" s="328"/>
      <c r="F61" s="328"/>
      <c r="G61" s="328"/>
      <c r="H61" s="328"/>
      <c r="I61" s="53" t="s">
        <v>229</v>
      </c>
      <c r="J61" s="59" t="s">
        <v>230</v>
      </c>
      <c r="K61" s="60" t="s">
        <v>231</v>
      </c>
      <c r="L61" s="61" t="s">
        <v>232</v>
      </c>
      <c r="M61" s="286"/>
      <c r="N61" s="286"/>
      <c r="O61" s="286"/>
      <c r="P61" s="275"/>
      <c r="Q61" s="275"/>
      <c r="R61" s="446"/>
      <c r="S61" s="275"/>
      <c r="T61" s="469"/>
      <c r="U61" s="477"/>
      <c r="V61" s="264"/>
      <c r="W61" s="7"/>
      <c r="X61" s="7"/>
      <c r="Y61" s="7"/>
      <c r="Z61" s="7"/>
      <c r="AA61" s="7"/>
      <c r="AB61" s="7"/>
      <c r="AC61" s="7"/>
      <c r="AD61" s="8"/>
      <c r="AE61" s="8"/>
      <c r="AF61" s="8"/>
      <c r="AG61" s="8"/>
    </row>
    <row r="62" spans="1:33" ht="99" customHeight="1">
      <c r="A62" s="328"/>
      <c r="B62" s="328"/>
      <c r="C62" s="328"/>
      <c r="D62" s="328"/>
      <c r="E62" s="328"/>
      <c r="F62" s="328"/>
      <c r="G62" s="328"/>
      <c r="H62" s="328"/>
      <c r="I62" s="53" t="s">
        <v>233</v>
      </c>
      <c r="J62" s="55" t="s">
        <v>234</v>
      </c>
      <c r="K62" s="56" t="s">
        <v>235</v>
      </c>
      <c r="L62" s="57" t="s">
        <v>236</v>
      </c>
      <c r="M62" s="130">
        <v>0.01</v>
      </c>
      <c r="N62" s="130">
        <v>0.01</v>
      </c>
      <c r="O62" s="130">
        <f t="shared" ref="O62:O66" si="12">N62/M62</f>
        <v>1</v>
      </c>
      <c r="P62" s="145" t="str">
        <f t="shared" ref="P62:P66" si="13">IF(O62&gt;=0.9,"Cumple",IF(O62&gt;=0.7,"Cumple Parcialmente","No Cumple"))</f>
        <v>Cumple</v>
      </c>
      <c r="Q62" s="275"/>
      <c r="R62" s="446"/>
      <c r="S62" s="275"/>
      <c r="T62" s="172" t="s">
        <v>237</v>
      </c>
      <c r="U62" s="167" t="s">
        <v>238</v>
      </c>
      <c r="V62" s="264"/>
      <c r="W62" s="7"/>
      <c r="X62" s="7"/>
      <c r="Y62" s="7"/>
      <c r="Z62" s="7"/>
      <c r="AA62" s="7"/>
      <c r="AB62" s="7"/>
      <c r="AC62" s="7"/>
      <c r="AD62" s="8"/>
      <c r="AE62" s="8"/>
      <c r="AF62" s="8"/>
      <c r="AG62" s="8"/>
    </row>
    <row r="63" spans="1:33" ht="78.75" customHeight="1">
      <c r="A63" s="328"/>
      <c r="B63" s="328"/>
      <c r="C63" s="328"/>
      <c r="D63" s="328"/>
      <c r="E63" s="328"/>
      <c r="F63" s="328"/>
      <c r="G63" s="328"/>
      <c r="H63" s="328"/>
      <c r="I63" s="54" t="s">
        <v>239</v>
      </c>
      <c r="J63" s="55" t="s">
        <v>240</v>
      </c>
      <c r="K63" s="56" t="s">
        <v>241</v>
      </c>
      <c r="L63" s="57" t="s">
        <v>242</v>
      </c>
      <c r="M63" s="130">
        <v>0.01</v>
      </c>
      <c r="N63" s="130">
        <v>0.01</v>
      </c>
      <c r="O63" s="130">
        <f t="shared" si="12"/>
        <v>1</v>
      </c>
      <c r="P63" s="145" t="str">
        <f t="shared" si="13"/>
        <v>Cumple</v>
      </c>
      <c r="Q63" s="275"/>
      <c r="R63" s="446"/>
      <c r="S63" s="275"/>
      <c r="T63" s="172" t="s">
        <v>243</v>
      </c>
      <c r="U63" s="167" t="s">
        <v>244</v>
      </c>
      <c r="V63" s="264"/>
      <c r="W63" s="7"/>
      <c r="X63" s="7"/>
      <c r="Y63" s="7"/>
      <c r="Z63" s="7"/>
      <c r="AA63" s="7"/>
      <c r="AB63" s="7"/>
      <c r="AC63" s="7"/>
      <c r="AD63" s="8"/>
      <c r="AE63" s="8"/>
      <c r="AF63" s="8"/>
      <c r="AG63" s="8"/>
    </row>
    <row r="64" spans="1:33" ht="123" customHeight="1">
      <c r="A64" s="328"/>
      <c r="B64" s="328"/>
      <c r="C64" s="328"/>
      <c r="D64" s="328"/>
      <c r="E64" s="328"/>
      <c r="F64" s="328"/>
      <c r="G64" s="328"/>
      <c r="H64" s="328"/>
      <c r="I64" s="53" t="s">
        <v>245</v>
      </c>
      <c r="J64" s="55" t="s">
        <v>246</v>
      </c>
      <c r="K64" s="56" t="s">
        <v>247</v>
      </c>
      <c r="L64" s="57" t="s">
        <v>248</v>
      </c>
      <c r="M64" s="130">
        <v>0.01</v>
      </c>
      <c r="N64" s="130">
        <v>0.01</v>
      </c>
      <c r="O64" s="130">
        <f t="shared" si="12"/>
        <v>1</v>
      </c>
      <c r="P64" s="145" t="str">
        <f t="shared" si="13"/>
        <v>Cumple</v>
      </c>
      <c r="Q64" s="275"/>
      <c r="R64" s="446"/>
      <c r="S64" s="275"/>
      <c r="T64" s="172" t="s">
        <v>249</v>
      </c>
      <c r="U64" s="167" t="s">
        <v>250</v>
      </c>
      <c r="V64" s="264"/>
      <c r="W64" s="7"/>
      <c r="X64" s="7"/>
      <c r="Y64" s="7"/>
      <c r="Z64" s="7"/>
      <c r="AA64" s="7"/>
      <c r="AB64" s="7"/>
      <c r="AC64" s="7"/>
      <c r="AD64" s="8"/>
      <c r="AE64" s="8"/>
      <c r="AF64" s="8"/>
      <c r="AG64" s="8"/>
    </row>
    <row r="65" spans="1:33" ht="202.5" customHeight="1">
      <c r="A65" s="328"/>
      <c r="B65" s="328"/>
      <c r="C65" s="328"/>
      <c r="D65" s="328"/>
      <c r="E65" s="328"/>
      <c r="F65" s="328"/>
      <c r="G65" s="328"/>
      <c r="H65" s="328"/>
      <c r="I65" s="53" t="s">
        <v>251</v>
      </c>
      <c r="J65" s="55" t="s">
        <v>252</v>
      </c>
      <c r="K65" s="56" t="s">
        <v>253</v>
      </c>
      <c r="L65" s="57" t="s">
        <v>254</v>
      </c>
      <c r="M65" s="130">
        <v>0.01</v>
      </c>
      <c r="N65" s="130">
        <v>0.01</v>
      </c>
      <c r="O65" s="130">
        <f t="shared" si="12"/>
        <v>1</v>
      </c>
      <c r="P65" s="145" t="str">
        <f t="shared" si="13"/>
        <v>Cumple</v>
      </c>
      <c r="Q65" s="275"/>
      <c r="R65" s="446"/>
      <c r="S65" s="275"/>
      <c r="T65" s="172" t="s">
        <v>255</v>
      </c>
      <c r="U65" s="167" t="s">
        <v>256</v>
      </c>
      <c r="V65" s="264"/>
      <c r="W65" s="7"/>
      <c r="X65" s="7"/>
      <c r="Y65" s="7"/>
      <c r="Z65" s="7"/>
      <c r="AA65" s="7"/>
      <c r="AB65" s="7"/>
      <c r="AC65" s="7"/>
      <c r="AD65" s="8"/>
      <c r="AE65" s="8"/>
      <c r="AF65" s="8"/>
      <c r="AG65" s="8"/>
    </row>
    <row r="66" spans="1:33" ht="113.5" customHeight="1">
      <c r="A66" s="328"/>
      <c r="B66" s="328"/>
      <c r="C66" s="328"/>
      <c r="D66" s="328"/>
      <c r="E66" s="328"/>
      <c r="F66" s="328"/>
      <c r="G66" s="328"/>
      <c r="H66" s="328"/>
      <c r="I66" s="58" t="s">
        <v>257</v>
      </c>
      <c r="J66" s="55" t="s">
        <v>258</v>
      </c>
      <c r="K66" s="56" t="s">
        <v>259</v>
      </c>
      <c r="L66" s="57" t="s">
        <v>260</v>
      </c>
      <c r="M66" s="274">
        <v>0.02</v>
      </c>
      <c r="N66" s="274">
        <v>0.02</v>
      </c>
      <c r="O66" s="274">
        <f t="shared" si="12"/>
        <v>1</v>
      </c>
      <c r="P66" s="482" t="str">
        <f t="shared" si="13"/>
        <v>Cumple</v>
      </c>
      <c r="Q66" s="275"/>
      <c r="R66" s="446"/>
      <c r="S66" s="275"/>
      <c r="T66" s="295" t="s">
        <v>261</v>
      </c>
      <c r="U66" s="298" t="s">
        <v>262</v>
      </c>
      <c r="V66" s="264"/>
      <c r="W66" s="7"/>
      <c r="X66" s="7"/>
      <c r="Y66" s="7"/>
      <c r="Z66" s="7"/>
      <c r="AA66" s="7"/>
      <c r="AB66" s="7"/>
      <c r="AC66" s="7"/>
      <c r="AD66" s="8"/>
      <c r="AE66" s="8"/>
      <c r="AF66" s="8"/>
      <c r="AG66" s="8"/>
    </row>
    <row r="67" spans="1:33" ht="90" customHeight="1">
      <c r="A67" s="328"/>
      <c r="B67" s="328"/>
      <c r="C67" s="328"/>
      <c r="D67" s="328"/>
      <c r="E67" s="328"/>
      <c r="F67" s="328"/>
      <c r="G67" s="328"/>
      <c r="H67" s="328"/>
      <c r="I67" s="53" t="s">
        <v>263</v>
      </c>
      <c r="J67" s="55" t="s">
        <v>264</v>
      </c>
      <c r="K67" s="56" t="s">
        <v>265</v>
      </c>
      <c r="L67" s="57" t="s">
        <v>266</v>
      </c>
      <c r="M67" s="286"/>
      <c r="N67" s="286"/>
      <c r="O67" s="286"/>
      <c r="P67" s="286"/>
      <c r="Q67" s="275"/>
      <c r="R67" s="446"/>
      <c r="S67" s="275"/>
      <c r="T67" s="469"/>
      <c r="U67" s="477"/>
      <c r="V67" s="264"/>
      <c r="W67" s="7"/>
      <c r="X67" s="7"/>
      <c r="Y67" s="7"/>
      <c r="Z67" s="7"/>
      <c r="AA67" s="7"/>
      <c r="AB67" s="7"/>
      <c r="AC67" s="7"/>
      <c r="AD67" s="8"/>
      <c r="AE67" s="8"/>
      <c r="AF67" s="8"/>
      <c r="AG67" s="8"/>
    </row>
    <row r="68" spans="1:33" ht="199" customHeight="1">
      <c r="A68" s="328"/>
      <c r="B68" s="328"/>
      <c r="C68" s="328"/>
      <c r="D68" s="328"/>
      <c r="E68" s="328"/>
      <c r="F68" s="328"/>
      <c r="G68" s="328"/>
      <c r="H68" s="328"/>
      <c r="I68" s="53" t="s">
        <v>267</v>
      </c>
      <c r="J68" s="62" t="s">
        <v>268</v>
      </c>
      <c r="K68" s="63" t="s">
        <v>269</v>
      </c>
      <c r="L68" s="64" t="s">
        <v>260</v>
      </c>
      <c r="M68" s="130">
        <v>0.02</v>
      </c>
      <c r="N68" s="130">
        <v>1.4999999999999999E-2</v>
      </c>
      <c r="O68" s="130">
        <f t="shared" ref="O68:O69" si="14">N68/M68</f>
        <v>0.75</v>
      </c>
      <c r="P68" s="145" t="str">
        <f t="shared" ref="P68:P69" si="15">IF(O68&gt;=0.9,"Cumple",IF(O68&gt;=0.7,"Cumple Parcialmente","No Cumple"))</f>
        <v>Cumple Parcialmente</v>
      </c>
      <c r="Q68" s="275"/>
      <c r="R68" s="446"/>
      <c r="S68" s="275"/>
      <c r="T68" s="178" t="s">
        <v>270</v>
      </c>
      <c r="U68" s="179" t="s">
        <v>723</v>
      </c>
      <c r="V68" s="264"/>
      <c r="W68" s="7"/>
      <c r="X68" s="7"/>
      <c r="Y68" s="7"/>
      <c r="Z68" s="7"/>
      <c r="AA68" s="7"/>
      <c r="AB68" s="7"/>
      <c r="AC68" s="7"/>
      <c r="AD68" s="8"/>
      <c r="AE68" s="8"/>
      <c r="AF68" s="8"/>
      <c r="AG68" s="8"/>
    </row>
    <row r="69" spans="1:33" ht="157" customHeight="1" thickBot="1">
      <c r="A69" s="479"/>
      <c r="B69" s="479"/>
      <c r="C69" s="479"/>
      <c r="D69" s="479"/>
      <c r="E69" s="479"/>
      <c r="F69" s="479"/>
      <c r="G69" s="479"/>
      <c r="H69" s="479"/>
      <c r="I69" s="53" t="s">
        <v>271</v>
      </c>
      <c r="J69" s="65"/>
      <c r="K69" s="66"/>
      <c r="L69" s="67"/>
      <c r="M69" s="127">
        <v>0.02</v>
      </c>
      <c r="N69" s="127">
        <v>0.02</v>
      </c>
      <c r="O69" s="127">
        <f t="shared" si="14"/>
        <v>1</v>
      </c>
      <c r="P69" s="146" t="str">
        <f t="shared" si="15"/>
        <v>Cumple</v>
      </c>
      <c r="Q69" s="276"/>
      <c r="R69" s="446"/>
      <c r="S69" s="276"/>
      <c r="T69" s="178" t="s">
        <v>272</v>
      </c>
      <c r="U69" s="179" t="s">
        <v>273</v>
      </c>
      <c r="V69" s="265"/>
      <c r="W69" s="7"/>
      <c r="X69" s="7"/>
      <c r="Y69" s="7"/>
      <c r="Z69" s="7"/>
      <c r="AA69" s="7"/>
      <c r="AB69" s="7"/>
      <c r="AC69" s="7"/>
      <c r="AD69" s="8"/>
      <c r="AE69" s="8"/>
      <c r="AF69" s="8"/>
      <c r="AG69" s="8"/>
    </row>
    <row r="70" spans="1:33" ht="12" customHeight="1">
      <c r="A70" s="365" t="s">
        <v>274</v>
      </c>
      <c r="B70" s="366" t="s">
        <v>275</v>
      </c>
      <c r="C70" s="368" t="s">
        <v>276</v>
      </c>
      <c r="D70" s="369" t="s">
        <v>277</v>
      </c>
      <c r="E70" s="368" t="s">
        <v>278</v>
      </c>
      <c r="F70" s="368" t="s">
        <v>279</v>
      </c>
      <c r="G70" s="368" t="s">
        <v>280</v>
      </c>
      <c r="H70" s="366" t="s">
        <v>281</v>
      </c>
      <c r="I70" s="68" t="s">
        <v>282</v>
      </c>
      <c r="J70" s="397" t="s">
        <v>283</v>
      </c>
      <c r="K70" s="380" t="s">
        <v>284</v>
      </c>
      <c r="L70" s="381" t="s">
        <v>285</v>
      </c>
      <c r="M70" s="383">
        <v>0.2</v>
      </c>
      <c r="N70" s="386">
        <v>0.2</v>
      </c>
      <c r="O70" s="389">
        <v>1</v>
      </c>
      <c r="P70" s="464" t="str">
        <f>IF(O70&gt;=0.9,"Cumple",IF(O70&gt;=0.7,"Cumple Parcialmente","No Aplica"))</f>
        <v>Cumple</v>
      </c>
      <c r="Q70" s="467">
        <v>1</v>
      </c>
      <c r="R70" s="416" t="str">
        <f>IF(Q70&gt;=0.9,"Cumple",IF(Q70&gt;=0.7,"Cumple Parcialmente","No Cumple"))</f>
        <v>Cumple</v>
      </c>
      <c r="S70" s="467">
        <f>SUM(N70:N83)</f>
        <v>0.2</v>
      </c>
      <c r="T70" s="468" t="s">
        <v>286</v>
      </c>
      <c r="U70" s="377" t="s">
        <v>287</v>
      </c>
      <c r="V70" s="261" t="s">
        <v>740</v>
      </c>
      <c r="W70" s="7"/>
      <c r="X70" s="7"/>
      <c r="Y70" s="7"/>
      <c r="Z70" s="7"/>
      <c r="AA70" s="7"/>
      <c r="AB70" s="7"/>
      <c r="AC70" s="7"/>
      <c r="AD70" s="8"/>
      <c r="AE70" s="8"/>
      <c r="AF70" s="8"/>
      <c r="AG70" s="8"/>
    </row>
    <row r="71" spans="1:33" ht="45" customHeight="1">
      <c r="A71" s="340"/>
      <c r="B71" s="367"/>
      <c r="C71" s="328"/>
      <c r="D71" s="328"/>
      <c r="E71" s="328"/>
      <c r="F71" s="328"/>
      <c r="G71" s="328"/>
      <c r="H71" s="367"/>
      <c r="I71" s="69" t="s">
        <v>288</v>
      </c>
      <c r="J71" s="301"/>
      <c r="K71" s="292"/>
      <c r="L71" s="382"/>
      <c r="M71" s="384"/>
      <c r="N71" s="387"/>
      <c r="O71" s="390"/>
      <c r="P71" s="465"/>
      <c r="Q71" s="437"/>
      <c r="R71" s="417"/>
      <c r="S71" s="437"/>
      <c r="T71" s="469"/>
      <c r="U71" s="378"/>
      <c r="V71" s="262"/>
      <c r="W71" s="7"/>
      <c r="X71" s="7"/>
      <c r="Y71" s="7"/>
      <c r="Z71" s="7"/>
      <c r="AA71" s="7"/>
      <c r="AB71" s="7"/>
      <c r="AC71" s="7"/>
      <c r="AD71" s="8"/>
      <c r="AE71" s="8"/>
      <c r="AF71" s="8"/>
      <c r="AG71" s="8"/>
    </row>
    <row r="72" spans="1:33" ht="22.5" customHeight="1">
      <c r="A72" s="340"/>
      <c r="B72" s="367"/>
      <c r="C72" s="328"/>
      <c r="D72" s="328"/>
      <c r="E72" s="328"/>
      <c r="F72" s="328"/>
      <c r="G72" s="328"/>
      <c r="H72" s="367"/>
      <c r="I72" s="69" t="s">
        <v>289</v>
      </c>
      <c r="J72" s="278"/>
      <c r="K72" s="281"/>
      <c r="L72" s="371"/>
      <c r="M72" s="385"/>
      <c r="N72" s="388"/>
      <c r="O72" s="391"/>
      <c r="P72" s="466"/>
      <c r="Q72" s="437"/>
      <c r="R72" s="417"/>
      <c r="S72" s="437"/>
      <c r="T72" s="469"/>
      <c r="U72" s="378"/>
      <c r="V72" s="262"/>
      <c r="W72" s="7"/>
      <c r="X72" s="7"/>
      <c r="Y72" s="7"/>
      <c r="Z72" s="7"/>
      <c r="AA72" s="7"/>
      <c r="AB72" s="7"/>
      <c r="AC72" s="7"/>
      <c r="AD72" s="8"/>
      <c r="AE72" s="8"/>
      <c r="AF72" s="8"/>
      <c r="AG72" s="8"/>
    </row>
    <row r="73" spans="1:33" ht="12" customHeight="1">
      <c r="A73" s="340"/>
      <c r="B73" s="367"/>
      <c r="C73" s="328"/>
      <c r="D73" s="328"/>
      <c r="E73" s="328"/>
      <c r="F73" s="328"/>
      <c r="G73" s="328"/>
      <c r="H73" s="367"/>
      <c r="I73" s="70" t="s">
        <v>290</v>
      </c>
      <c r="J73" s="294" t="s">
        <v>291</v>
      </c>
      <c r="K73" s="310" t="s">
        <v>292</v>
      </c>
      <c r="L73" s="394" t="s">
        <v>293</v>
      </c>
      <c r="M73" s="395">
        <v>0</v>
      </c>
      <c r="N73" s="396">
        <v>0</v>
      </c>
      <c r="O73" s="392">
        <v>0</v>
      </c>
      <c r="P73" s="475" t="str">
        <f>IF(O73&gt;=0.9,"Cumple",IF(O73&gt;=0.7,"Cumple Parcialmente","No Aplica"))</f>
        <v>No Aplica</v>
      </c>
      <c r="Q73" s="437"/>
      <c r="R73" s="417"/>
      <c r="S73" s="437"/>
      <c r="T73" s="476" t="s">
        <v>294</v>
      </c>
      <c r="U73" s="378"/>
      <c r="V73" s="262"/>
      <c r="W73" s="7"/>
      <c r="X73" s="7"/>
      <c r="Y73" s="7"/>
      <c r="Z73" s="7"/>
      <c r="AA73" s="7"/>
      <c r="AB73" s="7"/>
      <c r="AC73" s="7"/>
      <c r="AD73" s="8"/>
      <c r="AE73" s="8"/>
      <c r="AF73" s="8"/>
      <c r="AG73" s="8"/>
    </row>
    <row r="74" spans="1:33" ht="25.5" customHeight="1">
      <c r="A74" s="340"/>
      <c r="B74" s="367"/>
      <c r="C74" s="328"/>
      <c r="D74" s="328"/>
      <c r="E74" s="328"/>
      <c r="F74" s="328"/>
      <c r="G74" s="328"/>
      <c r="H74" s="367"/>
      <c r="I74" s="334" t="s">
        <v>296</v>
      </c>
      <c r="J74" s="301"/>
      <c r="K74" s="292"/>
      <c r="L74" s="382"/>
      <c r="M74" s="384"/>
      <c r="N74" s="387"/>
      <c r="O74" s="390"/>
      <c r="P74" s="465"/>
      <c r="Q74" s="437"/>
      <c r="R74" s="417"/>
      <c r="S74" s="437"/>
      <c r="T74" s="469"/>
      <c r="U74" s="378"/>
      <c r="V74" s="262"/>
      <c r="W74" s="7"/>
      <c r="X74" s="7"/>
      <c r="Y74" s="7"/>
      <c r="Z74" s="7"/>
      <c r="AA74" s="7"/>
      <c r="AB74" s="7"/>
      <c r="AC74" s="7"/>
      <c r="AD74" s="8"/>
      <c r="AE74" s="8"/>
      <c r="AF74" s="8"/>
      <c r="AG74" s="8"/>
    </row>
    <row r="75" spans="1:33" ht="12" customHeight="1">
      <c r="A75" s="340"/>
      <c r="B75" s="367"/>
      <c r="C75" s="328"/>
      <c r="D75" s="328"/>
      <c r="E75" s="328"/>
      <c r="F75" s="328"/>
      <c r="G75" s="328"/>
      <c r="H75" s="367"/>
      <c r="I75" s="273"/>
      <c r="J75" s="278"/>
      <c r="K75" s="281"/>
      <c r="L75" s="371"/>
      <c r="M75" s="384"/>
      <c r="N75" s="387"/>
      <c r="O75" s="390"/>
      <c r="P75" s="466"/>
      <c r="Q75" s="437"/>
      <c r="R75" s="417"/>
      <c r="S75" s="437"/>
      <c r="T75" s="469"/>
      <c r="U75" s="378"/>
      <c r="V75" s="262"/>
      <c r="W75" s="7"/>
      <c r="X75" s="7"/>
      <c r="Y75" s="7"/>
      <c r="Z75" s="7"/>
      <c r="AA75" s="7"/>
      <c r="AB75" s="7"/>
      <c r="AC75" s="7"/>
      <c r="AD75" s="8"/>
      <c r="AE75" s="8"/>
      <c r="AF75" s="8"/>
      <c r="AG75" s="8"/>
    </row>
    <row r="76" spans="1:33" ht="12" customHeight="1">
      <c r="A76" s="340"/>
      <c r="B76" s="367"/>
      <c r="C76" s="328"/>
      <c r="D76" s="328"/>
      <c r="E76" s="328"/>
      <c r="F76" s="328"/>
      <c r="G76" s="328"/>
      <c r="H76" s="367"/>
      <c r="I76" s="71" t="s">
        <v>297</v>
      </c>
      <c r="J76" s="294" t="s">
        <v>298</v>
      </c>
      <c r="K76" s="310" t="s">
        <v>299</v>
      </c>
      <c r="L76" s="394" t="s">
        <v>300</v>
      </c>
      <c r="M76" s="395">
        <v>0</v>
      </c>
      <c r="N76" s="396">
        <v>0</v>
      </c>
      <c r="O76" s="392">
        <v>0</v>
      </c>
      <c r="P76" s="475" t="str">
        <f>IF(O76&gt;=0.9,"Cumple",IF(O76&gt;=0.7,"Cumple Parcialmente","No Aplica"))</f>
        <v>No Aplica</v>
      </c>
      <c r="Q76" s="437"/>
      <c r="R76" s="417"/>
      <c r="S76" s="437"/>
      <c r="T76" s="476" t="s">
        <v>294</v>
      </c>
      <c r="U76" s="378"/>
      <c r="V76" s="262"/>
      <c r="W76" s="7"/>
      <c r="X76" s="7"/>
      <c r="Y76" s="7"/>
      <c r="Z76" s="7"/>
      <c r="AA76" s="7"/>
      <c r="AB76" s="7"/>
      <c r="AC76" s="7"/>
      <c r="AD76" s="8"/>
      <c r="AE76" s="8"/>
      <c r="AF76" s="8"/>
      <c r="AG76" s="8"/>
    </row>
    <row r="77" spans="1:33" ht="27.75" customHeight="1">
      <c r="A77" s="340"/>
      <c r="B77" s="367"/>
      <c r="C77" s="328"/>
      <c r="D77" s="328"/>
      <c r="E77" s="328"/>
      <c r="F77" s="328"/>
      <c r="G77" s="328"/>
      <c r="H77" s="367"/>
      <c r="I77" s="27" t="s">
        <v>301</v>
      </c>
      <c r="J77" s="301"/>
      <c r="K77" s="292"/>
      <c r="L77" s="382"/>
      <c r="M77" s="384"/>
      <c r="N77" s="387"/>
      <c r="O77" s="390"/>
      <c r="P77" s="465"/>
      <c r="Q77" s="437"/>
      <c r="R77" s="417"/>
      <c r="S77" s="437"/>
      <c r="T77" s="469"/>
      <c r="U77" s="378"/>
      <c r="V77" s="262"/>
      <c r="W77" s="7"/>
      <c r="X77" s="7"/>
      <c r="Y77" s="7"/>
      <c r="Z77" s="7"/>
      <c r="AA77" s="7"/>
      <c r="AB77" s="7"/>
      <c r="AC77" s="7"/>
      <c r="AD77" s="8"/>
      <c r="AE77" s="8"/>
      <c r="AF77" s="8"/>
      <c r="AG77" s="8"/>
    </row>
    <row r="78" spans="1:33" ht="38.25" customHeight="1">
      <c r="A78" s="340"/>
      <c r="B78" s="367"/>
      <c r="C78" s="328"/>
      <c r="D78" s="328"/>
      <c r="E78" s="328"/>
      <c r="F78" s="328"/>
      <c r="G78" s="328"/>
      <c r="H78" s="367"/>
      <c r="I78" s="27" t="s">
        <v>302</v>
      </c>
      <c r="J78" s="278"/>
      <c r="K78" s="281"/>
      <c r="L78" s="371"/>
      <c r="M78" s="385"/>
      <c r="N78" s="388"/>
      <c r="O78" s="391"/>
      <c r="P78" s="466"/>
      <c r="Q78" s="437"/>
      <c r="R78" s="417"/>
      <c r="S78" s="437"/>
      <c r="T78" s="469"/>
      <c r="U78" s="378"/>
      <c r="V78" s="262"/>
      <c r="W78" s="7"/>
      <c r="X78" s="7"/>
      <c r="Y78" s="7"/>
      <c r="Z78" s="7"/>
      <c r="AA78" s="7"/>
      <c r="AB78" s="7"/>
      <c r="AC78" s="7"/>
      <c r="AD78" s="8"/>
      <c r="AE78" s="8"/>
      <c r="AF78" s="8"/>
      <c r="AG78" s="8"/>
    </row>
    <row r="79" spans="1:33" ht="18.75" customHeight="1">
      <c r="A79" s="340"/>
      <c r="B79" s="367"/>
      <c r="C79" s="328"/>
      <c r="D79" s="328"/>
      <c r="E79" s="328"/>
      <c r="F79" s="328"/>
      <c r="G79" s="328"/>
      <c r="H79" s="367"/>
      <c r="I79" s="71" t="s">
        <v>303</v>
      </c>
      <c r="J79" s="294" t="s">
        <v>304</v>
      </c>
      <c r="K79" s="310" t="s">
        <v>305</v>
      </c>
      <c r="L79" s="394" t="s">
        <v>306</v>
      </c>
      <c r="M79" s="470">
        <v>0</v>
      </c>
      <c r="N79" s="472">
        <v>0</v>
      </c>
      <c r="O79" s="393">
        <v>0</v>
      </c>
      <c r="P79" s="475" t="str">
        <f>IF(O79&gt;=0.9,"Cumple",IF(O79&gt;=0.7,"Cumple Parcialmente","No Aplica"))</f>
        <v>No Aplica</v>
      </c>
      <c r="Q79" s="437"/>
      <c r="R79" s="417"/>
      <c r="S79" s="437"/>
      <c r="T79" s="476" t="s">
        <v>294</v>
      </c>
      <c r="U79" s="378"/>
      <c r="V79" s="262"/>
      <c r="W79" s="7"/>
      <c r="X79" s="7"/>
      <c r="Y79" s="7"/>
      <c r="Z79" s="7"/>
      <c r="AA79" s="7"/>
      <c r="AB79" s="7"/>
      <c r="AC79" s="7"/>
      <c r="AD79" s="8"/>
      <c r="AE79" s="8"/>
      <c r="AF79" s="8"/>
      <c r="AG79" s="8"/>
    </row>
    <row r="80" spans="1:33" ht="39" customHeight="1">
      <c r="A80" s="340"/>
      <c r="B80" s="367"/>
      <c r="C80" s="328"/>
      <c r="D80" s="328"/>
      <c r="E80" s="328"/>
      <c r="F80" s="328"/>
      <c r="G80" s="328"/>
      <c r="H80" s="367"/>
      <c r="I80" s="27" t="s">
        <v>307</v>
      </c>
      <c r="J80" s="273"/>
      <c r="K80" s="289"/>
      <c r="L80" s="398"/>
      <c r="M80" s="385"/>
      <c r="N80" s="388"/>
      <c r="O80" s="391"/>
      <c r="P80" s="466"/>
      <c r="Q80" s="437"/>
      <c r="R80" s="417"/>
      <c r="S80" s="437"/>
      <c r="T80" s="469"/>
      <c r="U80" s="378"/>
      <c r="V80" s="262"/>
      <c r="W80" s="7"/>
      <c r="X80" s="7"/>
      <c r="Y80" s="7"/>
      <c r="Z80" s="7"/>
      <c r="AA80" s="7"/>
      <c r="AB80" s="7"/>
      <c r="AC80" s="7"/>
      <c r="AD80" s="8"/>
      <c r="AE80" s="8"/>
      <c r="AF80" s="8"/>
      <c r="AG80" s="8"/>
    </row>
    <row r="81" spans="1:33" ht="30" customHeight="1">
      <c r="A81" s="340"/>
      <c r="B81" s="367"/>
      <c r="C81" s="328"/>
      <c r="D81" s="328"/>
      <c r="E81" s="328"/>
      <c r="F81" s="328"/>
      <c r="G81" s="328"/>
      <c r="H81" s="367"/>
      <c r="I81" s="379" t="s">
        <v>308</v>
      </c>
      <c r="J81" s="294" t="s">
        <v>309</v>
      </c>
      <c r="K81" s="310" t="s">
        <v>310</v>
      </c>
      <c r="L81" s="394" t="s">
        <v>311</v>
      </c>
      <c r="M81" s="470">
        <v>0</v>
      </c>
      <c r="N81" s="472">
        <v>0</v>
      </c>
      <c r="O81" s="393">
        <v>0</v>
      </c>
      <c r="P81" s="475" t="str">
        <f>IF(O81&gt;=0.9,"Cumple",IF(O81&gt;=0.7,"Cumple Parcialmente","No Aplica"))</f>
        <v>No Aplica</v>
      </c>
      <c r="Q81" s="437"/>
      <c r="R81" s="417"/>
      <c r="S81" s="437"/>
      <c r="T81" s="476" t="s">
        <v>294</v>
      </c>
      <c r="U81" s="378"/>
      <c r="V81" s="262"/>
      <c r="W81" s="7"/>
      <c r="X81" s="7"/>
      <c r="Y81" s="7"/>
      <c r="Z81" s="7"/>
      <c r="AA81" s="7"/>
      <c r="AB81" s="7"/>
      <c r="AC81" s="7"/>
      <c r="AD81" s="8"/>
      <c r="AE81" s="8"/>
      <c r="AF81" s="8"/>
      <c r="AG81" s="8"/>
    </row>
    <row r="82" spans="1:33" ht="27.75" customHeight="1">
      <c r="A82" s="340"/>
      <c r="B82" s="367"/>
      <c r="C82" s="328"/>
      <c r="D82" s="328"/>
      <c r="E82" s="328"/>
      <c r="F82" s="328"/>
      <c r="G82" s="328"/>
      <c r="H82" s="367"/>
      <c r="I82" s="301"/>
      <c r="J82" s="301"/>
      <c r="K82" s="292"/>
      <c r="L82" s="382"/>
      <c r="M82" s="384"/>
      <c r="N82" s="387"/>
      <c r="O82" s="390"/>
      <c r="P82" s="465"/>
      <c r="Q82" s="437"/>
      <c r="R82" s="417"/>
      <c r="S82" s="437"/>
      <c r="T82" s="469"/>
      <c r="U82" s="378"/>
      <c r="V82" s="262"/>
      <c r="W82" s="7"/>
      <c r="X82" s="7"/>
      <c r="Y82" s="7"/>
      <c r="Z82" s="7"/>
      <c r="AA82" s="7"/>
      <c r="AB82" s="7"/>
      <c r="AC82" s="7"/>
      <c r="AD82" s="8"/>
      <c r="AE82" s="8"/>
      <c r="AF82" s="8"/>
      <c r="AG82" s="8"/>
    </row>
    <row r="83" spans="1:33" ht="24.75" customHeight="1" thickBot="1">
      <c r="A83" s="340"/>
      <c r="B83" s="367"/>
      <c r="C83" s="328"/>
      <c r="D83" s="328"/>
      <c r="E83" s="328"/>
      <c r="F83" s="328"/>
      <c r="G83" s="328"/>
      <c r="H83" s="367"/>
      <c r="I83" s="273"/>
      <c r="J83" s="273"/>
      <c r="K83" s="289"/>
      <c r="L83" s="398"/>
      <c r="M83" s="471"/>
      <c r="N83" s="473"/>
      <c r="O83" s="474"/>
      <c r="P83" s="465"/>
      <c r="Q83" s="438"/>
      <c r="R83" s="418"/>
      <c r="S83" s="437"/>
      <c r="T83" s="469"/>
      <c r="U83" s="378"/>
      <c r="V83" s="263"/>
      <c r="W83" s="7"/>
      <c r="X83" s="7"/>
      <c r="Y83" s="7"/>
      <c r="Z83" s="7"/>
      <c r="AA83" s="7"/>
      <c r="AB83" s="7"/>
      <c r="AC83" s="7"/>
      <c r="AD83" s="8"/>
      <c r="AE83" s="8"/>
      <c r="AF83" s="8"/>
      <c r="AG83" s="8"/>
    </row>
    <row r="84" spans="1:33" ht="27.75" customHeight="1">
      <c r="A84" s="353" t="s">
        <v>312</v>
      </c>
      <c r="B84" s="355" t="s">
        <v>313</v>
      </c>
      <c r="C84" s="355" t="s">
        <v>314</v>
      </c>
      <c r="D84" s="357" t="s">
        <v>315</v>
      </c>
      <c r="E84" s="355" t="s">
        <v>316</v>
      </c>
      <c r="F84" s="305" t="s">
        <v>317</v>
      </c>
      <c r="G84" s="355" t="s">
        <v>318</v>
      </c>
      <c r="H84" s="358" t="s">
        <v>319</v>
      </c>
      <c r="I84" s="72" t="s">
        <v>320</v>
      </c>
      <c r="J84" s="305" t="s">
        <v>321</v>
      </c>
      <c r="K84" s="306" t="s">
        <v>322</v>
      </c>
      <c r="L84" s="461" t="s">
        <v>323</v>
      </c>
      <c r="M84" s="462">
        <v>0</v>
      </c>
      <c r="N84" s="463">
        <v>0</v>
      </c>
      <c r="O84" s="414">
        <f>IFERROR(N84/M84,0%)</f>
        <v>0</v>
      </c>
      <c r="P84" s="427" t="str">
        <f>IF(O84&gt;=0.9,"Cumple",IF(O84&gt;=0.7,"Cumple Parcialmente","No Cumple"))</f>
        <v>No Cumple</v>
      </c>
      <c r="Q84" s="320">
        <f>AVERAGE(O84,O86,O90,O92)</f>
        <v>0.5</v>
      </c>
      <c r="R84" s="449" t="str">
        <f>IF(Q84&gt;=0.9,"Cumple",IF(Q84&gt;=0.7,"Cumple Parcialmente","No Cumple"))</f>
        <v>No Cumple</v>
      </c>
      <c r="S84" s="448">
        <f>SUM(N84:N95)</f>
        <v>8.7499999999999994E-2</v>
      </c>
      <c r="T84" s="450" t="s">
        <v>324</v>
      </c>
      <c r="U84" s="451" t="s">
        <v>325</v>
      </c>
      <c r="V84" s="261" t="s">
        <v>745</v>
      </c>
      <c r="W84" s="7"/>
      <c r="X84" s="7"/>
      <c r="Y84" s="7"/>
      <c r="Z84" s="7"/>
      <c r="AA84" s="7"/>
      <c r="AB84" s="7"/>
      <c r="AC84" s="7"/>
      <c r="AD84" s="8"/>
      <c r="AE84" s="8"/>
      <c r="AF84" s="8"/>
      <c r="AG84" s="8"/>
    </row>
    <row r="85" spans="1:33" ht="26.25" customHeight="1">
      <c r="A85" s="340"/>
      <c r="B85" s="328"/>
      <c r="C85" s="328"/>
      <c r="D85" s="328"/>
      <c r="E85" s="328"/>
      <c r="F85" s="301"/>
      <c r="G85" s="328"/>
      <c r="H85" s="331"/>
      <c r="I85" s="53" t="s">
        <v>326</v>
      </c>
      <c r="J85" s="278"/>
      <c r="K85" s="281"/>
      <c r="L85" s="371"/>
      <c r="M85" s="373"/>
      <c r="N85" s="325"/>
      <c r="O85" s="376"/>
      <c r="P85" s="376"/>
      <c r="Q85" s="321"/>
      <c r="R85" s="446"/>
      <c r="S85" s="610"/>
      <c r="T85" s="296"/>
      <c r="U85" s="299"/>
      <c r="V85" s="264"/>
      <c r="W85" s="7"/>
      <c r="X85" s="7"/>
      <c r="Y85" s="7"/>
      <c r="Z85" s="7"/>
      <c r="AA85" s="7"/>
      <c r="AB85" s="7"/>
      <c r="AC85" s="7"/>
      <c r="AD85" s="8"/>
      <c r="AE85" s="8"/>
      <c r="AF85" s="8"/>
      <c r="AG85" s="8"/>
    </row>
    <row r="86" spans="1:33" ht="47.25" customHeight="1">
      <c r="A86" s="340"/>
      <c r="B86" s="328"/>
      <c r="C86" s="328"/>
      <c r="D86" s="328"/>
      <c r="E86" s="328"/>
      <c r="F86" s="301"/>
      <c r="G86" s="328"/>
      <c r="H86" s="331"/>
      <c r="I86" s="53" t="s">
        <v>327</v>
      </c>
      <c r="J86" s="55" t="s">
        <v>328</v>
      </c>
      <c r="K86" s="56" t="s">
        <v>329</v>
      </c>
      <c r="L86" s="57" t="s">
        <v>330</v>
      </c>
      <c r="M86" s="147">
        <v>0</v>
      </c>
      <c r="N86" s="149">
        <v>0</v>
      </c>
      <c r="O86" s="150">
        <f t="shared" ref="O86:O87" si="16">IFERROR(N86/M86,0%)</f>
        <v>0</v>
      </c>
      <c r="P86" s="157" t="str">
        <f>IF(O86&gt;=0.9,"Cumple",IF(O86&gt;=0.7,"Cumple Parcialmente","No Cumple"))</f>
        <v>No Cumple</v>
      </c>
      <c r="Q86" s="321"/>
      <c r="R86" s="446"/>
      <c r="S86" s="610"/>
      <c r="T86" s="180" t="s">
        <v>324</v>
      </c>
      <c r="U86" s="167" t="s">
        <v>325</v>
      </c>
      <c r="V86" s="264"/>
      <c r="W86" s="7"/>
      <c r="X86" s="7"/>
      <c r="Y86" s="7"/>
      <c r="Z86" s="7"/>
      <c r="AA86" s="7"/>
      <c r="AB86" s="7"/>
      <c r="AC86" s="7"/>
      <c r="AD86" s="8"/>
      <c r="AE86" s="8"/>
      <c r="AF86" s="8"/>
      <c r="AG86" s="8"/>
    </row>
    <row r="87" spans="1:33" ht="14.25" customHeight="1">
      <c r="A87" s="340"/>
      <c r="B87" s="328"/>
      <c r="C87" s="328"/>
      <c r="D87" s="328"/>
      <c r="E87" s="328"/>
      <c r="F87" s="301"/>
      <c r="G87" s="328"/>
      <c r="H87" s="331"/>
      <c r="I87" s="58" t="s">
        <v>331</v>
      </c>
      <c r="J87" s="300" t="s">
        <v>332</v>
      </c>
      <c r="K87" s="302" t="s">
        <v>333</v>
      </c>
      <c r="L87" s="370" t="s">
        <v>334</v>
      </c>
      <c r="M87" s="372">
        <v>0</v>
      </c>
      <c r="N87" s="374">
        <v>0</v>
      </c>
      <c r="O87" s="375">
        <f t="shared" si="16"/>
        <v>0</v>
      </c>
      <c r="P87" s="405" t="s">
        <v>335</v>
      </c>
      <c r="Q87" s="321"/>
      <c r="R87" s="446"/>
      <c r="S87" s="610"/>
      <c r="T87" s="295" t="s">
        <v>336</v>
      </c>
      <c r="U87" s="298" t="s">
        <v>337</v>
      </c>
      <c r="V87" s="264"/>
      <c r="W87" s="7"/>
      <c r="X87" s="7"/>
      <c r="Y87" s="7"/>
      <c r="Z87" s="7"/>
      <c r="AA87" s="7"/>
      <c r="AB87" s="7"/>
      <c r="AC87" s="7"/>
      <c r="AD87" s="8"/>
      <c r="AE87" s="8"/>
      <c r="AF87" s="8"/>
      <c r="AG87" s="8"/>
    </row>
    <row r="88" spans="1:33" ht="82" customHeight="1">
      <c r="A88" s="340"/>
      <c r="B88" s="328"/>
      <c r="C88" s="328"/>
      <c r="D88" s="328"/>
      <c r="E88" s="328"/>
      <c r="F88" s="301"/>
      <c r="G88" s="328"/>
      <c r="H88" s="331"/>
      <c r="I88" s="53" t="s">
        <v>338</v>
      </c>
      <c r="J88" s="278"/>
      <c r="K88" s="281"/>
      <c r="L88" s="371"/>
      <c r="M88" s="373"/>
      <c r="N88" s="325"/>
      <c r="O88" s="376"/>
      <c r="P88" s="376"/>
      <c r="Q88" s="321"/>
      <c r="R88" s="446"/>
      <c r="S88" s="610"/>
      <c r="T88" s="296"/>
      <c r="U88" s="299"/>
      <c r="V88" s="264"/>
      <c r="W88" s="7"/>
      <c r="X88" s="7"/>
      <c r="Y88" s="7"/>
      <c r="Z88" s="7"/>
      <c r="AA88" s="7"/>
      <c r="AB88" s="7"/>
      <c r="AC88" s="7"/>
      <c r="AD88" s="8"/>
      <c r="AE88" s="8"/>
      <c r="AF88" s="8"/>
      <c r="AG88" s="8"/>
    </row>
    <row r="89" spans="1:33" ht="39" customHeight="1">
      <c r="A89" s="340"/>
      <c r="B89" s="328"/>
      <c r="C89" s="328"/>
      <c r="D89" s="328"/>
      <c r="E89" s="328"/>
      <c r="F89" s="301"/>
      <c r="G89" s="328"/>
      <c r="H89" s="331"/>
      <c r="I89" s="53" t="s">
        <v>339</v>
      </c>
      <c r="J89" s="55" t="s">
        <v>340</v>
      </c>
      <c r="K89" s="56" t="s">
        <v>341</v>
      </c>
      <c r="L89" s="57" t="s">
        <v>342</v>
      </c>
      <c r="M89" s="147">
        <v>0</v>
      </c>
      <c r="N89" s="149">
        <v>0</v>
      </c>
      <c r="O89" s="150">
        <f>IFERROR(N89/M89,0%)</f>
        <v>0</v>
      </c>
      <c r="P89" s="157" t="s">
        <v>335</v>
      </c>
      <c r="Q89" s="321"/>
      <c r="R89" s="446"/>
      <c r="S89" s="610"/>
      <c r="T89" s="172" t="s">
        <v>343</v>
      </c>
      <c r="U89" s="167" t="s">
        <v>344</v>
      </c>
      <c r="V89" s="264"/>
      <c r="W89" s="7"/>
      <c r="X89" s="7"/>
      <c r="Y89" s="7"/>
      <c r="Z89" s="7"/>
      <c r="AA89" s="7"/>
      <c r="AB89" s="7"/>
      <c r="AC89" s="7"/>
      <c r="AD89" s="8"/>
      <c r="AE89" s="8"/>
      <c r="AF89" s="8"/>
      <c r="AG89" s="8"/>
    </row>
    <row r="90" spans="1:33" ht="74.5" customHeight="1">
      <c r="A90" s="340"/>
      <c r="B90" s="328"/>
      <c r="C90" s="328"/>
      <c r="D90" s="328"/>
      <c r="E90" s="328"/>
      <c r="F90" s="301"/>
      <c r="G90" s="328"/>
      <c r="H90" s="331"/>
      <c r="I90" s="53" t="s">
        <v>345</v>
      </c>
      <c r="J90" s="55" t="s">
        <v>346</v>
      </c>
      <c r="K90" s="56" t="s">
        <v>347</v>
      </c>
      <c r="L90" s="57" t="s">
        <v>348</v>
      </c>
      <c r="M90" s="147">
        <v>6.25E-2</v>
      </c>
      <c r="N90" s="149">
        <v>6.25E-2</v>
      </c>
      <c r="O90" s="150">
        <f>N90/M90</f>
        <v>1</v>
      </c>
      <c r="P90" s="157" t="str">
        <f>IF(O90&gt;=0.9,"Cumple",IF(O90&gt;=0.7,"Cumple Parcialmente","No Cumple"))</f>
        <v>Cumple</v>
      </c>
      <c r="Q90" s="321"/>
      <c r="R90" s="446"/>
      <c r="S90" s="610"/>
      <c r="T90" s="172" t="s">
        <v>349</v>
      </c>
      <c r="U90" s="167" t="s">
        <v>350</v>
      </c>
      <c r="V90" s="264"/>
      <c r="W90" s="7"/>
      <c r="X90" s="7"/>
      <c r="Y90" s="7"/>
      <c r="Z90" s="7"/>
      <c r="AA90" s="7"/>
      <c r="AB90" s="7"/>
      <c r="AC90" s="7"/>
      <c r="AD90" s="8"/>
      <c r="AE90" s="8"/>
      <c r="AF90" s="8"/>
      <c r="AG90" s="8"/>
    </row>
    <row r="91" spans="1:33" ht="38.25" customHeight="1">
      <c r="A91" s="340"/>
      <c r="B91" s="328"/>
      <c r="C91" s="328"/>
      <c r="D91" s="328"/>
      <c r="E91" s="328"/>
      <c r="F91" s="301"/>
      <c r="G91" s="328"/>
      <c r="H91" s="331"/>
      <c r="I91" s="53" t="s">
        <v>351</v>
      </c>
      <c r="J91" s="55" t="s">
        <v>352</v>
      </c>
      <c r="K91" s="56" t="s">
        <v>353</v>
      </c>
      <c r="L91" s="57" t="s">
        <v>354</v>
      </c>
      <c r="M91" s="147">
        <v>0</v>
      </c>
      <c r="N91" s="149">
        <v>0</v>
      </c>
      <c r="O91" s="150">
        <f>IFERROR(N91/M91,0%)</f>
        <v>0</v>
      </c>
      <c r="P91" s="157" t="s">
        <v>335</v>
      </c>
      <c r="Q91" s="321"/>
      <c r="R91" s="446"/>
      <c r="S91" s="610"/>
      <c r="T91" s="172" t="s">
        <v>355</v>
      </c>
      <c r="U91" s="167" t="s">
        <v>356</v>
      </c>
      <c r="V91" s="264"/>
      <c r="W91" s="7"/>
      <c r="X91" s="7"/>
      <c r="Y91" s="7"/>
      <c r="Z91" s="7"/>
      <c r="AA91" s="7"/>
      <c r="AB91" s="7"/>
      <c r="AC91" s="7"/>
      <c r="AD91" s="8"/>
      <c r="AE91" s="8"/>
      <c r="AF91" s="8"/>
      <c r="AG91" s="8"/>
    </row>
    <row r="92" spans="1:33" ht="36" customHeight="1">
      <c r="A92" s="340"/>
      <c r="B92" s="328"/>
      <c r="C92" s="328"/>
      <c r="D92" s="328"/>
      <c r="E92" s="328"/>
      <c r="F92" s="301"/>
      <c r="G92" s="328"/>
      <c r="H92" s="331"/>
      <c r="I92" s="73" t="s">
        <v>357</v>
      </c>
      <c r="J92" s="300" t="s">
        <v>358</v>
      </c>
      <c r="K92" s="302" t="s">
        <v>359</v>
      </c>
      <c r="L92" s="370" t="s">
        <v>360</v>
      </c>
      <c r="M92" s="453">
        <v>2.5000000000000001E-2</v>
      </c>
      <c r="N92" s="454">
        <v>2.5000000000000001E-2</v>
      </c>
      <c r="O92" s="375">
        <f>N92/M92</f>
        <v>1</v>
      </c>
      <c r="P92" s="405" t="str">
        <f>IF(O92&gt;=0.9,"Cumple",IF(O92&gt;=0.7,"Cumple Parcialmente","No Cumple"))</f>
        <v>Cumple</v>
      </c>
      <c r="Q92" s="321"/>
      <c r="R92" s="446"/>
      <c r="S92" s="610"/>
      <c r="T92" s="295" t="s">
        <v>361</v>
      </c>
      <c r="U92" s="298" t="s">
        <v>362</v>
      </c>
      <c r="V92" s="264"/>
      <c r="W92" s="7"/>
      <c r="X92" s="7"/>
      <c r="Y92" s="7"/>
      <c r="Z92" s="7"/>
      <c r="AA92" s="7"/>
      <c r="AB92" s="7"/>
      <c r="AC92" s="7"/>
      <c r="AD92" s="8"/>
      <c r="AE92" s="8"/>
      <c r="AF92" s="8"/>
      <c r="AG92" s="8"/>
    </row>
    <row r="93" spans="1:33" ht="113" customHeight="1">
      <c r="A93" s="340"/>
      <c r="B93" s="328"/>
      <c r="C93" s="328"/>
      <c r="D93" s="328"/>
      <c r="E93" s="328"/>
      <c r="F93" s="301"/>
      <c r="G93" s="328"/>
      <c r="H93" s="331"/>
      <c r="I93" s="53" t="s">
        <v>363</v>
      </c>
      <c r="J93" s="278"/>
      <c r="K93" s="281"/>
      <c r="L93" s="371"/>
      <c r="M93" s="373"/>
      <c r="N93" s="325"/>
      <c r="O93" s="376"/>
      <c r="P93" s="376"/>
      <c r="Q93" s="321"/>
      <c r="R93" s="446"/>
      <c r="S93" s="610"/>
      <c r="T93" s="296"/>
      <c r="U93" s="299"/>
      <c r="V93" s="264"/>
      <c r="W93" s="7"/>
      <c r="X93" s="7"/>
      <c r="Y93" s="7"/>
      <c r="Z93" s="7"/>
      <c r="AA93" s="7"/>
      <c r="AB93" s="7"/>
      <c r="AC93" s="7"/>
      <c r="AD93" s="8"/>
      <c r="AE93" s="8"/>
      <c r="AF93" s="8"/>
      <c r="AG93" s="8"/>
    </row>
    <row r="94" spans="1:33" ht="84" customHeight="1">
      <c r="A94" s="340"/>
      <c r="B94" s="328"/>
      <c r="C94" s="328"/>
      <c r="D94" s="328"/>
      <c r="E94" s="328"/>
      <c r="F94" s="301"/>
      <c r="G94" s="328"/>
      <c r="H94" s="331"/>
      <c r="I94" s="272" t="s">
        <v>364</v>
      </c>
      <c r="J94" s="300" t="s">
        <v>365</v>
      </c>
      <c r="K94" s="302" t="s">
        <v>366</v>
      </c>
      <c r="L94" s="370" t="s">
        <v>367</v>
      </c>
      <c r="M94" s="372">
        <v>0</v>
      </c>
      <c r="N94" s="374">
        <v>0</v>
      </c>
      <c r="O94" s="375">
        <f>IFERROR(N94/M94,0%)</f>
        <v>0</v>
      </c>
      <c r="P94" s="405" t="s">
        <v>335</v>
      </c>
      <c r="Q94" s="321"/>
      <c r="R94" s="446"/>
      <c r="S94" s="610"/>
      <c r="T94" s="295" t="s">
        <v>368</v>
      </c>
      <c r="U94" s="298" t="s">
        <v>369</v>
      </c>
      <c r="V94" s="264"/>
      <c r="W94" s="7"/>
      <c r="X94" s="7"/>
      <c r="Y94" s="7"/>
      <c r="Z94" s="7"/>
      <c r="AA94" s="7"/>
      <c r="AB94" s="7"/>
      <c r="AC94" s="7"/>
      <c r="AD94" s="8"/>
      <c r="AE94" s="8"/>
      <c r="AF94" s="8"/>
      <c r="AG94" s="8"/>
    </row>
    <row r="95" spans="1:33" ht="149.5" customHeight="1" thickBot="1">
      <c r="A95" s="354"/>
      <c r="B95" s="356"/>
      <c r="C95" s="356"/>
      <c r="D95" s="356"/>
      <c r="E95" s="356"/>
      <c r="F95" s="273"/>
      <c r="G95" s="356"/>
      <c r="H95" s="359"/>
      <c r="I95" s="273"/>
      <c r="J95" s="273"/>
      <c r="K95" s="289"/>
      <c r="L95" s="398"/>
      <c r="M95" s="373"/>
      <c r="N95" s="324"/>
      <c r="O95" s="415"/>
      <c r="P95" s="406"/>
      <c r="Q95" s="322"/>
      <c r="R95" s="446"/>
      <c r="S95" s="611"/>
      <c r="T95" s="296"/>
      <c r="U95" s="299"/>
      <c r="V95" s="265"/>
      <c r="W95" s="7"/>
      <c r="X95" s="7"/>
      <c r="Y95" s="7"/>
      <c r="Z95" s="7"/>
      <c r="AA95" s="7"/>
      <c r="AB95" s="7"/>
      <c r="AC95" s="7"/>
      <c r="AD95" s="8"/>
      <c r="AE95" s="8"/>
      <c r="AF95" s="8"/>
      <c r="AG95" s="8"/>
    </row>
    <row r="96" spans="1:33" ht="20.5" customHeight="1">
      <c r="A96" s="339" t="s">
        <v>370</v>
      </c>
      <c r="B96" s="342" t="s">
        <v>371</v>
      </c>
      <c r="C96" s="342" t="s">
        <v>372</v>
      </c>
      <c r="D96" s="360" t="s">
        <v>373</v>
      </c>
      <c r="E96" s="342" t="s">
        <v>374</v>
      </c>
      <c r="F96" s="342" t="s">
        <v>375</v>
      </c>
      <c r="G96" s="342" t="s">
        <v>376</v>
      </c>
      <c r="H96" s="343" t="s">
        <v>377</v>
      </c>
      <c r="I96" s="74" t="s">
        <v>378</v>
      </c>
      <c r="J96" s="319" t="s">
        <v>379</v>
      </c>
      <c r="K96" s="364" t="s">
        <v>380</v>
      </c>
      <c r="L96" s="452" t="s">
        <v>381</v>
      </c>
      <c r="M96" s="445">
        <v>5.0000000000000001E-3</v>
      </c>
      <c r="N96" s="448">
        <v>5.0000000000000001E-3</v>
      </c>
      <c r="O96" s="414">
        <f>N96/M96</f>
        <v>1</v>
      </c>
      <c r="P96" s="427" t="str">
        <f>IF(O96&gt;=0.9,"Cumple",IF(O96&gt;=0.7,"Cumple Parcialmente","No Cumple"))</f>
        <v>Cumple</v>
      </c>
      <c r="Q96" s="455">
        <v>1</v>
      </c>
      <c r="R96" s="416" t="str">
        <f>IF(Q96&gt;=0.9,"Cumple",IF(Q96&gt;=0.7,"Cumple Parcialmente","No Cumple"))</f>
        <v>Cumple</v>
      </c>
      <c r="S96" s="414">
        <f>SUM(N96:N119)</f>
        <v>9.2600000000000002E-2</v>
      </c>
      <c r="T96" s="297" t="s">
        <v>382</v>
      </c>
      <c r="U96" s="451" t="s">
        <v>383</v>
      </c>
      <c r="V96" s="261" t="s">
        <v>742</v>
      </c>
      <c r="W96" s="7"/>
      <c r="X96" s="7"/>
      <c r="Y96" s="7"/>
      <c r="Z96" s="7"/>
      <c r="AA96" s="7"/>
      <c r="AB96" s="7"/>
      <c r="AC96" s="7"/>
      <c r="AD96" s="8"/>
      <c r="AE96" s="8"/>
      <c r="AF96" s="8"/>
      <c r="AG96" s="8"/>
    </row>
    <row r="97" spans="1:33" ht="12" customHeight="1">
      <c r="A97" s="340"/>
      <c r="B97" s="328"/>
      <c r="C97" s="328"/>
      <c r="D97" s="328"/>
      <c r="E97" s="328"/>
      <c r="F97" s="328"/>
      <c r="G97" s="328"/>
      <c r="H97" s="331"/>
      <c r="I97" s="4" t="s">
        <v>384</v>
      </c>
      <c r="J97" s="278"/>
      <c r="K97" s="281"/>
      <c r="L97" s="304"/>
      <c r="M97" s="446"/>
      <c r="N97" s="415"/>
      <c r="O97" s="376"/>
      <c r="P97" s="376"/>
      <c r="Q97" s="456"/>
      <c r="R97" s="417"/>
      <c r="S97" s="415"/>
      <c r="T97" s="296"/>
      <c r="U97" s="299"/>
      <c r="V97" s="262"/>
      <c r="W97" s="7"/>
      <c r="X97" s="7"/>
      <c r="Y97" s="7"/>
      <c r="Z97" s="7"/>
      <c r="AA97" s="7"/>
      <c r="AB97" s="7"/>
      <c r="AC97" s="7"/>
      <c r="AD97" s="8"/>
      <c r="AE97" s="8"/>
      <c r="AF97" s="8"/>
      <c r="AG97" s="8"/>
    </row>
    <row r="98" spans="1:33" ht="12" customHeight="1">
      <c r="A98" s="340"/>
      <c r="B98" s="328"/>
      <c r="C98" s="328"/>
      <c r="D98" s="328"/>
      <c r="E98" s="328"/>
      <c r="F98" s="328"/>
      <c r="G98" s="328"/>
      <c r="H98" s="331"/>
      <c r="I98" s="333" t="s">
        <v>385</v>
      </c>
      <c r="J98" s="294" t="s">
        <v>386</v>
      </c>
      <c r="K98" s="310" t="s">
        <v>387</v>
      </c>
      <c r="L98" s="75" t="s">
        <v>388</v>
      </c>
      <c r="M98" s="374">
        <v>0</v>
      </c>
      <c r="N98" s="375">
        <v>0</v>
      </c>
      <c r="O98" s="447">
        <v>0</v>
      </c>
      <c r="P98" s="405" t="s">
        <v>335</v>
      </c>
      <c r="Q98" s="456"/>
      <c r="R98" s="417"/>
      <c r="S98" s="415"/>
      <c r="T98" s="295" t="s">
        <v>294</v>
      </c>
      <c r="U98" s="298" t="s">
        <v>389</v>
      </c>
      <c r="V98" s="262"/>
      <c r="W98" s="7"/>
      <c r="X98" s="7"/>
      <c r="Y98" s="7"/>
      <c r="Z98" s="7"/>
      <c r="AA98" s="7"/>
      <c r="AB98" s="7"/>
      <c r="AC98" s="7"/>
      <c r="AD98" s="8"/>
      <c r="AE98" s="8"/>
      <c r="AF98" s="8"/>
      <c r="AG98" s="8"/>
    </row>
    <row r="99" spans="1:33" ht="24" customHeight="1">
      <c r="A99" s="340"/>
      <c r="B99" s="328"/>
      <c r="C99" s="328"/>
      <c r="D99" s="328"/>
      <c r="E99" s="328"/>
      <c r="F99" s="328"/>
      <c r="G99" s="328"/>
      <c r="H99" s="331"/>
      <c r="I99" s="289"/>
      <c r="J99" s="278"/>
      <c r="K99" s="281"/>
      <c r="L99" s="76" t="s">
        <v>390</v>
      </c>
      <c r="M99" s="325"/>
      <c r="N99" s="376"/>
      <c r="O99" s="376"/>
      <c r="P99" s="376"/>
      <c r="Q99" s="456"/>
      <c r="R99" s="417"/>
      <c r="S99" s="415"/>
      <c r="T99" s="296"/>
      <c r="U99" s="299"/>
      <c r="V99" s="262"/>
      <c r="W99" s="7"/>
      <c r="X99" s="7"/>
      <c r="Y99" s="7"/>
      <c r="Z99" s="7"/>
      <c r="AA99" s="7"/>
      <c r="AB99" s="7"/>
      <c r="AC99" s="7"/>
      <c r="AD99" s="8"/>
      <c r="AE99" s="8"/>
      <c r="AF99" s="8"/>
      <c r="AG99" s="8"/>
    </row>
    <row r="100" spans="1:33" ht="25.5" customHeight="1">
      <c r="A100" s="340"/>
      <c r="B100" s="328"/>
      <c r="C100" s="328"/>
      <c r="D100" s="328"/>
      <c r="E100" s="328"/>
      <c r="F100" s="328"/>
      <c r="G100" s="328"/>
      <c r="H100" s="331"/>
      <c r="I100" s="333" t="s">
        <v>391</v>
      </c>
      <c r="J100" s="294" t="s">
        <v>392</v>
      </c>
      <c r="K100" s="310" t="s">
        <v>393</v>
      </c>
      <c r="L100" s="75" t="s">
        <v>394</v>
      </c>
      <c r="M100" s="374">
        <v>0</v>
      </c>
      <c r="N100" s="375">
        <v>0</v>
      </c>
      <c r="O100" s="447">
        <v>0</v>
      </c>
      <c r="P100" s="405" t="s">
        <v>335</v>
      </c>
      <c r="Q100" s="456"/>
      <c r="R100" s="417"/>
      <c r="S100" s="415"/>
      <c r="T100" s="295" t="s">
        <v>294</v>
      </c>
      <c r="U100" s="298" t="s">
        <v>395</v>
      </c>
      <c r="V100" s="262"/>
      <c r="W100" s="7"/>
      <c r="X100" s="7"/>
      <c r="Y100" s="7"/>
      <c r="Z100" s="7"/>
      <c r="AA100" s="7"/>
      <c r="AB100" s="7"/>
      <c r="AC100" s="7"/>
      <c r="AD100" s="8"/>
      <c r="AE100" s="8"/>
      <c r="AF100" s="8"/>
      <c r="AG100" s="8"/>
    </row>
    <row r="101" spans="1:33" ht="19.5" customHeight="1">
      <c r="A101" s="340"/>
      <c r="B101" s="328"/>
      <c r="C101" s="328"/>
      <c r="D101" s="328"/>
      <c r="E101" s="328"/>
      <c r="F101" s="328"/>
      <c r="G101" s="328"/>
      <c r="H101" s="331"/>
      <c r="I101" s="289"/>
      <c r="J101" s="278"/>
      <c r="K101" s="281"/>
      <c r="L101" s="76" t="s">
        <v>396</v>
      </c>
      <c r="M101" s="325"/>
      <c r="N101" s="376"/>
      <c r="O101" s="376"/>
      <c r="P101" s="376"/>
      <c r="Q101" s="456"/>
      <c r="R101" s="417"/>
      <c r="S101" s="415"/>
      <c r="T101" s="296"/>
      <c r="U101" s="299"/>
      <c r="V101" s="262"/>
      <c r="W101" s="7"/>
      <c r="X101" s="7"/>
      <c r="Y101" s="7"/>
      <c r="Z101" s="7"/>
      <c r="AA101" s="7"/>
      <c r="AB101" s="7"/>
      <c r="AC101" s="7"/>
      <c r="AD101" s="8"/>
      <c r="AE101" s="8"/>
      <c r="AF101" s="8"/>
      <c r="AG101" s="8"/>
    </row>
    <row r="102" spans="1:33" ht="23.25" customHeight="1">
      <c r="A102" s="340"/>
      <c r="B102" s="328"/>
      <c r="C102" s="328"/>
      <c r="D102" s="328"/>
      <c r="E102" s="328"/>
      <c r="F102" s="328"/>
      <c r="G102" s="328"/>
      <c r="H102" s="331"/>
      <c r="I102" s="333" t="s">
        <v>397</v>
      </c>
      <c r="J102" s="294" t="s">
        <v>398</v>
      </c>
      <c r="K102" s="310" t="s">
        <v>399</v>
      </c>
      <c r="L102" s="77" t="s">
        <v>400</v>
      </c>
      <c r="M102" s="374">
        <v>0</v>
      </c>
      <c r="N102" s="375">
        <v>0</v>
      </c>
      <c r="O102" s="447">
        <v>0</v>
      </c>
      <c r="P102" s="405" t="s">
        <v>335</v>
      </c>
      <c r="Q102" s="456"/>
      <c r="R102" s="417"/>
      <c r="S102" s="415"/>
      <c r="T102" s="295" t="s">
        <v>294</v>
      </c>
      <c r="U102" s="298" t="s">
        <v>389</v>
      </c>
      <c r="V102" s="262"/>
      <c r="W102" s="7"/>
      <c r="X102" s="7"/>
      <c r="Y102" s="7"/>
      <c r="Z102" s="7"/>
      <c r="AA102" s="7"/>
      <c r="AB102" s="7"/>
      <c r="AC102" s="7"/>
      <c r="AD102" s="8"/>
      <c r="AE102" s="8"/>
      <c r="AF102" s="8"/>
      <c r="AG102" s="8"/>
    </row>
    <row r="103" spans="1:33" ht="19.5" customHeight="1">
      <c r="A103" s="340"/>
      <c r="B103" s="328"/>
      <c r="C103" s="328"/>
      <c r="D103" s="328"/>
      <c r="E103" s="328"/>
      <c r="F103" s="328"/>
      <c r="G103" s="328"/>
      <c r="H103" s="331"/>
      <c r="I103" s="289"/>
      <c r="J103" s="278"/>
      <c r="K103" s="281"/>
      <c r="L103" s="76" t="s">
        <v>401</v>
      </c>
      <c r="M103" s="325"/>
      <c r="N103" s="376"/>
      <c r="O103" s="376"/>
      <c r="P103" s="376"/>
      <c r="Q103" s="456"/>
      <c r="R103" s="417"/>
      <c r="S103" s="415"/>
      <c r="T103" s="296"/>
      <c r="U103" s="299"/>
      <c r="V103" s="262"/>
      <c r="W103" s="7"/>
      <c r="X103" s="7"/>
      <c r="Y103" s="7"/>
      <c r="Z103" s="7"/>
      <c r="AA103" s="7"/>
      <c r="AB103" s="7"/>
      <c r="AC103" s="7"/>
      <c r="AD103" s="8"/>
      <c r="AE103" s="8"/>
      <c r="AF103" s="8"/>
      <c r="AG103" s="8"/>
    </row>
    <row r="104" spans="1:33" ht="18" customHeight="1">
      <c r="A104" s="340"/>
      <c r="B104" s="328"/>
      <c r="C104" s="328"/>
      <c r="D104" s="328"/>
      <c r="E104" s="328"/>
      <c r="F104" s="328"/>
      <c r="G104" s="328"/>
      <c r="H104" s="331"/>
      <c r="I104" s="333" t="s">
        <v>402</v>
      </c>
      <c r="J104" s="294" t="s">
        <v>403</v>
      </c>
      <c r="K104" s="78" t="s">
        <v>404</v>
      </c>
      <c r="L104" s="75" t="s">
        <v>405</v>
      </c>
      <c r="M104" s="374">
        <v>0</v>
      </c>
      <c r="N104" s="375">
        <v>0</v>
      </c>
      <c r="O104" s="447">
        <v>0</v>
      </c>
      <c r="P104" s="405" t="s">
        <v>335</v>
      </c>
      <c r="Q104" s="456"/>
      <c r="R104" s="417"/>
      <c r="S104" s="415"/>
      <c r="T104" s="295" t="s">
        <v>294</v>
      </c>
      <c r="U104" s="298" t="s">
        <v>389</v>
      </c>
      <c r="V104" s="262"/>
      <c r="W104" s="7"/>
      <c r="X104" s="7"/>
      <c r="Y104" s="7"/>
      <c r="Z104" s="7"/>
      <c r="AA104" s="7"/>
      <c r="AB104" s="7"/>
      <c r="AC104" s="7"/>
      <c r="AD104" s="8"/>
      <c r="AE104" s="8"/>
      <c r="AF104" s="8"/>
      <c r="AG104" s="8"/>
    </row>
    <row r="105" spans="1:33" ht="20.25" customHeight="1">
      <c r="A105" s="340"/>
      <c r="B105" s="328"/>
      <c r="C105" s="328"/>
      <c r="D105" s="328"/>
      <c r="E105" s="328"/>
      <c r="F105" s="328"/>
      <c r="G105" s="328"/>
      <c r="H105" s="331"/>
      <c r="I105" s="289"/>
      <c r="J105" s="278"/>
      <c r="K105" s="79" t="s">
        <v>406</v>
      </c>
      <c r="L105" s="76" t="s">
        <v>407</v>
      </c>
      <c r="M105" s="324"/>
      <c r="N105" s="415"/>
      <c r="O105" s="415"/>
      <c r="P105" s="415"/>
      <c r="Q105" s="456"/>
      <c r="R105" s="417"/>
      <c r="S105" s="415"/>
      <c r="T105" s="296"/>
      <c r="U105" s="299"/>
      <c r="V105" s="262"/>
      <c r="W105" s="7"/>
      <c r="X105" s="7"/>
      <c r="Y105" s="7"/>
      <c r="Z105" s="7"/>
      <c r="AA105" s="7"/>
      <c r="AB105" s="7"/>
      <c r="AC105" s="7"/>
      <c r="AD105" s="8"/>
      <c r="AE105" s="8"/>
      <c r="AF105" s="8"/>
      <c r="AG105" s="8"/>
    </row>
    <row r="106" spans="1:33" ht="30" customHeight="1">
      <c r="A106" s="340"/>
      <c r="B106" s="328"/>
      <c r="C106" s="328"/>
      <c r="D106" s="328"/>
      <c r="E106" s="328"/>
      <c r="F106" s="328"/>
      <c r="G106" s="328"/>
      <c r="H106" s="331"/>
      <c r="I106" s="4" t="s">
        <v>408</v>
      </c>
      <c r="J106" s="308" t="s">
        <v>409</v>
      </c>
      <c r="K106" s="288" t="s">
        <v>410</v>
      </c>
      <c r="L106" s="95" t="s">
        <v>411</v>
      </c>
      <c r="M106" s="407">
        <v>2.5000000000000001E-2</v>
      </c>
      <c r="N106" s="407">
        <v>2.5000000000000001E-2</v>
      </c>
      <c r="O106" s="402">
        <f>N106/M106</f>
        <v>1</v>
      </c>
      <c r="P106" s="457" t="str">
        <f>IF(O106&gt;=0.9,"Cumple",IF(O106&gt;=0.7,"Cumple Parcialmente","No Cumple"))</f>
        <v>Cumple</v>
      </c>
      <c r="Q106" s="456"/>
      <c r="R106" s="417"/>
      <c r="S106" s="415"/>
      <c r="T106" s="295" t="s">
        <v>412</v>
      </c>
      <c r="U106" s="298" t="s">
        <v>413</v>
      </c>
      <c r="V106" s="262"/>
      <c r="W106" s="7"/>
      <c r="X106" s="7"/>
      <c r="Y106" s="7"/>
      <c r="Z106" s="7"/>
      <c r="AA106" s="7"/>
      <c r="AB106" s="7"/>
      <c r="AC106" s="7"/>
      <c r="AD106" s="8"/>
      <c r="AE106" s="8"/>
      <c r="AF106" s="8"/>
      <c r="AG106" s="8"/>
    </row>
    <row r="107" spans="1:33" ht="36" customHeight="1">
      <c r="A107" s="340"/>
      <c r="B107" s="328"/>
      <c r="C107" s="328"/>
      <c r="D107" s="328"/>
      <c r="E107" s="328"/>
      <c r="F107" s="328"/>
      <c r="G107" s="328"/>
      <c r="H107" s="331"/>
      <c r="I107" s="4" t="s">
        <v>414</v>
      </c>
      <c r="J107" s="278"/>
      <c r="K107" s="281"/>
      <c r="L107" s="153" t="s">
        <v>415</v>
      </c>
      <c r="M107" s="403"/>
      <c r="N107" s="403"/>
      <c r="O107" s="403"/>
      <c r="P107" s="376"/>
      <c r="Q107" s="456"/>
      <c r="R107" s="417"/>
      <c r="S107" s="415"/>
      <c r="T107" s="296"/>
      <c r="U107" s="299"/>
      <c r="V107" s="262"/>
      <c r="W107" s="7"/>
      <c r="X107" s="7"/>
      <c r="Y107" s="7"/>
      <c r="Z107" s="7"/>
      <c r="AA107" s="7"/>
      <c r="AB107" s="7"/>
      <c r="AC107" s="7"/>
      <c r="AD107" s="8"/>
      <c r="AE107" s="8"/>
      <c r="AF107" s="8"/>
      <c r="AG107" s="8"/>
    </row>
    <row r="108" spans="1:33" ht="39" customHeight="1">
      <c r="A108" s="340"/>
      <c r="B108" s="328"/>
      <c r="C108" s="328"/>
      <c r="D108" s="328"/>
      <c r="E108" s="328"/>
      <c r="F108" s="328"/>
      <c r="G108" s="328"/>
      <c r="H108" s="331"/>
      <c r="I108" s="4" t="s">
        <v>416</v>
      </c>
      <c r="J108" s="81" t="s">
        <v>417</v>
      </c>
      <c r="K108" s="82" t="s">
        <v>418</v>
      </c>
      <c r="L108" s="83" t="s">
        <v>419</v>
      </c>
      <c r="M108" s="155">
        <v>0</v>
      </c>
      <c r="N108" s="155">
        <v>0</v>
      </c>
      <c r="O108" s="155">
        <v>0</v>
      </c>
      <c r="P108" s="157" t="s">
        <v>335</v>
      </c>
      <c r="Q108" s="456"/>
      <c r="R108" s="417"/>
      <c r="S108" s="415"/>
      <c r="T108" s="182" t="s">
        <v>294</v>
      </c>
      <c r="U108" s="181" t="s">
        <v>420</v>
      </c>
      <c r="V108" s="262"/>
      <c r="W108" s="7"/>
      <c r="X108" s="7"/>
      <c r="Y108" s="7"/>
      <c r="Z108" s="7"/>
      <c r="AA108" s="7"/>
      <c r="AB108" s="7"/>
      <c r="AC108" s="7"/>
      <c r="AD108" s="8"/>
      <c r="AE108" s="8"/>
      <c r="AF108" s="8"/>
      <c r="AG108" s="8"/>
    </row>
    <row r="109" spans="1:33" ht="29.25" customHeight="1">
      <c r="A109" s="340"/>
      <c r="B109" s="328"/>
      <c r="C109" s="328"/>
      <c r="D109" s="328"/>
      <c r="E109" s="328"/>
      <c r="F109" s="328"/>
      <c r="G109" s="328"/>
      <c r="H109" s="331"/>
      <c r="I109" s="4" t="s">
        <v>421</v>
      </c>
      <c r="J109" s="81" t="s">
        <v>422</v>
      </c>
      <c r="K109" s="84" t="s">
        <v>423</v>
      </c>
      <c r="L109" s="85" t="s">
        <v>424</v>
      </c>
      <c r="M109" s="155">
        <v>0</v>
      </c>
      <c r="N109" s="155">
        <v>0</v>
      </c>
      <c r="O109" s="155">
        <v>0</v>
      </c>
      <c r="P109" s="157" t="s">
        <v>335</v>
      </c>
      <c r="Q109" s="456"/>
      <c r="R109" s="417"/>
      <c r="S109" s="415"/>
      <c r="T109" s="182" t="s">
        <v>294</v>
      </c>
      <c r="U109" s="181" t="s">
        <v>425</v>
      </c>
      <c r="V109" s="262"/>
      <c r="W109" s="7"/>
      <c r="X109" s="7"/>
      <c r="Y109" s="7"/>
      <c r="Z109" s="7"/>
      <c r="AA109" s="7"/>
      <c r="AB109" s="7"/>
      <c r="AC109" s="7"/>
      <c r="AD109" s="8"/>
      <c r="AE109" s="8"/>
      <c r="AF109" s="8"/>
      <c r="AG109" s="8"/>
    </row>
    <row r="110" spans="1:33" ht="31.5" customHeight="1">
      <c r="A110" s="340"/>
      <c r="B110" s="328"/>
      <c r="C110" s="328"/>
      <c r="D110" s="328"/>
      <c r="E110" s="328"/>
      <c r="F110" s="328"/>
      <c r="G110" s="328"/>
      <c r="H110" s="331"/>
      <c r="I110" s="333" t="s">
        <v>426</v>
      </c>
      <c r="J110" s="334" t="s">
        <v>427</v>
      </c>
      <c r="K110" s="333" t="s">
        <v>428</v>
      </c>
      <c r="L110" s="335" t="s">
        <v>429</v>
      </c>
      <c r="M110" s="407">
        <v>2.5000000000000001E-2</v>
      </c>
      <c r="N110" s="407">
        <v>2.5000000000000001E-2</v>
      </c>
      <c r="O110" s="402">
        <f>N110/M110</f>
        <v>1</v>
      </c>
      <c r="P110" s="405" t="str">
        <f>IF(O110&gt;=0.9,"Cumple",IF(O110&gt;=0.7,"Cumple Parcialmente","No Cumple"))</f>
        <v>Cumple</v>
      </c>
      <c r="Q110" s="456"/>
      <c r="R110" s="417"/>
      <c r="S110" s="415"/>
      <c r="T110" s="409" t="s">
        <v>430</v>
      </c>
      <c r="U110" s="410" t="s">
        <v>431</v>
      </c>
      <c r="V110" s="262"/>
      <c r="W110" s="7"/>
      <c r="X110" s="7"/>
      <c r="Y110" s="7"/>
      <c r="Z110" s="7"/>
      <c r="AA110" s="7"/>
      <c r="AB110" s="7"/>
      <c r="AC110" s="7"/>
      <c r="AD110" s="8"/>
      <c r="AE110" s="8"/>
      <c r="AF110" s="8"/>
      <c r="AG110" s="8"/>
    </row>
    <row r="111" spans="1:33" ht="48.75" customHeight="1">
      <c r="A111" s="340"/>
      <c r="B111" s="328"/>
      <c r="C111" s="328"/>
      <c r="D111" s="328"/>
      <c r="E111" s="328"/>
      <c r="F111" s="328"/>
      <c r="G111" s="328"/>
      <c r="H111" s="331"/>
      <c r="I111" s="289"/>
      <c r="J111" s="273"/>
      <c r="K111" s="289"/>
      <c r="L111" s="336"/>
      <c r="M111" s="403"/>
      <c r="N111" s="403"/>
      <c r="O111" s="403"/>
      <c r="P111" s="376"/>
      <c r="Q111" s="456"/>
      <c r="R111" s="417"/>
      <c r="S111" s="415"/>
      <c r="T111" s="296"/>
      <c r="U111" s="299"/>
      <c r="V111" s="262"/>
      <c r="W111" s="7"/>
      <c r="X111" s="7"/>
      <c r="Y111" s="7"/>
      <c r="Z111" s="7"/>
      <c r="AA111" s="7"/>
      <c r="AB111" s="7"/>
      <c r="AC111" s="7"/>
      <c r="AD111" s="8"/>
      <c r="AE111" s="8"/>
      <c r="AF111" s="8"/>
      <c r="AG111" s="8"/>
    </row>
    <row r="112" spans="1:33" ht="26.25" customHeight="1">
      <c r="A112" s="340"/>
      <c r="B112" s="328"/>
      <c r="C112" s="328"/>
      <c r="D112" s="328"/>
      <c r="E112" s="328"/>
      <c r="F112" s="328"/>
      <c r="G112" s="328"/>
      <c r="H112" s="331"/>
      <c r="I112" s="4" t="s">
        <v>432</v>
      </c>
      <c r="J112" s="294" t="s">
        <v>433</v>
      </c>
      <c r="K112" s="288" t="s">
        <v>434</v>
      </c>
      <c r="L112" s="78" t="s">
        <v>435</v>
      </c>
      <c r="M112" s="402">
        <v>0</v>
      </c>
      <c r="N112" s="402">
        <v>0</v>
      </c>
      <c r="O112" s="404">
        <v>0</v>
      </c>
      <c r="P112" s="405" t="s">
        <v>335</v>
      </c>
      <c r="Q112" s="456"/>
      <c r="R112" s="417"/>
      <c r="S112" s="415"/>
      <c r="T112" s="442" t="s">
        <v>294</v>
      </c>
      <c r="U112" s="298" t="s">
        <v>389</v>
      </c>
      <c r="V112" s="262"/>
      <c r="W112" s="7"/>
      <c r="X112" s="7"/>
      <c r="Y112" s="7"/>
      <c r="Z112" s="7"/>
      <c r="AA112" s="7"/>
      <c r="AB112" s="7"/>
      <c r="AC112" s="7"/>
      <c r="AD112" s="8"/>
      <c r="AE112" s="8"/>
      <c r="AF112" s="8"/>
      <c r="AG112" s="8"/>
    </row>
    <row r="113" spans="1:33" ht="12" customHeight="1">
      <c r="A113" s="340"/>
      <c r="B113" s="328"/>
      <c r="C113" s="328"/>
      <c r="D113" s="328"/>
      <c r="E113" s="328"/>
      <c r="F113" s="328"/>
      <c r="G113" s="328"/>
      <c r="H113" s="331"/>
      <c r="I113" s="4" t="s">
        <v>436</v>
      </c>
      <c r="J113" s="273"/>
      <c r="K113" s="281"/>
      <c r="L113" s="79" t="s">
        <v>437</v>
      </c>
      <c r="M113" s="403"/>
      <c r="N113" s="403"/>
      <c r="O113" s="403"/>
      <c r="P113" s="376"/>
      <c r="Q113" s="456"/>
      <c r="R113" s="417"/>
      <c r="S113" s="415"/>
      <c r="T113" s="296"/>
      <c r="U113" s="299"/>
      <c r="V113" s="262"/>
      <c r="W113" s="7"/>
      <c r="X113" s="7"/>
      <c r="Y113" s="7"/>
      <c r="Z113" s="7"/>
      <c r="AA113" s="7"/>
      <c r="AB113" s="7"/>
      <c r="AC113" s="7"/>
      <c r="AD113" s="8"/>
      <c r="AE113" s="8"/>
      <c r="AF113" s="8"/>
      <c r="AG113" s="8"/>
    </row>
    <row r="114" spans="1:33" ht="27" customHeight="1">
      <c r="A114" s="340"/>
      <c r="B114" s="328"/>
      <c r="C114" s="328"/>
      <c r="D114" s="328"/>
      <c r="E114" s="328"/>
      <c r="F114" s="328"/>
      <c r="G114" s="328"/>
      <c r="H114" s="331"/>
      <c r="I114" s="333" t="s">
        <v>438</v>
      </c>
      <c r="J114" s="294" t="s">
        <v>439</v>
      </c>
      <c r="K114" s="78" t="s">
        <v>440</v>
      </c>
      <c r="L114" s="318" t="s">
        <v>441</v>
      </c>
      <c r="M114" s="407">
        <v>1.8800000000000001E-2</v>
      </c>
      <c r="N114" s="407">
        <v>1.8800000000000001E-2</v>
      </c>
      <c r="O114" s="402">
        <f>N114/M114</f>
        <v>1</v>
      </c>
      <c r="P114" s="405" t="str">
        <f>IF(O114&gt;=0.9,"Cumple",IF(O114&gt;=0.7,"Cumple Parcialmente","No Cumple"))</f>
        <v>Cumple</v>
      </c>
      <c r="Q114" s="456"/>
      <c r="R114" s="417"/>
      <c r="S114" s="415"/>
      <c r="T114" s="409" t="s">
        <v>442</v>
      </c>
      <c r="U114" s="410" t="s">
        <v>443</v>
      </c>
      <c r="V114" s="262"/>
      <c r="W114" s="7"/>
      <c r="X114" s="7"/>
      <c r="Y114" s="7"/>
      <c r="Z114" s="7"/>
      <c r="AA114" s="7"/>
      <c r="AB114" s="7"/>
      <c r="AC114" s="7"/>
      <c r="AD114" s="8"/>
      <c r="AE114" s="8"/>
      <c r="AF114" s="8"/>
      <c r="AG114" s="8"/>
    </row>
    <row r="115" spans="1:33" ht="27" customHeight="1">
      <c r="A115" s="340"/>
      <c r="B115" s="328"/>
      <c r="C115" s="328"/>
      <c r="D115" s="328"/>
      <c r="E115" s="328"/>
      <c r="F115" s="328"/>
      <c r="G115" s="328"/>
      <c r="H115" s="331"/>
      <c r="I115" s="289"/>
      <c r="J115" s="273"/>
      <c r="K115" s="79" t="s">
        <v>444</v>
      </c>
      <c r="L115" s="283"/>
      <c r="M115" s="403"/>
      <c r="N115" s="403"/>
      <c r="O115" s="403"/>
      <c r="P115" s="376"/>
      <c r="Q115" s="456"/>
      <c r="R115" s="417"/>
      <c r="S115" s="415"/>
      <c r="T115" s="296"/>
      <c r="U115" s="299"/>
      <c r="V115" s="262"/>
      <c r="W115" s="7"/>
      <c r="X115" s="7"/>
      <c r="Y115" s="7"/>
      <c r="Z115" s="7"/>
      <c r="AA115" s="7"/>
      <c r="AB115" s="7"/>
      <c r="AC115" s="7"/>
      <c r="AD115" s="8"/>
      <c r="AE115" s="8"/>
      <c r="AF115" s="8"/>
      <c r="AG115" s="8"/>
    </row>
    <row r="116" spans="1:33" ht="27" customHeight="1">
      <c r="A116" s="340"/>
      <c r="B116" s="328"/>
      <c r="C116" s="328"/>
      <c r="D116" s="328"/>
      <c r="E116" s="328"/>
      <c r="F116" s="328"/>
      <c r="G116" s="328"/>
      <c r="H116" s="331"/>
      <c r="I116" s="4" t="s">
        <v>445</v>
      </c>
      <c r="J116" s="294" t="s">
        <v>446</v>
      </c>
      <c r="K116" s="310" t="s">
        <v>447</v>
      </c>
      <c r="L116" s="318" t="s">
        <v>448</v>
      </c>
      <c r="M116" s="402">
        <v>0</v>
      </c>
      <c r="N116" s="402">
        <v>0</v>
      </c>
      <c r="O116" s="404">
        <v>0</v>
      </c>
      <c r="P116" s="405" t="s">
        <v>335</v>
      </c>
      <c r="Q116" s="456"/>
      <c r="R116" s="417"/>
      <c r="S116" s="415"/>
      <c r="T116" s="442" t="s">
        <v>294</v>
      </c>
      <c r="U116" s="298" t="s">
        <v>389</v>
      </c>
      <c r="V116" s="262"/>
      <c r="W116" s="7"/>
      <c r="X116" s="7"/>
      <c r="Y116" s="7"/>
      <c r="Z116" s="7"/>
      <c r="AA116" s="7"/>
      <c r="AB116" s="7"/>
      <c r="AC116" s="7"/>
      <c r="AD116" s="8"/>
      <c r="AE116" s="8"/>
      <c r="AF116" s="8"/>
      <c r="AG116" s="8"/>
    </row>
    <row r="117" spans="1:33" ht="15.75" customHeight="1">
      <c r="A117" s="340"/>
      <c r="B117" s="328"/>
      <c r="C117" s="328"/>
      <c r="D117" s="328"/>
      <c r="E117" s="328"/>
      <c r="F117" s="328"/>
      <c r="G117" s="328"/>
      <c r="H117" s="331"/>
      <c r="I117" s="4"/>
      <c r="J117" s="273"/>
      <c r="K117" s="281"/>
      <c r="L117" s="283"/>
      <c r="M117" s="403"/>
      <c r="N117" s="403"/>
      <c r="O117" s="403"/>
      <c r="P117" s="376"/>
      <c r="Q117" s="456"/>
      <c r="R117" s="417"/>
      <c r="S117" s="415"/>
      <c r="T117" s="296"/>
      <c r="U117" s="299"/>
      <c r="V117" s="262"/>
      <c r="W117" s="7"/>
      <c r="X117" s="7"/>
      <c r="Y117" s="7"/>
      <c r="Z117" s="7"/>
      <c r="AA117" s="7"/>
      <c r="AB117" s="7"/>
      <c r="AC117" s="7"/>
      <c r="AD117" s="8"/>
      <c r="AE117" s="8"/>
      <c r="AF117" s="8"/>
      <c r="AG117" s="8"/>
    </row>
    <row r="118" spans="1:33" ht="16.5" customHeight="1">
      <c r="A118" s="340"/>
      <c r="B118" s="328"/>
      <c r="C118" s="328"/>
      <c r="D118" s="328"/>
      <c r="E118" s="328"/>
      <c r="F118" s="328"/>
      <c r="G118" s="328"/>
      <c r="H118" s="331"/>
      <c r="I118" s="345" t="s">
        <v>449</v>
      </c>
      <c r="J118" s="308" t="s">
        <v>450</v>
      </c>
      <c r="K118" s="310" t="s">
        <v>451</v>
      </c>
      <c r="L118" s="318" t="s">
        <v>452</v>
      </c>
      <c r="M118" s="407">
        <v>1.8800000000000001E-2</v>
      </c>
      <c r="N118" s="407">
        <v>1.8800000000000001E-2</v>
      </c>
      <c r="O118" s="402">
        <f>N118/M118</f>
        <v>1</v>
      </c>
      <c r="P118" s="405" t="str">
        <f>IF(O118&gt;=0.9,"Cumple",IF(O118&gt;=0.7,"Cumple Parcialmente","No Cumple"))</f>
        <v>Cumple</v>
      </c>
      <c r="Q118" s="456"/>
      <c r="R118" s="417"/>
      <c r="S118" s="415"/>
      <c r="T118" s="409" t="s">
        <v>453</v>
      </c>
      <c r="U118" s="410" t="s">
        <v>454</v>
      </c>
      <c r="V118" s="262"/>
      <c r="W118" s="7"/>
      <c r="X118" s="7"/>
      <c r="Y118" s="7"/>
      <c r="Z118" s="7"/>
      <c r="AA118" s="7"/>
      <c r="AB118" s="7"/>
      <c r="AC118" s="7"/>
      <c r="AD118" s="8"/>
      <c r="AE118" s="8"/>
      <c r="AF118" s="8"/>
      <c r="AG118" s="8"/>
    </row>
    <row r="119" spans="1:33" ht="27" customHeight="1" thickBot="1">
      <c r="A119" s="341"/>
      <c r="B119" s="329"/>
      <c r="C119" s="329"/>
      <c r="D119" s="329"/>
      <c r="E119" s="329"/>
      <c r="F119" s="329"/>
      <c r="G119" s="329"/>
      <c r="H119" s="332"/>
      <c r="I119" s="311"/>
      <c r="J119" s="309"/>
      <c r="K119" s="311"/>
      <c r="L119" s="326"/>
      <c r="M119" s="408"/>
      <c r="N119" s="408"/>
      <c r="O119" s="408"/>
      <c r="P119" s="406"/>
      <c r="Q119" s="456"/>
      <c r="R119" s="418"/>
      <c r="S119" s="406"/>
      <c r="T119" s="296"/>
      <c r="U119" s="299"/>
      <c r="V119" s="263"/>
      <c r="W119" s="7"/>
      <c r="X119" s="7"/>
      <c r="Y119" s="7"/>
      <c r="Z119" s="7"/>
      <c r="AA119" s="7"/>
      <c r="AB119" s="7"/>
      <c r="AC119" s="7"/>
      <c r="AD119" s="8"/>
      <c r="AE119" s="8"/>
      <c r="AF119" s="8"/>
      <c r="AG119" s="8"/>
    </row>
    <row r="120" spans="1:33" ht="21.75" customHeight="1">
      <c r="A120" s="361" t="s">
        <v>455</v>
      </c>
      <c r="B120" s="327" t="s">
        <v>456</v>
      </c>
      <c r="C120" s="327" t="s">
        <v>457</v>
      </c>
      <c r="D120" s="362" t="s">
        <v>458</v>
      </c>
      <c r="E120" s="327" t="s">
        <v>459</v>
      </c>
      <c r="F120" s="327" t="s">
        <v>460</v>
      </c>
      <c r="G120" s="327" t="s">
        <v>461</v>
      </c>
      <c r="H120" s="330" t="s">
        <v>462</v>
      </c>
      <c r="I120" s="19" t="s">
        <v>463</v>
      </c>
      <c r="J120" s="312" t="s">
        <v>464</v>
      </c>
      <c r="K120" s="313" t="s">
        <v>465</v>
      </c>
      <c r="L120" s="314" t="s">
        <v>466</v>
      </c>
      <c r="M120" s="414">
        <v>0</v>
      </c>
      <c r="N120" s="414">
        <v>0</v>
      </c>
      <c r="O120" s="414">
        <v>0</v>
      </c>
      <c r="P120" s="427" t="s">
        <v>335</v>
      </c>
      <c r="Q120" s="414">
        <v>1</v>
      </c>
      <c r="R120" s="416" t="str">
        <f>IF(Q120&gt;=0.9,"Cumple",IF(Q120&gt;=0.7,"Cumple Parcialmente","No Cumple"))</f>
        <v>Cumple</v>
      </c>
      <c r="S120" s="414">
        <f>SUM(N120:N144)</f>
        <v>5.2500000000000005E-2</v>
      </c>
      <c r="T120" s="425" t="s">
        <v>294</v>
      </c>
      <c r="U120" s="426" t="s">
        <v>294</v>
      </c>
      <c r="V120" s="261" t="s">
        <v>743</v>
      </c>
      <c r="W120" s="7"/>
      <c r="X120" s="7"/>
      <c r="Y120" s="7"/>
      <c r="Z120" s="7"/>
      <c r="AA120" s="7"/>
      <c r="AB120" s="7"/>
      <c r="AC120" s="7"/>
      <c r="AD120" s="8"/>
      <c r="AE120" s="8"/>
      <c r="AF120" s="8"/>
      <c r="AG120" s="8"/>
    </row>
    <row r="121" spans="1:33" ht="24" customHeight="1">
      <c r="A121" s="340"/>
      <c r="B121" s="328"/>
      <c r="C121" s="328"/>
      <c r="D121" s="328"/>
      <c r="E121" s="328"/>
      <c r="F121" s="328"/>
      <c r="G121" s="328"/>
      <c r="H121" s="331"/>
      <c r="I121" s="36" t="s">
        <v>467</v>
      </c>
      <c r="J121" s="278"/>
      <c r="K121" s="281"/>
      <c r="L121" s="283"/>
      <c r="M121" s="415"/>
      <c r="N121" s="415"/>
      <c r="O121" s="415"/>
      <c r="P121" s="376"/>
      <c r="Q121" s="415"/>
      <c r="R121" s="417"/>
      <c r="S121" s="415"/>
      <c r="T121" s="296"/>
      <c r="U121" s="299"/>
      <c r="V121" s="264"/>
      <c r="W121" s="7"/>
      <c r="X121" s="7"/>
      <c r="Y121" s="7"/>
      <c r="Z121" s="7"/>
      <c r="AA121" s="7"/>
      <c r="AB121" s="7"/>
      <c r="AC121" s="7"/>
      <c r="AD121" s="8"/>
      <c r="AE121" s="8"/>
      <c r="AF121" s="8"/>
      <c r="AG121" s="8"/>
    </row>
    <row r="122" spans="1:33" ht="45" customHeight="1">
      <c r="A122" s="340"/>
      <c r="B122" s="328"/>
      <c r="C122" s="328"/>
      <c r="D122" s="328"/>
      <c r="E122" s="328"/>
      <c r="F122" s="328"/>
      <c r="G122" s="328"/>
      <c r="H122" s="331"/>
      <c r="I122" s="36" t="s">
        <v>468</v>
      </c>
      <c r="J122" s="86" t="s">
        <v>469</v>
      </c>
      <c r="K122" s="87" t="s">
        <v>470</v>
      </c>
      <c r="L122" s="89" t="s">
        <v>471</v>
      </c>
      <c r="M122" s="159">
        <v>3.0000000000000001E-3</v>
      </c>
      <c r="N122" s="159">
        <v>3.0000000000000001E-3</v>
      </c>
      <c r="O122" s="151">
        <v>1</v>
      </c>
      <c r="P122" s="157" t="str">
        <f>IF(O122&gt;=0.9,"Cumple",IF(O122&gt;=0.7,"Cumple Parcialmente","No Cumple"))</f>
        <v>Cumple</v>
      </c>
      <c r="Q122" s="415"/>
      <c r="R122" s="417"/>
      <c r="S122" s="415"/>
      <c r="T122" s="175" t="s">
        <v>472</v>
      </c>
      <c r="U122" s="167" t="s">
        <v>473</v>
      </c>
      <c r="V122" s="264"/>
      <c r="W122" s="7"/>
      <c r="X122" s="7"/>
      <c r="Y122" s="7"/>
      <c r="Z122" s="7"/>
      <c r="AA122" s="7"/>
      <c r="AB122" s="7"/>
      <c r="AC122" s="7"/>
      <c r="AD122" s="8"/>
      <c r="AE122" s="8"/>
      <c r="AF122" s="8"/>
      <c r="AG122" s="8"/>
    </row>
    <row r="123" spans="1:33" ht="12" customHeight="1">
      <c r="A123" s="340"/>
      <c r="B123" s="328"/>
      <c r="C123" s="328"/>
      <c r="D123" s="328"/>
      <c r="E123" s="328"/>
      <c r="F123" s="328"/>
      <c r="G123" s="328"/>
      <c r="H123" s="331"/>
      <c r="I123" s="36" t="s">
        <v>474</v>
      </c>
      <c r="J123" s="277" t="s">
        <v>475</v>
      </c>
      <c r="K123" s="280" t="s">
        <v>476</v>
      </c>
      <c r="L123" s="282" t="s">
        <v>477</v>
      </c>
      <c r="M123" s="375">
        <v>0</v>
      </c>
      <c r="N123" s="375">
        <v>0</v>
      </c>
      <c r="O123" s="375">
        <v>0</v>
      </c>
      <c r="P123" s="405" t="s">
        <v>335</v>
      </c>
      <c r="Q123" s="415"/>
      <c r="R123" s="417"/>
      <c r="S123" s="415"/>
      <c r="T123" s="409" t="s">
        <v>294</v>
      </c>
      <c r="U123" s="410" t="s">
        <v>294</v>
      </c>
      <c r="V123" s="264"/>
      <c r="W123" s="7"/>
      <c r="X123" s="7"/>
      <c r="Y123" s="7"/>
      <c r="Z123" s="7"/>
      <c r="AA123" s="7"/>
      <c r="AB123" s="7"/>
      <c r="AC123" s="7"/>
      <c r="AD123" s="8"/>
      <c r="AE123" s="8"/>
      <c r="AF123" s="8"/>
      <c r="AG123" s="8"/>
    </row>
    <row r="124" spans="1:33" ht="12" customHeight="1">
      <c r="A124" s="340"/>
      <c r="B124" s="328"/>
      <c r="C124" s="328"/>
      <c r="D124" s="328"/>
      <c r="E124" s="328"/>
      <c r="F124" s="328"/>
      <c r="G124" s="328"/>
      <c r="H124" s="331"/>
      <c r="I124" s="88"/>
      <c r="J124" s="278"/>
      <c r="K124" s="281"/>
      <c r="L124" s="283"/>
      <c r="M124" s="415"/>
      <c r="N124" s="415"/>
      <c r="O124" s="415"/>
      <c r="P124" s="376"/>
      <c r="Q124" s="415"/>
      <c r="R124" s="417"/>
      <c r="S124" s="415"/>
      <c r="T124" s="296"/>
      <c r="U124" s="299"/>
      <c r="V124" s="264"/>
      <c r="W124" s="7"/>
      <c r="X124" s="7"/>
      <c r="Y124" s="7"/>
      <c r="Z124" s="7"/>
      <c r="AA124" s="7"/>
      <c r="AB124" s="7"/>
      <c r="AC124" s="7"/>
      <c r="AD124" s="8"/>
      <c r="AE124" s="8"/>
      <c r="AF124" s="8"/>
      <c r="AG124" s="8"/>
    </row>
    <row r="125" spans="1:33" ht="14.25" customHeight="1">
      <c r="A125" s="340"/>
      <c r="B125" s="328"/>
      <c r="C125" s="328"/>
      <c r="D125" s="328"/>
      <c r="E125" s="328"/>
      <c r="F125" s="328"/>
      <c r="G125" s="328"/>
      <c r="H125" s="331"/>
      <c r="I125" s="19" t="s">
        <v>478</v>
      </c>
      <c r="J125" s="279" t="s">
        <v>479</v>
      </c>
      <c r="K125" s="280" t="s">
        <v>480</v>
      </c>
      <c r="L125" s="282" t="s">
        <v>481</v>
      </c>
      <c r="M125" s="375">
        <v>0</v>
      </c>
      <c r="N125" s="375">
        <v>0</v>
      </c>
      <c r="O125" s="375">
        <v>0</v>
      </c>
      <c r="P125" s="405" t="s">
        <v>335</v>
      </c>
      <c r="Q125" s="415"/>
      <c r="R125" s="417"/>
      <c r="S125" s="415"/>
      <c r="T125" s="409" t="s">
        <v>294</v>
      </c>
      <c r="U125" s="410" t="s">
        <v>294</v>
      </c>
      <c r="V125" s="264"/>
      <c r="W125" s="7"/>
      <c r="X125" s="7"/>
      <c r="Y125" s="7"/>
      <c r="Z125" s="7"/>
      <c r="AA125" s="7"/>
      <c r="AB125" s="7"/>
      <c r="AC125" s="7"/>
      <c r="AD125" s="8"/>
      <c r="AE125" s="8"/>
      <c r="AF125" s="8"/>
      <c r="AG125" s="8"/>
    </row>
    <row r="126" spans="1:33" ht="23">
      <c r="A126" s="340"/>
      <c r="B126" s="328"/>
      <c r="C126" s="328"/>
      <c r="D126" s="328"/>
      <c r="E126" s="328"/>
      <c r="F126" s="328"/>
      <c r="G126" s="328"/>
      <c r="H126" s="331"/>
      <c r="I126" s="36" t="s">
        <v>482</v>
      </c>
      <c r="J126" s="278"/>
      <c r="K126" s="281"/>
      <c r="L126" s="283"/>
      <c r="M126" s="415"/>
      <c r="N126" s="415"/>
      <c r="O126" s="415"/>
      <c r="P126" s="376"/>
      <c r="Q126" s="415"/>
      <c r="R126" s="417"/>
      <c r="S126" s="415"/>
      <c r="T126" s="296"/>
      <c r="U126" s="299"/>
      <c r="V126" s="264"/>
      <c r="W126" s="7"/>
      <c r="X126" s="7"/>
      <c r="Y126" s="7"/>
      <c r="Z126" s="7"/>
      <c r="AA126" s="7"/>
      <c r="AB126" s="7"/>
      <c r="AC126" s="7"/>
      <c r="AD126" s="8"/>
      <c r="AE126" s="8"/>
      <c r="AF126" s="8"/>
      <c r="AG126" s="8"/>
    </row>
    <row r="127" spans="1:33" ht="168.5">
      <c r="A127" s="340"/>
      <c r="B127" s="328"/>
      <c r="C127" s="328"/>
      <c r="D127" s="328"/>
      <c r="E127" s="328"/>
      <c r="F127" s="328"/>
      <c r="G127" s="328"/>
      <c r="H127" s="331"/>
      <c r="I127" s="36" t="s">
        <v>483</v>
      </c>
      <c r="J127" s="86" t="s">
        <v>484</v>
      </c>
      <c r="K127" s="87" t="s">
        <v>485</v>
      </c>
      <c r="L127" s="89" t="s">
        <v>486</v>
      </c>
      <c r="M127" s="160">
        <v>6.0000000000000001E-3</v>
      </c>
      <c r="N127" s="160">
        <v>6.0000000000000001E-3</v>
      </c>
      <c r="O127" s="151">
        <v>1</v>
      </c>
      <c r="P127" s="157" t="str">
        <f>IF(O127&gt;=0.9,"Cumple",IF(O127&gt;=0.7,"Cumple Parcialmente","No Cumple"))</f>
        <v>Cumple</v>
      </c>
      <c r="Q127" s="415"/>
      <c r="R127" s="417"/>
      <c r="S127" s="415"/>
      <c r="T127" s="175" t="s">
        <v>487</v>
      </c>
      <c r="U127" s="167" t="s">
        <v>488</v>
      </c>
      <c r="V127" s="264"/>
      <c r="W127" s="7"/>
      <c r="X127" s="7"/>
      <c r="Y127" s="7"/>
      <c r="Z127" s="7"/>
      <c r="AA127" s="7"/>
      <c r="AB127" s="7"/>
      <c r="AC127" s="7"/>
      <c r="AD127" s="8"/>
      <c r="AE127" s="8"/>
      <c r="AF127" s="8"/>
      <c r="AG127" s="8"/>
    </row>
    <row r="128" spans="1:33" ht="23">
      <c r="A128" s="340"/>
      <c r="B128" s="328"/>
      <c r="C128" s="328"/>
      <c r="D128" s="328"/>
      <c r="E128" s="328"/>
      <c r="F128" s="328"/>
      <c r="G128" s="328"/>
      <c r="H128" s="331"/>
      <c r="I128" s="36" t="s">
        <v>489</v>
      </c>
      <c r="J128" s="277" t="s">
        <v>490</v>
      </c>
      <c r="K128" s="280" t="s">
        <v>491</v>
      </c>
      <c r="L128" s="282" t="s">
        <v>492</v>
      </c>
      <c r="M128" s="375">
        <v>0</v>
      </c>
      <c r="N128" s="375">
        <v>0</v>
      </c>
      <c r="O128" s="375">
        <v>0</v>
      </c>
      <c r="P128" s="405" t="s">
        <v>335</v>
      </c>
      <c r="Q128" s="415"/>
      <c r="R128" s="417"/>
      <c r="S128" s="415"/>
      <c r="T128" s="409" t="s">
        <v>294</v>
      </c>
      <c r="U128" s="410" t="s">
        <v>294</v>
      </c>
      <c r="V128" s="264"/>
      <c r="W128" s="7"/>
      <c r="X128" s="7"/>
      <c r="Y128" s="7"/>
      <c r="Z128" s="7"/>
      <c r="AA128" s="7"/>
      <c r="AB128" s="7"/>
      <c r="AC128" s="7"/>
      <c r="AD128" s="8"/>
      <c r="AE128" s="8"/>
      <c r="AF128" s="8"/>
      <c r="AG128" s="8"/>
    </row>
    <row r="129" spans="1:33" ht="15" customHeight="1">
      <c r="A129" s="340"/>
      <c r="B129" s="328"/>
      <c r="C129" s="328"/>
      <c r="D129" s="328"/>
      <c r="E129" s="328"/>
      <c r="F129" s="328"/>
      <c r="G129" s="328"/>
      <c r="H129" s="331"/>
      <c r="I129" s="88"/>
      <c r="J129" s="278"/>
      <c r="K129" s="281"/>
      <c r="L129" s="283"/>
      <c r="M129" s="415"/>
      <c r="N129" s="415"/>
      <c r="O129" s="415"/>
      <c r="P129" s="415"/>
      <c r="Q129" s="415"/>
      <c r="R129" s="417"/>
      <c r="S129" s="415"/>
      <c r="T129" s="296"/>
      <c r="U129" s="299"/>
      <c r="V129" s="264"/>
      <c r="W129" s="7"/>
      <c r="X129" s="7"/>
      <c r="Y129" s="7"/>
      <c r="Z129" s="7"/>
      <c r="AA129" s="7"/>
      <c r="AB129" s="7"/>
      <c r="AC129" s="7"/>
      <c r="AD129" s="8"/>
      <c r="AE129" s="8"/>
      <c r="AF129" s="8"/>
      <c r="AG129" s="8"/>
    </row>
    <row r="130" spans="1:33" ht="36" customHeight="1">
      <c r="A130" s="340"/>
      <c r="B130" s="328"/>
      <c r="C130" s="328"/>
      <c r="D130" s="328"/>
      <c r="E130" s="328"/>
      <c r="F130" s="328"/>
      <c r="G130" s="328"/>
      <c r="H130" s="331"/>
      <c r="I130" s="21" t="s">
        <v>493</v>
      </c>
      <c r="J130" s="279" t="s">
        <v>494</v>
      </c>
      <c r="K130" s="280" t="s">
        <v>495</v>
      </c>
      <c r="L130" s="314" t="s">
        <v>496</v>
      </c>
      <c r="M130" s="375">
        <v>0</v>
      </c>
      <c r="N130" s="375">
        <v>0</v>
      </c>
      <c r="O130" s="375">
        <v>0</v>
      </c>
      <c r="P130" s="405" t="s">
        <v>335</v>
      </c>
      <c r="Q130" s="415"/>
      <c r="R130" s="417"/>
      <c r="S130" s="415"/>
      <c r="T130" s="409" t="s">
        <v>294</v>
      </c>
      <c r="U130" s="410" t="s">
        <v>294</v>
      </c>
      <c r="V130" s="264"/>
      <c r="W130" s="7"/>
      <c r="X130" s="7"/>
      <c r="Y130" s="7"/>
      <c r="Z130" s="7"/>
      <c r="AA130" s="7"/>
      <c r="AB130" s="7"/>
      <c r="AC130" s="7"/>
      <c r="AD130" s="8"/>
      <c r="AE130" s="8"/>
      <c r="AF130" s="8"/>
      <c r="AG130" s="8"/>
    </row>
    <row r="131" spans="1:33" ht="29.25" customHeight="1">
      <c r="A131" s="340"/>
      <c r="B131" s="328"/>
      <c r="C131" s="328"/>
      <c r="D131" s="328"/>
      <c r="E131" s="328"/>
      <c r="F131" s="328"/>
      <c r="G131" s="328"/>
      <c r="H131" s="331"/>
      <c r="I131" s="36" t="s">
        <v>497</v>
      </c>
      <c r="J131" s="273"/>
      <c r="K131" s="289"/>
      <c r="L131" s="283"/>
      <c r="M131" s="415"/>
      <c r="N131" s="415"/>
      <c r="O131" s="415"/>
      <c r="P131" s="415"/>
      <c r="Q131" s="415"/>
      <c r="R131" s="417"/>
      <c r="S131" s="415"/>
      <c r="T131" s="296"/>
      <c r="U131" s="299"/>
      <c r="V131" s="264"/>
      <c r="W131" s="7"/>
      <c r="X131" s="7"/>
      <c r="Y131" s="7"/>
      <c r="Z131" s="7"/>
      <c r="AA131" s="7"/>
      <c r="AB131" s="7"/>
      <c r="AC131" s="7"/>
      <c r="AD131" s="8"/>
      <c r="AE131" s="8"/>
      <c r="AF131" s="8"/>
      <c r="AG131" s="8"/>
    </row>
    <row r="132" spans="1:33" ht="29.25" customHeight="1">
      <c r="A132" s="340"/>
      <c r="B132" s="328"/>
      <c r="C132" s="328"/>
      <c r="D132" s="328"/>
      <c r="E132" s="328"/>
      <c r="F132" s="328"/>
      <c r="G132" s="328"/>
      <c r="H132" s="331"/>
      <c r="I132" s="36" t="s">
        <v>498</v>
      </c>
      <c r="J132" s="86" t="s">
        <v>499</v>
      </c>
      <c r="K132" s="87" t="s">
        <v>500</v>
      </c>
      <c r="L132" s="158" t="s">
        <v>501</v>
      </c>
      <c r="M132" s="151">
        <v>0</v>
      </c>
      <c r="N132" s="151">
        <v>0</v>
      </c>
      <c r="O132" s="151">
        <v>0</v>
      </c>
      <c r="P132" s="157" t="s">
        <v>335</v>
      </c>
      <c r="Q132" s="415"/>
      <c r="R132" s="417"/>
      <c r="S132" s="415"/>
      <c r="T132" s="182" t="s">
        <v>294</v>
      </c>
      <c r="U132" s="181" t="s">
        <v>294</v>
      </c>
      <c r="V132" s="264"/>
      <c r="W132" s="7"/>
      <c r="X132" s="7"/>
      <c r="Y132" s="7"/>
      <c r="Z132" s="7"/>
      <c r="AA132" s="7"/>
      <c r="AB132" s="7"/>
      <c r="AC132" s="7"/>
      <c r="AD132" s="8"/>
      <c r="AE132" s="8"/>
      <c r="AF132" s="8"/>
      <c r="AG132" s="8"/>
    </row>
    <row r="133" spans="1:33" ht="39.75" customHeight="1">
      <c r="A133" s="340"/>
      <c r="B133" s="328"/>
      <c r="C133" s="328"/>
      <c r="D133" s="328"/>
      <c r="E133" s="328"/>
      <c r="F133" s="328"/>
      <c r="G133" s="328"/>
      <c r="H133" s="331"/>
      <c r="I133" s="36" t="s">
        <v>502</v>
      </c>
      <c r="J133" s="86" t="s">
        <v>503</v>
      </c>
      <c r="K133" s="87" t="s">
        <v>504</v>
      </c>
      <c r="L133" s="89" t="s">
        <v>505</v>
      </c>
      <c r="M133" s="151">
        <v>0</v>
      </c>
      <c r="N133" s="151">
        <v>0</v>
      </c>
      <c r="O133" s="151">
        <v>0</v>
      </c>
      <c r="P133" s="157" t="s">
        <v>335</v>
      </c>
      <c r="Q133" s="415"/>
      <c r="R133" s="417"/>
      <c r="S133" s="415"/>
      <c r="T133" s="182" t="s">
        <v>294</v>
      </c>
      <c r="U133" s="181" t="s">
        <v>294</v>
      </c>
      <c r="V133" s="264"/>
      <c r="W133" s="7"/>
      <c r="X133" s="7"/>
      <c r="Y133" s="7"/>
      <c r="Z133" s="7"/>
      <c r="AA133" s="7"/>
      <c r="AB133" s="7"/>
      <c r="AC133" s="7"/>
      <c r="AD133" s="8"/>
      <c r="AE133" s="8"/>
      <c r="AF133" s="8"/>
      <c r="AG133" s="8"/>
    </row>
    <row r="134" spans="1:33" ht="39.75" customHeight="1">
      <c r="A134" s="340"/>
      <c r="B134" s="328"/>
      <c r="C134" s="328"/>
      <c r="D134" s="328"/>
      <c r="E134" s="328"/>
      <c r="F134" s="328"/>
      <c r="G134" s="328"/>
      <c r="H134" s="331"/>
      <c r="I134" s="36" t="s">
        <v>506</v>
      </c>
      <c r="J134" s="86" t="s">
        <v>507</v>
      </c>
      <c r="K134" s="90" t="s">
        <v>508</v>
      </c>
      <c r="L134" s="89" t="s">
        <v>509</v>
      </c>
      <c r="M134" s="151">
        <v>0</v>
      </c>
      <c r="N134" s="151">
        <v>0</v>
      </c>
      <c r="O134" s="151">
        <v>0</v>
      </c>
      <c r="P134" s="157" t="s">
        <v>335</v>
      </c>
      <c r="Q134" s="415"/>
      <c r="R134" s="417"/>
      <c r="S134" s="415"/>
      <c r="T134" s="182" t="s">
        <v>294</v>
      </c>
      <c r="U134" s="181" t="s">
        <v>294</v>
      </c>
      <c r="V134" s="264"/>
      <c r="W134" s="7"/>
      <c r="X134" s="7"/>
      <c r="Y134" s="7"/>
      <c r="Z134" s="7"/>
      <c r="AA134" s="7"/>
      <c r="AB134" s="7"/>
      <c r="AC134" s="7"/>
      <c r="AD134" s="8"/>
      <c r="AE134" s="8"/>
      <c r="AF134" s="8"/>
      <c r="AG134" s="8"/>
    </row>
    <row r="135" spans="1:33" ht="33" customHeight="1">
      <c r="A135" s="340"/>
      <c r="B135" s="328"/>
      <c r="C135" s="328"/>
      <c r="D135" s="328"/>
      <c r="E135" s="328"/>
      <c r="F135" s="328"/>
      <c r="G135" s="328"/>
      <c r="H135" s="331"/>
      <c r="I135" s="36" t="s">
        <v>510</v>
      </c>
      <c r="J135" s="277" t="s">
        <v>511</v>
      </c>
      <c r="K135" s="280" t="s">
        <v>512</v>
      </c>
      <c r="L135" s="282" t="s">
        <v>513</v>
      </c>
      <c r="M135" s="375">
        <v>0</v>
      </c>
      <c r="N135" s="375">
        <v>0</v>
      </c>
      <c r="O135" s="375">
        <v>0</v>
      </c>
      <c r="P135" s="405" t="s">
        <v>335</v>
      </c>
      <c r="Q135" s="415"/>
      <c r="R135" s="417"/>
      <c r="S135" s="415"/>
      <c r="T135" s="409" t="s">
        <v>294</v>
      </c>
      <c r="U135" s="410" t="s">
        <v>294</v>
      </c>
      <c r="V135" s="264"/>
      <c r="W135" s="7"/>
      <c r="X135" s="7"/>
      <c r="Y135" s="7"/>
      <c r="Z135" s="7"/>
      <c r="AA135" s="7"/>
      <c r="AB135" s="7"/>
      <c r="AC135" s="7"/>
      <c r="AD135" s="8"/>
      <c r="AE135" s="8"/>
      <c r="AF135" s="8"/>
      <c r="AG135" s="8"/>
    </row>
    <row r="136" spans="1:33" ht="36" customHeight="1" thickBot="1">
      <c r="A136" s="340"/>
      <c r="B136" s="328"/>
      <c r="C136" s="328"/>
      <c r="D136" s="328"/>
      <c r="E136" s="328"/>
      <c r="F136" s="328"/>
      <c r="G136" s="328"/>
      <c r="H136" s="331"/>
      <c r="I136" s="88"/>
      <c r="J136" s="278"/>
      <c r="K136" s="281"/>
      <c r="L136" s="283"/>
      <c r="M136" s="376"/>
      <c r="N136" s="376"/>
      <c r="O136" s="376"/>
      <c r="P136" s="376"/>
      <c r="Q136" s="415"/>
      <c r="R136" s="417"/>
      <c r="S136" s="415"/>
      <c r="T136" s="296"/>
      <c r="U136" s="299"/>
      <c r="V136" s="264"/>
      <c r="W136" s="7"/>
      <c r="X136" s="7"/>
      <c r="Y136" s="7"/>
      <c r="Z136" s="7"/>
      <c r="AA136" s="7"/>
      <c r="AB136" s="7"/>
      <c r="AC136" s="7"/>
      <c r="AD136" s="8"/>
      <c r="AE136" s="8"/>
      <c r="AF136" s="8"/>
      <c r="AG136" s="8"/>
    </row>
    <row r="137" spans="1:33" ht="100.5" customHeight="1">
      <c r="A137" s="340"/>
      <c r="B137" s="328"/>
      <c r="C137" s="328"/>
      <c r="D137" s="328"/>
      <c r="E137" s="328"/>
      <c r="F137" s="328"/>
      <c r="G137" s="328"/>
      <c r="H137" s="331"/>
      <c r="I137" s="21" t="s">
        <v>514</v>
      </c>
      <c r="J137" s="279" t="s">
        <v>515</v>
      </c>
      <c r="K137" s="280" t="s">
        <v>516</v>
      </c>
      <c r="L137" s="314" t="s">
        <v>517</v>
      </c>
      <c r="M137" s="459">
        <v>6.0000000000000001E-3</v>
      </c>
      <c r="N137" s="459">
        <v>6.0000000000000001E-3</v>
      </c>
      <c r="O137" s="375">
        <v>1</v>
      </c>
      <c r="P137" s="405" t="str">
        <f>IF(O137&gt;=0.9,"Cumple",IF(O137&gt;=0.7,"Cumple Parcialmente","No Cumple"))</f>
        <v>Cumple</v>
      </c>
      <c r="Q137" s="415"/>
      <c r="R137" s="417"/>
      <c r="S137" s="415"/>
      <c r="T137" s="411" t="s">
        <v>518</v>
      </c>
      <c r="U137" s="412" t="s">
        <v>519</v>
      </c>
      <c r="V137" s="264"/>
      <c r="W137" s="7"/>
      <c r="X137" s="7"/>
      <c r="Y137" s="7"/>
      <c r="Z137" s="7"/>
      <c r="AA137" s="7"/>
      <c r="AB137" s="7"/>
      <c r="AC137" s="7"/>
      <c r="AD137" s="8"/>
      <c r="AE137" s="8"/>
      <c r="AF137" s="8"/>
      <c r="AG137" s="8"/>
    </row>
    <row r="138" spans="1:33" ht="80" customHeight="1">
      <c r="A138" s="340"/>
      <c r="B138" s="328"/>
      <c r="C138" s="328"/>
      <c r="D138" s="328"/>
      <c r="E138" s="328"/>
      <c r="F138" s="328"/>
      <c r="G138" s="328"/>
      <c r="H138" s="331"/>
      <c r="I138" s="36" t="s">
        <v>520</v>
      </c>
      <c r="J138" s="273"/>
      <c r="K138" s="289"/>
      <c r="L138" s="336"/>
      <c r="M138" s="376"/>
      <c r="N138" s="376"/>
      <c r="O138" s="376"/>
      <c r="P138" s="376"/>
      <c r="Q138" s="415"/>
      <c r="R138" s="417"/>
      <c r="S138" s="415"/>
      <c r="T138" s="296"/>
      <c r="U138" s="299"/>
      <c r="V138" s="264"/>
      <c r="W138" s="7"/>
      <c r="X138" s="7"/>
      <c r="Y138" s="7"/>
      <c r="Z138" s="7"/>
      <c r="AA138" s="7"/>
      <c r="AB138" s="7"/>
      <c r="AC138" s="7"/>
      <c r="AD138" s="8"/>
      <c r="AE138" s="8"/>
      <c r="AF138" s="8"/>
      <c r="AG138" s="8"/>
    </row>
    <row r="139" spans="1:33" ht="64" customHeight="1">
      <c r="A139" s="340"/>
      <c r="B139" s="328"/>
      <c r="C139" s="328"/>
      <c r="D139" s="328"/>
      <c r="E139" s="328"/>
      <c r="F139" s="328"/>
      <c r="G139" s="328"/>
      <c r="H139" s="331"/>
      <c r="I139" s="36" t="s">
        <v>521</v>
      </c>
      <c r="J139" s="86" t="s">
        <v>522</v>
      </c>
      <c r="K139" s="87" t="s">
        <v>523</v>
      </c>
      <c r="L139" s="89" t="s">
        <v>524</v>
      </c>
      <c r="M139" s="151">
        <v>0</v>
      </c>
      <c r="N139" s="151">
        <v>0</v>
      </c>
      <c r="O139" s="151">
        <v>0</v>
      </c>
      <c r="P139" s="157" t="s">
        <v>335</v>
      </c>
      <c r="Q139" s="415"/>
      <c r="R139" s="417"/>
      <c r="S139" s="415"/>
      <c r="T139" s="182" t="s">
        <v>294</v>
      </c>
      <c r="U139" s="181" t="s">
        <v>294</v>
      </c>
      <c r="V139" s="264"/>
      <c r="W139" s="7"/>
      <c r="X139" s="7"/>
      <c r="Y139" s="7"/>
      <c r="Z139" s="7"/>
      <c r="AA139" s="7"/>
      <c r="AB139" s="7"/>
      <c r="AC139" s="7"/>
      <c r="AD139" s="8"/>
      <c r="AE139" s="8"/>
      <c r="AF139" s="8"/>
      <c r="AG139" s="8"/>
    </row>
    <row r="140" spans="1:33" ht="28.5" customHeight="1">
      <c r="A140" s="340"/>
      <c r="B140" s="328"/>
      <c r="C140" s="328"/>
      <c r="D140" s="328"/>
      <c r="E140" s="328"/>
      <c r="F140" s="328"/>
      <c r="G140" s="328"/>
      <c r="H140" s="331"/>
      <c r="I140" s="36" t="s">
        <v>525</v>
      </c>
      <c r="J140" s="277" t="s">
        <v>526</v>
      </c>
      <c r="K140" s="302" t="s">
        <v>527</v>
      </c>
      <c r="L140" s="282" t="s">
        <v>528</v>
      </c>
      <c r="M140" s="458">
        <v>1.2500000000000001E-2</v>
      </c>
      <c r="N140" s="458">
        <v>1.2500000000000001E-2</v>
      </c>
      <c r="O140" s="375">
        <v>1</v>
      </c>
      <c r="P140" s="405" t="str">
        <f>IF(O140&gt;=0.9,"Cumple",IF(O140&gt;=0.7,"Cumple Parcialmente","No Cumple"))</f>
        <v>Cumple</v>
      </c>
      <c r="Q140" s="415"/>
      <c r="R140" s="417"/>
      <c r="S140" s="415"/>
      <c r="T140" s="295" t="s">
        <v>529</v>
      </c>
      <c r="U140" s="420" t="s">
        <v>721</v>
      </c>
      <c r="V140" s="264"/>
      <c r="W140" s="7"/>
      <c r="X140" s="7"/>
      <c r="Y140" s="7"/>
      <c r="Z140" s="7"/>
      <c r="AA140" s="7"/>
      <c r="AB140" s="7"/>
      <c r="AC140" s="7"/>
      <c r="AD140" s="8"/>
      <c r="AE140" s="8"/>
      <c r="AF140" s="8"/>
      <c r="AG140" s="8"/>
    </row>
    <row r="141" spans="1:33" ht="51" customHeight="1">
      <c r="A141" s="340"/>
      <c r="B141" s="328"/>
      <c r="C141" s="328"/>
      <c r="D141" s="328"/>
      <c r="E141" s="328"/>
      <c r="F141" s="328"/>
      <c r="G141" s="328"/>
      <c r="H141" s="331"/>
      <c r="I141" s="88"/>
      <c r="J141" s="278"/>
      <c r="K141" s="281"/>
      <c r="L141" s="283"/>
      <c r="M141" s="376"/>
      <c r="N141" s="376"/>
      <c r="O141" s="376"/>
      <c r="P141" s="376"/>
      <c r="Q141" s="415"/>
      <c r="R141" s="417"/>
      <c r="S141" s="415"/>
      <c r="T141" s="419"/>
      <c r="U141" s="299"/>
      <c r="V141" s="264"/>
      <c r="W141" s="7"/>
      <c r="X141" s="7"/>
      <c r="Y141" s="7"/>
      <c r="Z141" s="7"/>
      <c r="AA141" s="7"/>
      <c r="AB141" s="7"/>
      <c r="AC141" s="7"/>
      <c r="AD141" s="8"/>
      <c r="AE141" s="8"/>
      <c r="AF141" s="8"/>
      <c r="AG141" s="8"/>
    </row>
    <row r="142" spans="1:33" ht="42.75" customHeight="1">
      <c r="A142" s="340"/>
      <c r="B142" s="328"/>
      <c r="C142" s="328"/>
      <c r="D142" s="328"/>
      <c r="E142" s="328"/>
      <c r="F142" s="328"/>
      <c r="G142" s="328"/>
      <c r="H142" s="331"/>
      <c r="I142" s="19" t="s">
        <v>530</v>
      </c>
      <c r="J142" s="277" t="s">
        <v>531</v>
      </c>
      <c r="K142" s="280" t="s">
        <v>532</v>
      </c>
      <c r="L142" s="282" t="s">
        <v>533</v>
      </c>
      <c r="M142" s="459">
        <v>2.5000000000000001E-2</v>
      </c>
      <c r="N142" s="459">
        <v>2.5000000000000001E-2</v>
      </c>
      <c r="O142" s="375">
        <v>1</v>
      </c>
      <c r="P142" s="405" t="str">
        <f>IF(O142&gt;=0.9,"Cumple",IF(O142&gt;=0.7,"Cumple Parcialmente","No Cumple"))</f>
        <v>Cumple</v>
      </c>
      <c r="Q142" s="415"/>
      <c r="R142" s="417"/>
      <c r="S142" s="415"/>
      <c r="T142" s="413" t="s">
        <v>534</v>
      </c>
      <c r="U142" s="298" t="s">
        <v>535</v>
      </c>
      <c r="V142" s="264"/>
      <c r="W142" s="7"/>
      <c r="X142" s="7"/>
      <c r="Y142" s="7"/>
      <c r="Z142" s="7"/>
      <c r="AA142" s="7"/>
      <c r="AB142" s="7"/>
      <c r="AC142" s="7"/>
      <c r="AD142" s="8"/>
      <c r="AE142" s="8"/>
      <c r="AF142" s="8"/>
      <c r="AG142" s="8"/>
    </row>
    <row r="143" spans="1:33" ht="47.25" customHeight="1">
      <c r="A143" s="340"/>
      <c r="B143" s="328"/>
      <c r="C143" s="328"/>
      <c r="D143" s="328"/>
      <c r="E143" s="328"/>
      <c r="F143" s="328"/>
      <c r="G143" s="328"/>
      <c r="H143" s="331"/>
      <c r="I143" s="36" t="s">
        <v>536</v>
      </c>
      <c r="J143" s="278"/>
      <c r="K143" s="281"/>
      <c r="L143" s="283"/>
      <c r="M143" s="376"/>
      <c r="N143" s="376"/>
      <c r="O143" s="376"/>
      <c r="P143" s="376"/>
      <c r="Q143" s="415"/>
      <c r="R143" s="417"/>
      <c r="S143" s="415"/>
      <c r="T143" s="296"/>
      <c r="U143" s="299"/>
      <c r="V143" s="264"/>
      <c r="W143" s="7"/>
      <c r="X143" s="7"/>
      <c r="Y143" s="7"/>
      <c r="Z143" s="7"/>
      <c r="AA143" s="7"/>
      <c r="AB143" s="7"/>
      <c r="AC143" s="7"/>
      <c r="AD143" s="8"/>
      <c r="AE143" s="8"/>
      <c r="AF143" s="8"/>
      <c r="AG143" s="8"/>
    </row>
    <row r="144" spans="1:33" ht="57.75" customHeight="1" thickBot="1">
      <c r="A144" s="341"/>
      <c r="B144" s="329"/>
      <c r="C144" s="329"/>
      <c r="D144" s="329"/>
      <c r="E144" s="329"/>
      <c r="F144" s="329"/>
      <c r="G144" s="329"/>
      <c r="H144" s="332"/>
      <c r="I144" s="53" t="s">
        <v>537</v>
      </c>
      <c r="J144" s="91" t="s">
        <v>538</v>
      </c>
      <c r="K144" s="92" t="s">
        <v>539</v>
      </c>
      <c r="L144" s="92" t="s">
        <v>540</v>
      </c>
      <c r="M144" s="152">
        <v>0</v>
      </c>
      <c r="N144" s="152">
        <v>0</v>
      </c>
      <c r="O144" s="152">
        <v>0</v>
      </c>
      <c r="P144" s="161" t="s">
        <v>335</v>
      </c>
      <c r="Q144" s="406"/>
      <c r="R144" s="418"/>
      <c r="S144" s="406"/>
      <c r="T144" s="184" t="s">
        <v>294</v>
      </c>
      <c r="U144" s="183" t="s">
        <v>294</v>
      </c>
      <c r="V144" s="265"/>
      <c r="W144" s="7"/>
      <c r="X144" s="7"/>
      <c r="Y144" s="7"/>
      <c r="Z144" s="7"/>
      <c r="AA144" s="7"/>
      <c r="AB144" s="7"/>
      <c r="AC144" s="7"/>
      <c r="AD144" s="8"/>
      <c r="AE144" s="8"/>
      <c r="AF144" s="8"/>
      <c r="AG144" s="8"/>
    </row>
    <row r="145" spans="1:33" ht="28.5" customHeight="1">
      <c r="A145" s="339" t="s">
        <v>541</v>
      </c>
      <c r="B145" s="342" t="s">
        <v>542</v>
      </c>
      <c r="C145" s="342" t="s">
        <v>543</v>
      </c>
      <c r="D145" s="360" t="s">
        <v>544</v>
      </c>
      <c r="E145" s="342" t="s">
        <v>545</v>
      </c>
      <c r="F145" s="342" t="s">
        <v>546</v>
      </c>
      <c r="G145" s="342" t="s">
        <v>547</v>
      </c>
      <c r="H145" s="364" t="s">
        <v>548</v>
      </c>
      <c r="I145" s="93" t="s">
        <v>549</v>
      </c>
      <c r="J145" s="344" t="s">
        <v>550</v>
      </c>
      <c r="K145" s="337" t="s">
        <v>551</v>
      </c>
      <c r="L145" s="338" t="s">
        <v>552</v>
      </c>
      <c r="M145" s="424">
        <v>0</v>
      </c>
      <c r="N145" s="424">
        <v>0</v>
      </c>
      <c r="O145" s="422" t="s">
        <v>335</v>
      </c>
      <c r="P145" s="423" t="s">
        <v>335</v>
      </c>
      <c r="Q145" s="320">
        <f>AVERAGE(O151,O157,O161)</f>
        <v>1</v>
      </c>
      <c r="R145" s="323" t="str">
        <f>IF(Q145&gt;=0.9,"Cumple",IF(Q145&gt;=0.7,"Cumple Parcialmente","No Cumple"))</f>
        <v>Cumple</v>
      </c>
      <c r="S145" s="414">
        <f>SUM(N145:N167)</f>
        <v>0.26140000000000002</v>
      </c>
      <c r="T145" s="298" t="s">
        <v>553</v>
      </c>
      <c r="U145" s="399" t="s">
        <v>554</v>
      </c>
      <c r="V145" s="261" t="s">
        <v>737</v>
      </c>
      <c r="W145" s="7"/>
      <c r="X145" s="7"/>
      <c r="Y145" s="7"/>
      <c r="Z145" s="7"/>
      <c r="AA145" s="7"/>
      <c r="AB145" s="7"/>
      <c r="AC145" s="7"/>
      <c r="AD145" s="8"/>
      <c r="AE145" s="8"/>
      <c r="AF145" s="8"/>
      <c r="AG145" s="8"/>
    </row>
    <row r="146" spans="1:33" ht="27" customHeight="1">
      <c r="A146" s="340"/>
      <c r="B146" s="328"/>
      <c r="C146" s="328"/>
      <c r="D146" s="328"/>
      <c r="E146" s="328"/>
      <c r="F146" s="328"/>
      <c r="G146" s="328"/>
      <c r="H146" s="292"/>
      <c r="I146" s="29" t="s">
        <v>555</v>
      </c>
      <c r="J146" s="273"/>
      <c r="K146" s="289"/>
      <c r="L146" s="291"/>
      <c r="M146" s="275"/>
      <c r="N146" s="275"/>
      <c r="O146" s="275"/>
      <c r="P146" s="275"/>
      <c r="Q146" s="321"/>
      <c r="R146" s="324"/>
      <c r="S146" s="415"/>
      <c r="T146" s="299"/>
      <c r="U146" s="400"/>
      <c r="V146" s="264"/>
      <c r="W146" s="7"/>
      <c r="X146" s="7"/>
      <c r="Y146" s="7"/>
      <c r="Z146" s="7"/>
      <c r="AA146" s="7"/>
      <c r="AB146" s="7"/>
      <c r="AC146" s="7"/>
      <c r="AD146" s="8"/>
      <c r="AE146" s="8"/>
      <c r="AF146" s="8"/>
      <c r="AG146" s="8"/>
    </row>
    <row r="147" spans="1:33" ht="27" customHeight="1">
      <c r="A147" s="340"/>
      <c r="B147" s="328"/>
      <c r="C147" s="328"/>
      <c r="D147" s="328"/>
      <c r="E147" s="328"/>
      <c r="F147" s="328"/>
      <c r="G147" s="328"/>
      <c r="H147" s="292"/>
      <c r="I147" s="29" t="s">
        <v>556</v>
      </c>
      <c r="J147" s="308" t="s">
        <v>557</v>
      </c>
      <c r="K147" s="288" t="s">
        <v>558</v>
      </c>
      <c r="L147" s="290" t="s">
        <v>559</v>
      </c>
      <c r="M147" s="275"/>
      <c r="N147" s="275"/>
      <c r="O147" s="275"/>
      <c r="P147" s="275"/>
      <c r="Q147" s="321"/>
      <c r="R147" s="324"/>
      <c r="S147" s="415"/>
      <c r="T147" s="299"/>
      <c r="U147" s="400"/>
      <c r="V147" s="264"/>
      <c r="W147" s="7"/>
      <c r="X147" s="7"/>
      <c r="Y147" s="7"/>
      <c r="Z147" s="7"/>
      <c r="AA147" s="7"/>
      <c r="AB147" s="7"/>
      <c r="AC147" s="7"/>
      <c r="AD147" s="8"/>
      <c r="AE147" s="8"/>
      <c r="AF147" s="8"/>
      <c r="AG147" s="8"/>
    </row>
    <row r="148" spans="1:33" ht="27" customHeight="1">
      <c r="A148" s="340"/>
      <c r="B148" s="328"/>
      <c r="C148" s="328"/>
      <c r="D148" s="328"/>
      <c r="E148" s="328"/>
      <c r="F148" s="328"/>
      <c r="G148" s="328"/>
      <c r="H148" s="292"/>
      <c r="I148" s="29" t="s">
        <v>560</v>
      </c>
      <c r="J148" s="273"/>
      <c r="K148" s="289"/>
      <c r="L148" s="291"/>
      <c r="M148" s="275"/>
      <c r="N148" s="275"/>
      <c r="O148" s="275"/>
      <c r="P148" s="275"/>
      <c r="Q148" s="321"/>
      <c r="R148" s="324"/>
      <c r="S148" s="415"/>
      <c r="T148" s="299"/>
      <c r="U148" s="400"/>
      <c r="V148" s="264"/>
      <c r="W148" s="7"/>
      <c r="X148" s="7"/>
      <c r="Y148" s="7"/>
      <c r="Z148" s="7"/>
      <c r="AA148" s="7"/>
      <c r="AB148" s="7"/>
      <c r="AC148" s="7"/>
      <c r="AD148" s="8"/>
      <c r="AE148" s="8"/>
      <c r="AF148" s="8"/>
      <c r="AG148" s="8"/>
    </row>
    <row r="149" spans="1:33" ht="25.5" customHeight="1">
      <c r="A149" s="340"/>
      <c r="B149" s="328"/>
      <c r="C149" s="328"/>
      <c r="D149" s="328"/>
      <c r="E149" s="328"/>
      <c r="F149" s="328"/>
      <c r="G149" s="328"/>
      <c r="H149" s="292"/>
      <c r="I149" s="29" t="s">
        <v>561</v>
      </c>
      <c r="J149" s="94" t="s">
        <v>562</v>
      </c>
      <c r="K149" s="95" t="s">
        <v>563</v>
      </c>
      <c r="L149" s="80" t="s">
        <v>564</v>
      </c>
      <c r="M149" s="275"/>
      <c r="N149" s="275"/>
      <c r="O149" s="275"/>
      <c r="P149" s="275"/>
      <c r="Q149" s="321"/>
      <c r="R149" s="324"/>
      <c r="S149" s="415"/>
      <c r="T149" s="299"/>
      <c r="U149" s="400"/>
      <c r="V149" s="264"/>
      <c r="W149" s="7"/>
      <c r="X149" s="7"/>
      <c r="Y149" s="7"/>
      <c r="Z149" s="7"/>
      <c r="AA149" s="7"/>
      <c r="AB149" s="7"/>
      <c r="AC149" s="7"/>
      <c r="AD149" s="8"/>
      <c r="AE149" s="8"/>
      <c r="AF149" s="8"/>
      <c r="AG149" s="8"/>
    </row>
    <row r="150" spans="1:33" ht="30" customHeight="1">
      <c r="A150" s="340"/>
      <c r="B150" s="328"/>
      <c r="C150" s="328"/>
      <c r="D150" s="328"/>
      <c r="E150" s="328"/>
      <c r="F150" s="328"/>
      <c r="G150" s="328"/>
      <c r="H150" s="292"/>
      <c r="I150" s="29" t="s">
        <v>565</v>
      </c>
      <c r="J150" s="94" t="s">
        <v>566</v>
      </c>
      <c r="K150" s="95" t="s">
        <v>567</v>
      </c>
      <c r="L150" s="80" t="s">
        <v>568</v>
      </c>
      <c r="M150" s="286"/>
      <c r="N150" s="286"/>
      <c r="O150" s="286"/>
      <c r="P150" s="286"/>
      <c r="Q150" s="321"/>
      <c r="R150" s="324"/>
      <c r="S150" s="415"/>
      <c r="T150" s="299"/>
      <c r="U150" s="400"/>
      <c r="V150" s="264"/>
      <c r="W150" s="7"/>
      <c r="X150" s="7"/>
      <c r="Y150" s="7"/>
      <c r="Z150" s="7"/>
      <c r="AA150" s="7"/>
      <c r="AB150" s="7"/>
      <c r="AC150" s="7"/>
      <c r="AD150" s="8"/>
      <c r="AE150" s="8"/>
      <c r="AF150" s="8"/>
      <c r="AG150" s="8"/>
    </row>
    <row r="151" spans="1:33" ht="21" customHeight="1">
      <c r="A151" s="340"/>
      <c r="B151" s="328"/>
      <c r="C151" s="328"/>
      <c r="D151" s="328"/>
      <c r="E151" s="328"/>
      <c r="F151" s="328"/>
      <c r="G151" s="328"/>
      <c r="H151" s="292"/>
      <c r="I151" s="26" t="s">
        <v>569</v>
      </c>
      <c r="J151" s="308" t="s">
        <v>570</v>
      </c>
      <c r="K151" s="288" t="s">
        <v>571</v>
      </c>
      <c r="L151" s="290" t="s">
        <v>572</v>
      </c>
      <c r="M151" s="421">
        <v>0.02</v>
      </c>
      <c r="N151" s="421">
        <v>0.02</v>
      </c>
      <c r="O151" s="421">
        <f>N151/M151</f>
        <v>1</v>
      </c>
      <c r="P151" s="401" t="str">
        <f>IF(O151&gt;=0.9,"Cumple",IF(O151&gt;=0.7,"Cumple Parcialmente","No Cumple"))</f>
        <v>Cumple</v>
      </c>
      <c r="Q151" s="321"/>
      <c r="R151" s="324"/>
      <c r="S151" s="415"/>
      <c r="T151" s="299"/>
      <c r="U151" s="400"/>
      <c r="V151" s="264"/>
      <c r="W151" s="7"/>
      <c r="X151" s="7"/>
      <c r="Y151" s="7"/>
      <c r="Z151" s="7"/>
      <c r="AA151" s="7"/>
      <c r="AB151" s="7"/>
      <c r="AC151" s="7"/>
      <c r="AD151" s="8"/>
      <c r="AE151" s="8"/>
      <c r="AF151" s="8"/>
      <c r="AG151" s="8"/>
    </row>
    <row r="152" spans="1:33" ht="23">
      <c r="A152" s="340"/>
      <c r="B152" s="328"/>
      <c r="C152" s="328"/>
      <c r="D152" s="328"/>
      <c r="E152" s="328"/>
      <c r="F152" s="328"/>
      <c r="G152" s="328"/>
      <c r="H152" s="292"/>
      <c r="I152" s="29" t="s">
        <v>573</v>
      </c>
      <c r="J152" s="273"/>
      <c r="K152" s="289"/>
      <c r="L152" s="291"/>
      <c r="M152" s="275"/>
      <c r="N152" s="275"/>
      <c r="O152" s="275"/>
      <c r="P152" s="275"/>
      <c r="Q152" s="321"/>
      <c r="R152" s="324"/>
      <c r="S152" s="415"/>
      <c r="T152" s="299"/>
      <c r="U152" s="400"/>
      <c r="V152" s="264"/>
      <c r="W152" s="7"/>
      <c r="X152" s="7"/>
      <c r="Y152" s="7"/>
      <c r="Z152" s="7"/>
      <c r="AA152" s="7"/>
      <c r="AB152" s="7"/>
      <c r="AC152" s="7"/>
      <c r="AD152" s="8"/>
      <c r="AE152" s="8"/>
      <c r="AF152" s="8"/>
      <c r="AG152" s="8"/>
    </row>
    <row r="153" spans="1:33" ht="14.5">
      <c r="A153" s="340"/>
      <c r="B153" s="328"/>
      <c r="C153" s="328"/>
      <c r="D153" s="328"/>
      <c r="E153" s="328"/>
      <c r="F153" s="328"/>
      <c r="G153" s="328"/>
      <c r="H153" s="292"/>
      <c r="I153" s="29" t="s">
        <v>574</v>
      </c>
      <c r="J153" s="308" t="s">
        <v>575</v>
      </c>
      <c r="K153" s="288" t="s">
        <v>576</v>
      </c>
      <c r="L153" s="290" t="s">
        <v>577</v>
      </c>
      <c r="M153" s="275"/>
      <c r="N153" s="275"/>
      <c r="O153" s="275"/>
      <c r="P153" s="275"/>
      <c r="Q153" s="321"/>
      <c r="R153" s="324"/>
      <c r="S153" s="415"/>
      <c r="T153" s="299"/>
      <c r="U153" s="400"/>
      <c r="V153" s="264"/>
      <c r="W153" s="7"/>
      <c r="X153" s="7"/>
      <c r="Y153" s="7"/>
      <c r="Z153" s="7"/>
      <c r="AA153" s="7"/>
      <c r="AB153" s="7"/>
      <c r="AC153" s="7"/>
      <c r="AD153" s="8"/>
      <c r="AE153" s="8"/>
      <c r="AF153" s="8"/>
      <c r="AG153" s="8"/>
    </row>
    <row r="154" spans="1:33" ht="14.5">
      <c r="A154" s="340"/>
      <c r="B154" s="328"/>
      <c r="C154" s="328"/>
      <c r="D154" s="328"/>
      <c r="E154" s="328"/>
      <c r="F154" s="328"/>
      <c r="G154" s="328"/>
      <c r="H154" s="292"/>
      <c r="I154" s="29" t="s">
        <v>578</v>
      </c>
      <c r="J154" s="301"/>
      <c r="K154" s="292"/>
      <c r="L154" s="293"/>
      <c r="M154" s="275"/>
      <c r="N154" s="275"/>
      <c r="O154" s="275"/>
      <c r="P154" s="275"/>
      <c r="Q154" s="321"/>
      <c r="R154" s="324"/>
      <c r="S154" s="415"/>
      <c r="T154" s="299"/>
      <c r="U154" s="400"/>
      <c r="V154" s="264"/>
      <c r="W154" s="7"/>
      <c r="X154" s="7"/>
      <c r="Y154" s="7"/>
      <c r="Z154" s="7"/>
      <c r="AA154" s="7"/>
      <c r="AB154" s="7"/>
      <c r="AC154" s="7"/>
      <c r="AD154" s="8"/>
      <c r="AE154" s="8"/>
      <c r="AF154" s="8"/>
      <c r="AG154" s="8"/>
    </row>
    <row r="155" spans="1:33" ht="14.5">
      <c r="A155" s="340"/>
      <c r="B155" s="328"/>
      <c r="C155" s="328"/>
      <c r="D155" s="328"/>
      <c r="E155" s="328"/>
      <c r="F155" s="328"/>
      <c r="G155" s="328"/>
      <c r="H155" s="292"/>
      <c r="I155" s="29" t="s">
        <v>579</v>
      </c>
      <c r="J155" s="273"/>
      <c r="K155" s="289"/>
      <c r="L155" s="291"/>
      <c r="M155" s="275"/>
      <c r="N155" s="275"/>
      <c r="O155" s="275"/>
      <c r="P155" s="275"/>
      <c r="Q155" s="321"/>
      <c r="R155" s="324"/>
      <c r="S155" s="415"/>
      <c r="T155" s="299"/>
      <c r="U155" s="400"/>
      <c r="V155" s="264"/>
      <c r="W155" s="7"/>
      <c r="X155" s="7"/>
      <c r="Y155" s="7"/>
      <c r="Z155" s="7"/>
      <c r="AA155" s="7"/>
      <c r="AB155" s="7"/>
      <c r="AC155" s="7"/>
      <c r="AD155" s="8"/>
      <c r="AE155" s="8"/>
      <c r="AF155" s="8"/>
      <c r="AG155" s="8"/>
    </row>
    <row r="156" spans="1:33" ht="35.25" customHeight="1">
      <c r="A156" s="340"/>
      <c r="B156" s="328"/>
      <c r="C156" s="328"/>
      <c r="D156" s="328"/>
      <c r="E156" s="328"/>
      <c r="F156" s="328"/>
      <c r="G156" s="328"/>
      <c r="H156" s="292"/>
      <c r="I156" s="29" t="s">
        <v>580</v>
      </c>
      <c r="J156" s="94" t="s">
        <v>581</v>
      </c>
      <c r="K156" s="95" t="s">
        <v>582</v>
      </c>
      <c r="L156" s="80" t="s">
        <v>583</v>
      </c>
      <c r="M156" s="276"/>
      <c r="N156" s="276"/>
      <c r="O156" s="276"/>
      <c r="P156" s="286"/>
      <c r="Q156" s="321"/>
      <c r="R156" s="324"/>
      <c r="S156" s="415"/>
      <c r="T156" s="299"/>
      <c r="U156" s="400"/>
      <c r="V156" s="264"/>
      <c r="W156" s="7"/>
      <c r="X156" s="7"/>
      <c r="Y156" s="7"/>
      <c r="Z156" s="7"/>
      <c r="AA156" s="7"/>
      <c r="AB156" s="7"/>
      <c r="AC156" s="7"/>
      <c r="AD156" s="8"/>
      <c r="AE156" s="8"/>
      <c r="AF156" s="8"/>
      <c r="AG156" s="8"/>
    </row>
    <row r="157" spans="1:33" ht="14.5">
      <c r="A157" s="340"/>
      <c r="B157" s="328"/>
      <c r="C157" s="328"/>
      <c r="D157" s="328"/>
      <c r="E157" s="328"/>
      <c r="F157" s="328"/>
      <c r="G157" s="328"/>
      <c r="H157" s="292"/>
      <c r="I157" s="26" t="s">
        <v>584</v>
      </c>
      <c r="J157" s="308" t="s">
        <v>585</v>
      </c>
      <c r="K157" s="288" t="s">
        <v>586</v>
      </c>
      <c r="L157" s="290" t="s">
        <v>587</v>
      </c>
      <c r="M157" s="285">
        <v>2.5000000000000001E-2</v>
      </c>
      <c r="N157" s="285">
        <v>2.5000000000000001E-2</v>
      </c>
      <c r="O157" s="274">
        <f>N157/M157</f>
        <v>1</v>
      </c>
      <c r="P157" s="401" t="str">
        <f>IF(O157&gt;=0.9,"Cumple",IF(O157&gt;=0.7,"Cumple Parcialmente","No Cumple"))</f>
        <v>Cumple</v>
      </c>
      <c r="Q157" s="321"/>
      <c r="R157" s="324"/>
      <c r="S157" s="415"/>
      <c r="T157" s="299"/>
      <c r="U157" s="400"/>
      <c r="V157" s="264"/>
      <c r="W157" s="7"/>
      <c r="X157" s="7"/>
      <c r="Y157" s="7"/>
      <c r="Z157" s="7"/>
      <c r="AA157" s="7"/>
      <c r="AB157" s="7"/>
      <c r="AC157" s="7"/>
      <c r="AD157" s="8"/>
      <c r="AE157" s="8"/>
      <c r="AF157" s="8"/>
      <c r="AG157" s="8"/>
    </row>
    <row r="158" spans="1:33" ht="30" customHeight="1">
      <c r="A158" s="340"/>
      <c r="B158" s="328"/>
      <c r="C158" s="328"/>
      <c r="D158" s="328"/>
      <c r="E158" s="328"/>
      <c r="F158" s="328"/>
      <c r="G158" s="328"/>
      <c r="H158" s="292"/>
      <c r="I158" s="29" t="s">
        <v>588</v>
      </c>
      <c r="J158" s="273"/>
      <c r="K158" s="289"/>
      <c r="L158" s="291"/>
      <c r="M158" s="275"/>
      <c r="N158" s="275"/>
      <c r="O158" s="275"/>
      <c r="P158" s="275"/>
      <c r="Q158" s="321"/>
      <c r="R158" s="324"/>
      <c r="S158" s="415"/>
      <c r="T158" s="299"/>
      <c r="U158" s="400"/>
      <c r="V158" s="264"/>
      <c r="W158" s="7"/>
      <c r="X158" s="7"/>
      <c r="Y158" s="7"/>
      <c r="Z158" s="7"/>
      <c r="AA158" s="7"/>
      <c r="AB158" s="7"/>
      <c r="AC158" s="7"/>
      <c r="AD158" s="8"/>
      <c r="AE158" s="8"/>
      <c r="AF158" s="8"/>
      <c r="AG158" s="8"/>
    </row>
    <row r="159" spans="1:33" ht="23">
      <c r="A159" s="340"/>
      <c r="B159" s="328"/>
      <c r="C159" s="328"/>
      <c r="D159" s="328"/>
      <c r="E159" s="328"/>
      <c r="F159" s="328"/>
      <c r="G159" s="328"/>
      <c r="H159" s="292"/>
      <c r="I159" s="29" t="s">
        <v>589</v>
      </c>
      <c r="J159" s="94" t="s">
        <v>590</v>
      </c>
      <c r="K159" s="95" t="s">
        <v>591</v>
      </c>
      <c r="L159" s="80" t="s">
        <v>592</v>
      </c>
      <c r="M159" s="275"/>
      <c r="N159" s="275"/>
      <c r="O159" s="275"/>
      <c r="P159" s="275"/>
      <c r="Q159" s="321"/>
      <c r="R159" s="324"/>
      <c r="S159" s="415"/>
      <c r="T159" s="299"/>
      <c r="U159" s="400"/>
      <c r="V159" s="264"/>
      <c r="W159" s="7"/>
      <c r="X159" s="7"/>
      <c r="Y159" s="7"/>
      <c r="Z159" s="7"/>
      <c r="AA159" s="7"/>
      <c r="AB159" s="7"/>
      <c r="AC159" s="7"/>
      <c r="AD159" s="8"/>
      <c r="AE159" s="8"/>
      <c r="AF159" s="8"/>
      <c r="AG159" s="8"/>
    </row>
    <row r="160" spans="1:33" ht="21.75" customHeight="1">
      <c r="A160" s="340"/>
      <c r="B160" s="328"/>
      <c r="C160" s="328"/>
      <c r="D160" s="328"/>
      <c r="E160" s="328"/>
      <c r="F160" s="328"/>
      <c r="G160" s="328"/>
      <c r="H160" s="292"/>
      <c r="I160" s="29" t="s">
        <v>593</v>
      </c>
      <c r="J160" s="94" t="s">
        <v>594</v>
      </c>
      <c r="K160" s="95" t="s">
        <v>595</v>
      </c>
      <c r="L160" s="80" t="s">
        <v>596</v>
      </c>
      <c r="M160" s="276"/>
      <c r="N160" s="276"/>
      <c r="O160" s="276"/>
      <c r="P160" s="286"/>
      <c r="Q160" s="321"/>
      <c r="R160" s="324"/>
      <c r="S160" s="415"/>
      <c r="T160" s="299"/>
      <c r="U160" s="400"/>
      <c r="V160" s="264"/>
      <c r="W160" s="7"/>
      <c r="X160" s="7"/>
      <c r="Y160" s="7"/>
      <c r="Z160" s="7"/>
      <c r="AA160" s="7"/>
      <c r="AB160" s="7"/>
      <c r="AC160" s="7"/>
      <c r="AD160" s="8"/>
      <c r="AE160" s="8"/>
      <c r="AF160" s="8"/>
      <c r="AG160" s="8"/>
    </row>
    <row r="161" spans="1:33" ht="21" customHeight="1">
      <c r="A161" s="340"/>
      <c r="B161" s="328"/>
      <c r="C161" s="328"/>
      <c r="D161" s="328"/>
      <c r="E161" s="328"/>
      <c r="F161" s="328"/>
      <c r="G161" s="328"/>
      <c r="H161" s="292"/>
      <c r="I161" s="26" t="s">
        <v>597</v>
      </c>
      <c r="J161" s="308" t="s">
        <v>598</v>
      </c>
      <c r="K161" s="288" t="s">
        <v>599</v>
      </c>
      <c r="L161" s="290" t="s">
        <v>600</v>
      </c>
      <c r="M161" s="274">
        <v>0.05</v>
      </c>
      <c r="N161" s="274">
        <v>0.05</v>
      </c>
      <c r="O161" s="274">
        <f>N161/M161</f>
        <v>1</v>
      </c>
      <c r="P161" s="401" t="str">
        <f>IF(O161&gt;=0.9,"Cumple",IF(O161&gt;=0.7,"Cumple Parcialmente","No Cumple"))</f>
        <v>Cumple</v>
      </c>
      <c r="Q161" s="321"/>
      <c r="R161" s="324"/>
      <c r="S161" s="415"/>
      <c r="T161" s="299"/>
      <c r="U161" s="400"/>
      <c r="V161" s="264"/>
      <c r="W161" s="7"/>
      <c r="X161" s="7"/>
      <c r="Y161" s="7"/>
      <c r="Z161" s="7"/>
      <c r="AA161" s="7"/>
      <c r="AB161" s="7"/>
      <c r="AC161" s="7"/>
      <c r="AD161" s="8"/>
      <c r="AE161" s="8"/>
      <c r="AF161" s="8"/>
      <c r="AG161" s="8"/>
    </row>
    <row r="162" spans="1:33" ht="45" customHeight="1">
      <c r="A162" s="340"/>
      <c r="B162" s="328"/>
      <c r="C162" s="328"/>
      <c r="D162" s="328"/>
      <c r="E162" s="328"/>
      <c r="F162" s="328"/>
      <c r="G162" s="328"/>
      <c r="H162" s="292"/>
      <c r="I162" s="29" t="s">
        <v>601</v>
      </c>
      <c r="J162" s="273"/>
      <c r="K162" s="289"/>
      <c r="L162" s="291"/>
      <c r="M162" s="275"/>
      <c r="N162" s="275"/>
      <c r="O162" s="275"/>
      <c r="P162" s="275"/>
      <c r="Q162" s="321"/>
      <c r="R162" s="324"/>
      <c r="S162" s="415"/>
      <c r="T162" s="299"/>
      <c r="U162" s="400"/>
      <c r="V162" s="264"/>
      <c r="W162" s="7"/>
      <c r="X162" s="7"/>
      <c r="Y162" s="7"/>
      <c r="Z162" s="7"/>
      <c r="AA162" s="7"/>
      <c r="AB162" s="7"/>
      <c r="AC162" s="7"/>
      <c r="AD162" s="8"/>
      <c r="AE162" s="8"/>
      <c r="AF162" s="8"/>
      <c r="AG162" s="8"/>
    </row>
    <row r="163" spans="1:33" ht="40.5" customHeight="1">
      <c r="A163" s="340"/>
      <c r="B163" s="328"/>
      <c r="C163" s="328"/>
      <c r="D163" s="328"/>
      <c r="E163" s="328"/>
      <c r="F163" s="328"/>
      <c r="G163" s="328"/>
      <c r="H163" s="292"/>
      <c r="I163" s="29" t="s">
        <v>602</v>
      </c>
      <c r="J163" s="94" t="s">
        <v>603</v>
      </c>
      <c r="K163" s="95" t="s">
        <v>604</v>
      </c>
      <c r="L163" s="80" t="s">
        <v>605</v>
      </c>
      <c r="M163" s="275"/>
      <c r="N163" s="275"/>
      <c r="O163" s="275"/>
      <c r="P163" s="275"/>
      <c r="Q163" s="321"/>
      <c r="R163" s="324"/>
      <c r="S163" s="415"/>
      <c r="T163" s="299"/>
      <c r="U163" s="400"/>
      <c r="V163" s="264"/>
      <c r="W163" s="7"/>
      <c r="X163" s="7"/>
      <c r="Y163" s="7"/>
      <c r="Z163" s="7"/>
      <c r="AA163" s="7"/>
      <c r="AB163" s="7"/>
      <c r="AC163" s="7"/>
      <c r="AD163" s="8"/>
      <c r="AE163" s="8"/>
      <c r="AF163" s="8"/>
      <c r="AG163" s="8"/>
    </row>
    <row r="164" spans="1:33" ht="51.75" customHeight="1" thickBot="1">
      <c r="A164" s="341"/>
      <c r="B164" s="329"/>
      <c r="C164" s="329"/>
      <c r="D164" s="329"/>
      <c r="E164" s="329"/>
      <c r="F164" s="329"/>
      <c r="G164" s="329"/>
      <c r="H164" s="311"/>
      <c r="I164" s="96" t="s">
        <v>606</v>
      </c>
      <c r="J164" s="32" t="s">
        <v>607</v>
      </c>
      <c r="K164" s="33" t="s">
        <v>608</v>
      </c>
      <c r="L164" s="97" t="s">
        <v>609</v>
      </c>
      <c r="M164" s="284"/>
      <c r="N164" s="284"/>
      <c r="O164" s="284"/>
      <c r="P164" s="276"/>
      <c r="Q164" s="322"/>
      <c r="R164" s="325"/>
      <c r="S164" s="406"/>
      <c r="T164" s="299"/>
      <c r="U164" s="400"/>
      <c r="V164" s="265"/>
      <c r="W164" s="7"/>
      <c r="X164" s="7"/>
      <c r="Y164" s="7"/>
      <c r="Z164" s="7"/>
      <c r="AA164" s="7"/>
      <c r="AB164" s="7"/>
      <c r="AC164" s="7"/>
      <c r="AD164" s="8"/>
      <c r="AE164" s="8"/>
      <c r="AF164" s="8"/>
      <c r="AG164" s="8"/>
    </row>
    <row r="165" spans="1:33" ht="175.5" customHeight="1">
      <c r="A165" s="346" t="s">
        <v>541</v>
      </c>
      <c r="B165" s="358" t="s">
        <v>542</v>
      </c>
      <c r="C165" s="358" t="s">
        <v>610</v>
      </c>
      <c r="D165" s="358" t="s">
        <v>611</v>
      </c>
      <c r="E165" s="358" t="s">
        <v>612</v>
      </c>
      <c r="F165" s="358" t="s">
        <v>613</v>
      </c>
      <c r="G165" s="358" t="s">
        <v>614</v>
      </c>
      <c r="H165" s="306" t="s">
        <v>614</v>
      </c>
      <c r="I165" s="98" t="s">
        <v>615</v>
      </c>
      <c r="J165" s="99" t="s">
        <v>616</v>
      </c>
      <c r="K165" s="100" t="s">
        <v>617</v>
      </c>
      <c r="L165" s="101" t="s">
        <v>618</v>
      </c>
      <c r="M165" s="148">
        <v>0.09</v>
      </c>
      <c r="N165" s="148">
        <v>8.6400000000000005E-2</v>
      </c>
      <c r="O165" s="162">
        <f>N165/M165</f>
        <v>0.96000000000000008</v>
      </c>
      <c r="P165" s="156" t="str">
        <f>IF(O165&gt;=0.9,"Cumple",IF(O165&gt;=0.7,"Cumple Parcialmente","No Cumple"))</f>
        <v>Cumple</v>
      </c>
      <c r="Q165" s="443">
        <v>0.97599999999999998</v>
      </c>
      <c r="R165" s="441" t="str">
        <f>IF(Q165&gt;=0.9,"Cumple",IF(Q165&gt;=0.7,"Cumple Parcialmente","No Cumple"))</f>
        <v>Cumple</v>
      </c>
      <c r="S165" s="612">
        <f>SUM(N165:N167)</f>
        <v>0.16639999999999999</v>
      </c>
      <c r="T165" s="166" t="s">
        <v>619</v>
      </c>
      <c r="U165" s="169" t="s">
        <v>620</v>
      </c>
      <c r="V165" s="261" t="s">
        <v>744</v>
      </c>
      <c r="W165" s="7"/>
      <c r="X165" s="7"/>
      <c r="Y165" s="7"/>
      <c r="Z165" s="7"/>
      <c r="AA165" s="7"/>
      <c r="AB165" s="7"/>
      <c r="AC165" s="7"/>
      <c r="AD165" s="8"/>
      <c r="AE165" s="8"/>
      <c r="AF165" s="8"/>
      <c r="AG165" s="8"/>
    </row>
    <row r="166" spans="1:33" ht="40.5" customHeight="1">
      <c r="A166" s="347"/>
      <c r="B166" s="331"/>
      <c r="C166" s="331"/>
      <c r="D166" s="331"/>
      <c r="E166" s="331"/>
      <c r="F166" s="331"/>
      <c r="G166" s="331"/>
      <c r="H166" s="292"/>
      <c r="I166" s="102" t="s">
        <v>621</v>
      </c>
      <c r="J166" s="103" t="s">
        <v>622</v>
      </c>
      <c r="K166" s="104" t="s">
        <v>623</v>
      </c>
      <c r="L166" s="105" t="s">
        <v>624</v>
      </c>
      <c r="M166" s="148">
        <v>0</v>
      </c>
      <c r="N166" s="148">
        <v>0</v>
      </c>
      <c r="O166" s="163">
        <v>0</v>
      </c>
      <c r="P166" s="165" t="str">
        <f>IF(O166&gt;=0.9,"Cumple",IF(O166&gt;=0.7,"Cumple Parcialmente","No Aplica"))</f>
        <v>No Aplica</v>
      </c>
      <c r="Q166" s="444"/>
      <c r="R166" s="324"/>
      <c r="S166" s="415"/>
      <c r="T166" s="173" t="s">
        <v>625</v>
      </c>
      <c r="U166" s="171" t="s">
        <v>626</v>
      </c>
      <c r="V166" s="264"/>
      <c r="W166" s="7"/>
      <c r="X166" s="7"/>
      <c r="Y166" s="7"/>
      <c r="Z166" s="7"/>
      <c r="AA166" s="7"/>
      <c r="AB166" s="7"/>
      <c r="AC166" s="7"/>
      <c r="AD166" s="8"/>
      <c r="AE166" s="8"/>
      <c r="AF166" s="8"/>
      <c r="AG166" s="8"/>
    </row>
    <row r="167" spans="1:33" ht="122.25" customHeight="1" thickBot="1">
      <c r="A167" s="348"/>
      <c r="B167" s="359"/>
      <c r="C167" s="359"/>
      <c r="D167" s="359"/>
      <c r="E167" s="359"/>
      <c r="F167" s="359"/>
      <c r="G167" s="359"/>
      <c r="H167" s="289"/>
      <c r="I167" s="106" t="s">
        <v>627</v>
      </c>
      <c r="J167" s="107" t="s">
        <v>628</v>
      </c>
      <c r="K167" s="104" t="s">
        <v>629</v>
      </c>
      <c r="L167" s="105" t="s">
        <v>630</v>
      </c>
      <c r="M167" s="148">
        <v>0.08</v>
      </c>
      <c r="N167" s="148">
        <v>0.08</v>
      </c>
      <c r="O167" s="164">
        <f t="shared" ref="O167:O168" si="17">N167/M167</f>
        <v>1</v>
      </c>
      <c r="P167" s="161" t="str">
        <f t="shared" ref="P167:P168" si="18">IF(O167&gt;=0.9,"Cumple",IF(O167&gt;=0.7,"Cumple Parcialmente","No Cumple"))</f>
        <v>Cumple</v>
      </c>
      <c r="Q167" s="444"/>
      <c r="R167" s="324"/>
      <c r="S167" s="406"/>
      <c r="T167" s="173" t="s">
        <v>631</v>
      </c>
      <c r="U167" s="171" t="s">
        <v>632</v>
      </c>
      <c r="V167" s="265"/>
      <c r="W167" s="7"/>
      <c r="X167" s="7"/>
      <c r="Y167" s="7"/>
      <c r="Z167" s="7"/>
      <c r="AA167" s="7"/>
      <c r="AB167" s="7"/>
      <c r="AC167" s="7"/>
      <c r="AD167" s="8"/>
      <c r="AE167" s="8"/>
      <c r="AF167" s="8"/>
      <c r="AG167" s="8"/>
    </row>
    <row r="168" spans="1:33" ht="53.5" customHeight="1">
      <c r="A168" s="349" t="s">
        <v>541</v>
      </c>
      <c r="B168" s="319" t="s">
        <v>542</v>
      </c>
      <c r="C168" s="319"/>
      <c r="D168" s="352" t="s">
        <v>633</v>
      </c>
      <c r="E168" s="342" t="s">
        <v>634</v>
      </c>
      <c r="F168" s="319" t="s">
        <v>635</v>
      </c>
      <c r="G168" s="319" t="s">
        <v>636</v>
      </c>
      <c r="H168" s="319" t="s">
        <v>637</v>
      </c>
      <c r="I168" s="93" t="s">
        <v>638</v>
      </c>
      <c r="J168" s="319" t="s">
        <v>639</v>
      </c>
      <c r="K168" s="364" t="s">
        <v>640</v>
      </c>
      <c r="L168" s="460" t="s">
        <v>641</v>
      </c>
      <c r="M168" s="287">
        <v>0.2</v>
      </c>
      <c r="N168" s="287">
        <v>0.2</v>
      </c>
      <c r="O168" s="287">
        <f t="shared" si="17"/>
        <v>1</v>
      </c>
      <c r="P168" s="605" t="str">
        <f t="shared" si="18"/>
        <v>Cumple</v>
      </c>
      <c r="Q168" s="414">
        <v>1</v>
      </c>
      <c r="R168" s="601" t="str">
        <f>IF(Q168&gt;=0.9,"Cumple",IF(Q168&gt;=0.7,"Cumple Parcialmente","No Cumple"))</f>
        <v>Cumple</v>
      </c>
      <c r="S168" s="414">
        <f>SUM(N168:N179)</f>
        <v>0.30000000000000004</v>
      </c>
      <c r="T168" s="297" t="s">
        <v>642</v>
      </c>
      <c r="U168" s="315" t="s">
        <v>724</v>
      </c>
      <c r="V168" s="261" t="s">
        <v>736</v>
      </c>
      <c r="W168" s="7"/>
      <c r="X168" s="7"/>
      <c r="Y168" s="7"/>
      <c r="Z168" s="7"/>
      <c r="AA168" s="7"/>
      <c r="AB168" s="7"/>
      <c r="AC168" s="7"/>
      <c r="AD168" s="8"/>
      <c r="AE168" s="8"/>
      <c r="AF168" s="8"/>
      <c r="AG168" s="8"/>
    </row>
    <row r="169" spans="1:33" ht="138" customHeight="1">
      <c r="A169" s="350"/>
      <c r="B169" s="301"/>
      <c r="C169" s="301"/>
      <c r="D169" s="301"/>
      <c r="E169" s="328"/>
      <c r="F169" s="301"/>
      <c r="G169" s="301"/>
      <c r="H169" s="301"/>
      <c r="I169" s="69" t="s">
        <v>643</v>
      </c>
      <c r="J169" s="278"/>
      <c r="K169" s="281"/>
      <c r="L169" s="371"/>
      <c r="M169" s="286"/>
      <c r="N169" s="286"/>
      <c r="O169" s="286"/>
      <c r="P169" s="606"/>
      <c r="Q169" s="604"/>
      <c r="R169" s="456"/>
      <c r="S169" s="604"/>
      <c r="T169" s="419"/>
      <c r="U169" s="316"/>
      <c r="V169" s="264"/>
      <c r="W169" s="7"/>
      <c r="X169" s="7"/>
      <c r="Y169" s="7"/>
      <c r="Z169" s="7"/>
      <c r="AA169" s="7"/>
      <c r="AB169" s="7"/>
      <c r="AC169" s="7"/>
      <c r="AD169" s="8"/>
      <c r="AE169" s="8"/>
      <c r="AF169" s="8"/>
      <c r="AG169" s="8"/>
    </row>
    <row r="170" spans="1:33" ht="30.5" customHeight="1">
      <c r="A170" s="350"/>
      <c r="B170" s="301"/>
      <c r="C170" s="301"/>
      <c r="D170" s="301"/>
      <c r="E170" s="328"/>
      <c r="F170" s="301"/>
      <c r="G170" s="301"/>
      <c r="H170" s="301"/>
      <c r="I170" s="69" t="s">
        <v>644</v>
      </c>
      <c r="J170" s="108" t="s">
        <v>645</v>
      </c>
      <c r="K170" s="109" t="s">
        <v>646</v>
      </c>
      <c r="L170" s="110" t="s">
        <v>647</v>
      </c>
      <c r="M170" s="148">
        <v>0</v>
      </c>
      <c r="N170" s="148">
        <v>0</v>
      </c>
      <c r="O170" s="148">
        <v>0</v>
      </c>
      <c r="P170" s="607" t="str">
        <f t="shared" ref="P170:P171" si="19">IF(O170&gt;=0.9,"Cumple",IF(O170&gt;=0.7,"Cumple Parcialmente","No Aplica"))</f>
        <v>No Aplica</v>
      </c>
      <c r="Q170" s="604"/>
      <c r="R170" s="456"/>
      <c r="S170" s="604"/>
      <c r="T170" s="180" t="s">
        <v>295</v>
      </c>
      <c r="U170" s="316"/>
      <c r="V170" s="264"/>
      <c r="W170" s="7"/>
      <c r="X170" s="7"/>
      <c r="Y170" s="7"/>
      <c r="Z170" s="7"/>
      <c r="AA170" s="7"/>
      <c r="AB170" s="7"/>
      <c r="AC170" s="7"/>
      <c r="AD170" s="8"/>
      <c r="AE170" s="8"/>
      <c r="AF170" s="8"/>
      <c r="AG170" s="8"/>
    </row>
    <row r="171" spans="1:33" ht="29.5" customHeight="1">
      <c r="A171" s="350"/>
      <c r="B171" s="301"/>
      <c r="C171" s="301"/>
      <c r="D171" s="301"/>
      <c r="E171" s="328"/>
      <c r="F171" s="301"/>
      <c r="G171" s="301"/>
      <c r="H171" s="301"/>
      <c r="I171" s="69" t="s">
        <v>648</v>
      </c>
      <c r="J171" s="108" t="s">
        <v>649</v>
      </c>
      <c r="K171" s="109" t="s">
        <v>640</v>
      </c>
      <c r="L171" s="110" t="s">
        <v>650</v>
      </c>
      <c r="M171" s="148">
        <v>0</v>
      </c>
      <c r="N171" s="148">
        <v>0</v>
      </c>
      <c r="O171" s="148">
        <v>0</v>
      </c>
      <c r="P171" s="607" t="str">
        <f t="shared" si="19"/>
        <v>No Aplica</v>
      </c>
      <c r="Q171" s="604"/>
      <c r="R171" s="456"/>
      <c r="S171" s="604"/>
      <c r="T171" s="180" t="s">
        <v>295</v>
      </c>
      <c r="U171" s="316"/>
      <c r="V171" s="264"/>
      <c r="W171" s="7"/>
      <c r="X171" s="7"/>
      <c r="Y171" s="7"/>
      <c r="Z171" s="7"/>
      <c r="AA171" s="7"/>
      <c r="AB171" s="7"/>
      <c r="AC171" s="7"/>
      <c r="AD171" s="8"/>
      <c r="AE171" s="8"/>
      <c r="AF171" s="8"/>
      <c r="AG171" s="8"/>
    </row>
    <row r="172" spans="1:33" ht="59.5" customHeight="1">
      <c r="A172" s="350"/>
      <c r="B172" s="301"/>
      <c r="C172" s="301"/>
      <c r="D172" s="301"/>
      <c r="E172" s="328"/>
      <c r="F172" s="301"/>
      <c r="G172" s="301"/>
      <c r="H172" s="301"/>
      <c r="I172" s="69" t="s">
        <v>651</v>
      </c>
      <c r="J172" s="108" t="s">
        <v>652</v>
      </c>
      <c r="K172" s="109" t="s">
        <v>653</v>
      </c>
      <c r="L172" s="110" t="s">
        <v>654</v>
      </c>
      <c r="M172" s="148">
        <v>0.1</v>
      </c>
      <c r="N172" s="148">
        <v>0.1</v>
      </c>
      <c r="O172" s="130">
        <v>1</v>
      </c>
      <c r="P172" s="607" t="str">
        <f>IF(O172&gt;=0.9,"Cumple",IF(O172&gt;=0.7,"Cumple Parcialmente","No Cumple"))</f>
        <v>Cumple</v>
      </c>
      <c r="Q172" s="604"/>
      <c r="R172" s="456"/>
      <c r="S172" s="604"/>
      <c r="T172" s="175" t="s">
        <v>655</v>
      </c>
      <c r="U172" s="316"/>
      <c r="V172" s="264"/>
      <c r="W172" s="7"/>
      <c r="X172" s="7"/>
      <c r="Y172" s="7"/>
      <c r="Z172" s="7"/>
      <c r="AA172" s="7"/>
      <c r="AB172" s="7"/>
      <c r="AC172" s="7"/>
      <c r="AD172" s="8"/>
      <c r="AE172" s="8"/>
      <c r="AF172" s="8"/>
      <c r="AG172" s="8"/>
    </row>
    <row r="173" spans="1:33" ht="64" customHeight="1">
      <c r="A173" s="350"/>
      <c r="B173" s="301"/>
      <c r="C173" s="301"/>
      <c r="D173" s="301"/>
      <c r="E173" s="328"/>
      <c r="F173" s="301"/>
      <c r="G173" s="301"/>
      <c r="H173" s="301"/>
      <c r="I173" s="69" t="s">
        <v>656</v>
      </c>
      <c r="J173" s="108" t="s">
        <v>657</v>
      </c>
      <c r="K173" s="109" t="s">
        <v>658</v>
      </c>
      <c r="L173" s="110" t="s">
        <v>659</v>
      </c>
      <c r="M173" s="148">
        <v>0</v>
      </c>
      <c r="N173" s="148">
        <v>0</v>
      </c>
      <c r="O173" s="148">
        <v>0</v>
      </c>
      <c r="P173" s="607" t="str">
        <f t="shared" ref="P173:P174" si="20">IF(O173&gt;=0.9,"Cumple",IF(O173&gt;=0.7,"Cumple Parcialmente","No Aplica"))</f>
        <v>No Aplica</v>
      </c>
      <c r="Q173" s="604"/>
      <c r="R173" s="456"/>
      <c r="S173" s="604"/>
      <c r="T173" s="175" t="s">
        <v>660</v>
      </c>
      <c r="U173" s="316"/>
      <c r="V173" s="264"/>
      <c r="W173" s="7"/>
      <c r="X173" s="7"/>
      <c r="Y173" s="7"/>
      <c r="Z173" s="7"/>
      <c r="AA173" s="7"/>
      <c r="AB173" s="7"/>
      <c r="AC173" s="7"/>
      <c r="AD173" s="8"/>
      <c r="AE173" s="8"/>
      <c r="AF173" s="8"/>
      <c r="AG173" s="8"/>
    </row>
    <row r="174" spans="1:33" ht="33" customHeight="1">
      <c r="A174" s="350"/>
      <c r="B174" s="301"/>
      <c r="C174" s="301"/>
      <c r="D174" s="301"/>
      <c r="E174" s="328"/>
      <c r="F174" s="301"/>
      <c r="G174" s="301"/>
      <c r="H174" s="301"/>
      <c r="I174" s="26" t="s">
        <v>661</v>
      </c>
      <c r="J174" s="294" t="s">
        <v>662</v>
      </c>
      <c r="K174" s="310" t="s">
        <v>640</v>
      </c>
      <c r="L174" s="394" t="s">
        <v>663</v>
      </c>
      <c r="M174" s="285">
        <v>0</v>
      </c>
      <c r="N174" s="285">
        <v>0</v>
      </c>
      <c r="O174" s="285">
        <v>0</v>
      </c>
      <c r="P174" s="608" t="str">
        <f t="shared" si="20"/>
        <v>No Aplica</v>
      </c>
      <c r="Q174" s="604"/>
      <c r="R174" s="456"/>
      <c r="S174" s="604"/>
      <c r="T174" s="413" t="s">
        <v>664</v>
      </c>
      <c r="U174" s="316"/>
      <c r="V174" s="264"/>
      <c r="W174" s="7"/>
      <c r="X174" s="7"/>
      <c r="Y174" s="7"/>
      <c r="Z174" s="7"/>
      <c r="AA174" s="7"/>
      <c r="AB174" s="7"/>
      <c r="AC174" s="7"/>
      <c r="AD174" s="8"/>
      <c r="AE174" s="8"/>
      <c r="AF174" s="8"/>
      <c r="AG174" s="8"/>
    </row>
    <row r="175" spans="1:33" ht="28.5" customHeight="1">
      <c r="A175" s="350"/>
      <c r="B175" s="301"/>
      <c r="C175" s="301"/>
      <c r="D175" s="301"/>
      <c r="E175" s="328"/>
      <c r="F175" s="301"/>
      <c r="G175" s="301"/>
      <c r="H175" s="301"/>
      <c r="I175" s="69" t="s">
        <v>665</v>
      </c>
      <c r="J175" s="278"/>
      <c r="K175" s="281"/>
      <c r="L175" s="371"/>
      <c r="M175" s="286"/>
      <c r="N175" s="286"/>
      <c r="O175" s="286"/>
      <c r="P175" s="606"/>
      <c r="Q175" s="604"/>
      <c r="R175" s="456"/>
      <c r="S175" s="604"/>
      <c r="T175" s="296"/>
      <c r="U175" s="316"/>
      <c r="V175" s="264"/>
      <c r="W175" s="7"/>
      <c r="X175" s="7"/>
      <c r="Y175" s="7"/>
      <c r="Z175" s="7"/>
      <c r="AA175" s="7"/>
      <c r="AB175" s="7"/>
      <c r="AC175" s="7"/>
      <c r="AD175" s="8"/>
      <c r="AE175" s="8"/>
      <c r="AF175" s="8"/>
      <c r="AG175" s="8"/>
    </row>
    <row r="176" spans="1:33" ht="22.5" customHeight="1">
      <c r="A176" s="350"/>
      <c r="B176" s="301"/>
      <c r="C176" s="301"/>
      <c r="D176" s="301"/>
      <c r="E176" s="328"/>
      <c r="F176" s="301"/>
      <c r="G176" s="301"/>
      <c r="H176" s="301"/>
      <c r="I176" s="69" t="s">
        <v>666</v>
      </c>
      <c r="J176" s="108" t="s">
        <v>667</v>
      </c>
      <c r="K176" s="109" t="s">
        <v>668</v>
      </c>
      <c r="L176" s="110" t="s">
        <v>669</v>
      </c>
      <c r="M176" s="148">
        <v>0</v>
      </c>
      <c r="N176" s="148">
        <v>0</v>
      </c>
      <c r="O176" s="148">
        <v>0</v>
      </c>
      <c r="P176" s="607" t="str">
        <f t="shared" ref="P176:P178" si="21">IF(O176&gt;=0.9,"Cumple",IF(O176&gt;=0.7,"Cumple Parcialmente","No Aplica"))</f>
        <v>No Aplica</v>
      </c>
      <c r="Q176" s="604"/>
      <c r="R176" s="456"/>
      <c r="S176" s="604"/>
      <c r="T176" s="180" t="s">
        <v>295</v>
      </c>
      <c r="U176" s="316"/>
      <c r="V176" s="264"/>
      <c r="W176" s="7"/>
      <c r="X176" s="7"/>
      <c r="Y176" s="7"/>
      <c r="Z176" s="7"/>
      <c r="AA176" s="7"/>
      <c r="AB176" s="7"/>
      <c r="AC176" s="7"/>
      <c r="AD176" s="8"/>
      <c r="AE176" s="8"/>
      <c r="AF176" s="8"/>
      <c r="AG176" s="8"/>
    </row>
    <row r="177" spans="1:33" ht="24.5" customHeight="1">
      <c r="A177" s="350"/>
      <c r="B177" s="301"/>
      <c r="C177" s="301"/>
      <c r="D177" s="301"/>
      <c r="E177" s="328"/>
      <c r="F177" s="301"/>
      <c r="G177" s="301"/>
      <c r="H177" s="301"/>
      <c r="I177" s="69" t="s">
        <v>670</v>
      </c>
      <c r="J177" s="108" t="s">
        <v>671</v>
      </c>
      <c r="K177" s="109" t="s">
        <v>672</v>
      </c>
      <c r="L177" s="110" t="s">
        <v>673</v>
      </c>
      <c r="M177" s="148">
        <v>0</v>
      </c>
      <c r="N177" s="148">
        <v>0</v>
      </c>
      <c r="O177" s="148">
        <v>0</v>
      </c>
      <c r="P177" s="607" t="str">
        <f t="shared" si="21"/>
        <v>No Aplica</v>
      </c>
      <c r="Q177" s="604"/>
      <c r="R177" s="456"/>
      <c r="S177" s="604"/>
      <c r="T177" s="180" t="s">
        <v>295</v>
      </c>
      <c r="U177" s="316"/>
      <c r="V177" s="264"/>
      <c r="W177" s="7"/>
      <c r="X177" s="7"/>
      <c r="Y177" s="7"/>
      <c r="Z177" s="7"/>
      <c r="AA177" s="7"/>
      <c r="AB177" s="7"/>
      <c r="AC177" s="7"/>
      <c r="AD177" s="8"/>
      <c r="AE177" s="8"/>
      <c r="AF177" s="8"/>
      <c r="AG177" s="8"/>
    </row>
    <row r="178" spans="1:33" ht="46.5" customHeight="1">
      <c r="A178" s="350"/>
      <c r="B178" s="301"/>
      <c r="C178" s="301"/>
      <c r="D178" s="301"/>
      <c r="E178" s="328"/>
      <c r="F178" s="301"/>
      <c r="G178" s="301"/>
      <c r="H178" s="301"/>
      <c r="I178" s="69" t="s">
        <v>674</v>
      </c>
      <c r="J178" s="111" t="s">
        <v>675</v>
      </c>
      <c r="K178" s="112" t="s">
        <v>676</v>
      </c>
      <c r="L178" s="113" t="s">
        <v>677</v>
      </c>
      <c r="M178" s="285">
        <v>0</v>
      </c>
      <c r="N178" s="285">
        <v>0</v>
      </c>
      <c r="O178" s="285">
        <v>0</v>
      </c>
      <c r="P178" s="608" t="str">
        <f t="shared" si="21"/>
        <v>No Aplica</v>
      </c>
      <c r="Q178" s="604"/>
      <c r="R178" s="456"/>
      <c r="S178" s="604"/>
      <c r="T178" s="413" t="s">
        <v>678</v>
      </c>
      <c r="U178" s="316"/>
      <c r="V178" s="264"/>
      <c r="W178" s="7"/>
      <c r="X178" s="7"/>
      <c r="Y178" s="7"/>
      <c r="Z178" s="7"/>
      <c r="AA178" s="7"/>
      <c r="AB178" s="7"/>
      <c r="AC178" s="7"/>
      <c r="AD178" s="8"/>
      <c r="AE178" s="8"/>
      <c r="AF178" s="8"/>
      <c r="AG178" s="8"/>
    </row>
    <row r="179" spans="1:33" ht="11.25" customHeight="1" thickBot="1">
      <c r="A179" s="351"/>
      <c r="B179" s="309"/>
      <c r="C179" s="309"/>
      <c r="D179" s="309"/>
      <c r="E179" s="329"/>
      <c r="F179" s="309"/>
      <c r="G179" s="309"/>
      <c r="H179" s="309"/>
      <c r="I179" s="114"/>
      <c r="J179" s="115"/>
      <c r="K179" s="116"/>
      <c r="L179" s="117"/>
      <c r="M179" s="284"/>
      <c r="N179" s="284"/>
      <c r="O179" s="284"/>
      <c r="P179" s="609"/>
      <c r="Q179" s="406"/>
      <c r="R179" s="609"/>
      <c r="S179" s="406"/>
      <c r="T179" s="428"/>
      <c r="U179" s="317"/>
      <c r="V179" s="265"/>
      <c r="W179" s="7"/>
      <c r="X179" s="7"/>
      <c r="Y179" s="7"/>
      <c r="Z179" s="7"/>
      <c r="AA179" s="7"/>
      <c r="AB179" s="7"/>
      <c r="AC179" s="7"/>
      <c r="AD179" s="8"/>
      <c r="AE179" s="8"/>
      <c r="AF179" s="8"/>
      <c r="AG179" s="8"/>
    </row>
    <row r="180" spans="1:33" ht="18.75" customHeight="1">
      <c r="A180" s="363" t="s">
        <v>541</v>
      </c>
      <c r="B180" s="305" t="s">
        <v>542</v>
      </c>
      <c r="C180" s="355" t="s">
        <v>679</v>
      </c>
      <c r="D180" s="357" t="s">
        <v>680</v>
      </c>
      <c r="E180" s="305" t="s">
        <v>681</v>
      </c>
      <c r="F180" s="305" t="s">
        <v>682</v>
      </c>
      <c r="G180" s="305" t="s">
        <v>318</v>
      </c>
      <c r="H180" s="305" t="s">
        <v>683</v>
      </c>
      <c r="I180" s="118" t="s">
        <v>684</v>
      </c>
      <c r="J180" s="305" t="s">
        <v>685</v>
      </c>
      <c r="K180" s="306" t="s">
        <v>686</v>
      </c>
      <c r="L180" s="307" t="s">
        <v>687</v>
      </c>
      <c r="M180" s="429">
        <v>9.5000000000000001E-2</v>
      </c>
      <c r="N180" s="431">
        <v>7.1999999999999995E-2</v>
      </c>
      <c r="O180" s="274">
        <f>N180/M180</f>
        <v>0.75789473684210518</v>
      </c>
      <c r="P180" s="435" t="str">
        <f>IF(O180&gt;=0.9,"Cumple",IF(O180&gt;=0.7,"Cumple Parcialmente","No Cumple"))</f>
        <v>Cumple Parcialmente</v>
      </c>
      <c r="Q180" s="320">
        <f>AVERAGE(O180,O183,O187)</f>
        <v>0.91929824561403495</v>
      </c>
      <c r="R180" s="436" t="str">
        <f>IF(Q180&gt;=0.9,"Cumple",IF(Q180&gt;=0.7,"Cumple Parcialmente","No Cumple"))</f>
        <v>Cumple</v>
      </c>
      <c r="S180" s="612">
        <f>SUM(N180:N190)</f>
        <v>0.247</v>
      </c>
      <c r="T180" s="298" t="s">
        <v>688</v>
      </c>
      <c r="U180" s="399" t="s">
        <v>689</v>
      </c>
      <c r="V180" s="261" t="s">
        <v>689</v>
      </c>
      <c r="W180" s="7"/>
      <c r="X180" s="7"/>
      <c r="Y180" s="7"/>
      <c r="Z180" s="7"/>
      <c r="AA180" s="7"/>
      <c r="AB180" s="7"/>
      <c r="AC180" s="7"/>
      <c r="AD180" s="8"/>
      <c r="AE180" s="8"/>
      <c r="AF180" s="8"/>
      <c r="AG180" s="8"/>
    </row>
    <row r="181" spans="1:33" ht="31.5" customHeight="1">
      <c r="A181" s="350"/>
      <c r="B181" s="301"/>
      <c r="C181" s="328"/>
      <c r="D181" s="328"/>
      <c r="E181" s="301"/>
      <c r="F181" s="301"/>
      <c r="G181" s="301"/>
      <c r="H181" s="301"/>
      <c r="I181" s="54" t="s">
        <v>690</v>
      </c>
      <c r="J181" s="278"/>
      <c r="K181" s="281"/>
      <c r="L181" s="304"/>
      <c r="M181" s="275"/>
      <c r="N181" s="275"/>
      <c r="O181" s="275"/>
      <c r="P181" s="433"/>
      <c r="Q181" s="321"/>
      <c r="R181" s="437"/>
      <c r="S181" s="613"/>
      <c r="T181" s="299"/>
      <c r="U181" s="400"/>
      <c r="V181" s="264"/>
      <c r="W181" s="7"/>
      <c r="X181" s="7"/>
      <c r="Y181" s="7"/>
      <c r="Z181" s="7"/>
      <c r="AA181" s="7"/>
      <c r="AB181" s="7"/>
      <c r="AC181" s="7"/>
      <c r="AD181" s="8"/>
      <c r="AE181" s="8"/>
      <c r="AF181" s="8"/>
      <c r="AG181" s="8"/>
    </row>
    <row r="182" spans="1:33" ht="35.25" customHeight="1">
      <c r="A182" s="350"/>
      <c r="B182" s="301"/>
      <c r="C182" s="328"/>
      <c r="D182" s="328"/>
      <c r="E182" s="301"/>
      <c r="F182" s="301"/>
      <c r="G182" s="301"/>
      <c r="H182" s="301"/>
      <c r="I182" s="54" t="s">
        <v>691</v>
      </c>
      <c r="J182" s="55" t="s">
        <v>692</v>
      </c>
      <c r="K182" s="56" t="s">
        <v>693</v>
      </c>
      <c r="L182" s="119" t="s">
        <v>694</v>
      </c>
      <c r="M182" s="276"/>
      <c r="N182" s="276"/>
      <c r="O182" s="276"/>
      <c r="P182" s="434"/>
      <c r="Q182" s="321"/>
      <c r="R182" s="437"/>
      <c r="S182" s="613"/>
      <c r="T182" s="299"/>
      <c r="U182" s="400"/>
      <c r="V182" s="264"/>
      <c r="W182" s="7"/>
      <c r="X182" s="7"/>
      <c r="Y182" s="7"/>
      <c r="Z182" s="7"/>
      <c r="AA182" s="7"/>
      <c r="AB182" s="7"/>
      <c r="AC182" s="7"/>
      <c r="AD182" s="8"/>
      <c r="AE182" s="8"/>
      <c r="AF182" s="8"/>
      <c r="AG182" s="8"/>
    </row>
    <row r="183" spans="1:33" ht="28.5" customHeight="1">
      <c r="A183" s="350"/>
      <c r="B183" s="301"/>
      <c r="C183" s="328"/>
      <c r="D183" s="328"/>
      <c r="E183" s="301"/>
      <c r="F183" s="301"/>
      <c r="G183" s="301"/>
      <c r="H183" s="301"/>
      <c r="I183" s="19" t="s">
        <v>695</v>
      </c>
      <c r="J183" s="300" t="s">
        <v>696</v>
      </c>
      <c r="K183" s="120" t="s">
        <v>697</v>
      </c>
      <c r="L183" s="303" t="s">
        <v>698</v>
      </c>
      <c r="M183" s="285">
        <v>0.13</v>
      </c>
      <c r="N183" s="274">
        <v>0.13</v>
      </c>
      <c r="O183" s="274">
        <f>N183/M183</f>
        <v>1</v>
      </c>
      <c r="P183" s="432" t="str">
        <f>IF(O183&gt;=0.9,"Cumple",IF(O183&gt;=0.7,"Cumple Parcialmente","No Cumple"))</f>
        <v>Cumple</v>
      </c>
      <c r="Q183" s="321"/>
      <c r="R183" s="437"/>
      <c r="S183" s="613"/>
      <c r="T183" s="299"/>
      <c r="U183" s="400"/>
      <c r="V183" s="264"/>
      <c r="W183" s="7"/>
      <c r="X183" s="7"/>
      <c r="Y183" s="7"/>
      <c r="Z183" s="7"/>
      <c r="AA183" s="7"/>
      <c r="AB183" s="7"/>
      <c r="AC183" s="7"/>
      <c r="AD183" s="8"/>
      <c r="AE183" s="8"/>
      <c r="AF183" s="8"/>
      <c r="AG183" s="8"/>
    </row>
    <row r="184" spans="1:33" ht="26.25" customHeight="1">
      <c r="A184" s="350"/>
      <c r="B184" s="301"/>
      <c r="C184" s="328"/>
      <c r="D184" s="328"/>
      <c r="E184" s="301"/>
      <c r="F184" s="301"/>
      <c r="G184" s="301"/>
      <c r="H184" s="301"/>
      <c r="I184" s="54" t="s">
        <v>699</v>
      </c>
      <c r="J184" s="301"/>
      <c r="K184" s="63" t="s">
        <v>700</v>
      </c>
      <c r="L184" s="293"/>
      <c r="M184" s="275"/>
      <c r="N184" s="275"/>
      <c r="O184" s="275"/>
      <c r="P184" s="433"/>
      <c r="Q184" s="321"/>
      <c r="R184" s="437"/>
      <c r="S184" s="613"/>
      <c r="T184" s="299"/>
      <c r="U184" s="400"/>
      <c r="V184" s="264"/>
      <c r="W184" s="7"/>
      <c r="X184" s="7"/>
      <c r="Y184" s="7"/>
      <c r="Z184" s="7"/>
      <c r="AA184" s="7"/>
      <c r="AB184" s="7"/>
      <c r="AC184" s="7"/>
      <c r="AD184" s="8"/>
      <c r="AE184" s="8"/>
      <c r="AF184" s="8"/>
      <c r="AG184" s="8"/>
    </row>
    <row r="185" spans="1:33" ht="12" customHeight="1">
      <c r="A185" s="350"/>
      <c r="B185" s="301"/>
      <c r="C185" s="328"/>
      <c r="D185" s="328"/>
      <c r="E185" s="301"/>
      <c r="F185" s="301"/>
      <c r="G185" s="301"/>
      <c r="H185" s="301"/>
      <c r="I185" s="272" t="s">
        <v>701</v>
      </c>
      <c r="J185" s="301"/>
      <c r="K185" s="63" t="s">
        <v>702</v>
      </c>
      <c r="L185" s="293"/>
      <c r="M185" s="275"/>
      <c r="N185" s="275"/>
      <c r="O185" s="275"/>
      <c r="P185" s="433"/>
      <c r="Q185" s="321"/>
      <c r="R185" s="437"/>
      <c r="S185" s="613"/>
      <c r="T185" s="299"/>
      <c r="U185" s="400"/>
      <c r="V185" s="264"/>
      <c r="W185" s="7"/>
      <c r="X185" s="7"/>
      <c r="Y185" s="7"/>
      <c r="Z185" s="7"/>
      <c r="AA185" s="7"/>
      <c r="AB185" s="7"/>
      <c r="AC185" s="7"/>
      <c r="AD185" s="8"/>
      <c r="AE185" s="8"/>
      <c r="AF185" s="8"/>
      <c r="AG185" s="8"/>
    </row>
    <row r="186" spans="1:33" ht="31.5" customHeight="1">
      <c r="A186" s="350"/>
      <c r="B186" s="301"/>
      <c r="C186" s="328"/>
      <c r="D186" s="328"/>
      <c r="E186" s="301"/>
      <c r="F186" s="301"/>
      <c r="G186" s="301"/>
      <c r="H186" s="301"/>
      <c r="I186" s="273"/>
      <c r="J186" s="278"/>
      <c r="K186" s="60" t="s">
        <v>703</v>
      </c>
      <c r="L186" s="304"/>
      <c r="M186" s="276"/>
      <c r="N186" s="276"/>
      <c r="O186" s="276"/>
      <c r="P186" s="434"/>
      <c r="Q186" s="321"/>
      <c r="R186" s="437"/>
      <c r="S186" s="613"/>
      <c r="T186" s="299"/>
      <c r="U186" s="400"/>
      <c r="V186" s="264"/>
      <c r="W186" s="7"/>
      <c r="X186" s="7"/>
      <c r="Y186" s="7"/>
      <c r="Z186" s="7"/>
      <c r="AA186" s="7"/>
      <c r="AB186" s="7"/>
      <c r="AC186" s="7"/>
      <c r="AD186" s="8"/>
      <c r="AE186" s="8"/>
      <c r="AF186" s="8"/>
      <c r="AG186" s="8"/>
    </row>
    <row r="187" spans="1:33" ht="19.5" customHeight="1">
      <c r="A187" s="350"/>
      <c r="B187" s="301"/>
      <c r="C187" s="328"/>
      <c r="D187" s="328"/>
      <c r="E187" s="301"/>
      <c r="F187" s="301"/>
      <c r="G187" s="301"/>
      <c r="H187" s="301"/>
      <c r="I187" s="19" t="s">
        <v>704</v>
      </c>
      <c r="J187" s="300" t="s">
        <v>705</v>
      </c>
      <c r="K187" s="302" t="s">
        <v>706</v>
      </c>
      <c r="L187" s="303" t="s">
        <v>707</v>
      </c>
      <c r="M187" s="285">
        <v>4.4999999999999998E-2</v>
      </c>
      <c r="N187" s="430">
        <v>4.4999999999999998E-2</v>
      </c>
      <c r="O187" s="274">
        <f>N187/M187</f>
        <v>1</v>
      </c>
      <c r="P187" s="432" t="str">
        <f>IF(O187&gt;=0.9,"Cumple",IF(O187&gt;=0.7,"Cumple Parcialmente","No Cumple"))</f>
        <v>Cumple</v>
      </c>
      <c r="Q187" s="321"/>
      <c r="R187" s="437"/>
      <c r="S187" s="613"/>
      <c r="T187" s="299"/>
      <c r="U187" s="400"/>
      <c r="V187" s="264"/>
      <c r="W187" s="7"/>
      <c r="X187" s="7"/>
      <c r="Y187" s="7"/>
      <c r="Z187" s="7"/>
      <c r="AA187" s="7"/>
      <c r="AB187" s="7"/>
      <c r="AC187" s="7"/>
      <c r="AD187" s="8"/>
      <c r="AE187" s="8"/>
      <c r="AF187" s="8"/>
      <c r="AG187" s="8"/>
    </row>
    <row r="188" spans="1:33" ht="27" customHeight="1">
      <c r="A188" s="350"/>
      <c r="B188" s="301"/>
      <c r="C188" s="328"/>
      <c r="D188" s="328"/>
      <c r="E188" s="301"/>
      <c r="F188" s="301"/>
      <c r="G188" s="301"/>
      <c r="H188" s="301"/>
      <c r="I188" s="54" t="s">
        <v>708</v>
      </c>
      <c r="J188" s="278"/>
      <c r="K188" s="281"/>
      <c r="L188" s="304"/>
      <c r="M188" s="275"/>
      <c r="N188" s="275"/>
      <c r="O188" s="275"/>
      <c r="P188" s="433"/>
      <c r="Q188" s="321"/>
      <c r="R188" s="437"/>
      <c r="S188" s="613"/>
      <c r="T188" s="299"/>
      <c r="U188" s="400"/>
      <c r="V188" s="264"/>
      <c r="W188" s="7"/>
      <c r="X188" s="7"/>
      <c r="Y188" s="7"/>
      <c r="Z188" s="7"/>
      <c r="AA188" s="7"/>
      <c r="AB188" s="7"/>
      <c r="AC188" s="7"/>
      <c r="AD188" s="8"/>
      <c r="AE188" s="8"/>
      <c r="AF188" s="8"/>
      <c r="AG188" s="8"/>
    </row>
    <row r="189" spans="1:33" ht="36" customHeight="1">
      <c r="A189" s="350"/>
      <c r="B189" s="301"/>
      <c r="C189" s="328"/>
      <c r="D189" s="328"/>
      <c r="E189" s="301"/>
      <c r="F189" s="301"/>
      <c r="G189" s="301"/>
      <c r="H189" s="301"/>
      <c r="I189" s="54" t="s">
        <v>709</v>
      </c>
      <c r="J189" s="55" t="s">
        <v>710</v>
      </c>
      <c r="K189" s="56" t="s">
        <v>711</v>
      </c>
      <c r="L189" s="119" t="s">
        <v>712</v>
      </c>
      <c r="M189" s="275"/>
      <c r="N189" s="275"/>
      <c r="O189" s="275"/>
      <c r="P189" s="433"/>
      <c r="Q189" s="321"/>
      <c r="R189" s="437"/>
      <c r="S189" s="613"/>
      <c r="T189" s="299"/>
      <c r="U189" s="400"/>
      <c r="V189" s="264"/>
      <c r="W189" s="7"/>
      <c r="X189" s="7"/>
      <c r="Y189" s="7"/>
      <c r="Z189" s="7"/>
      <c r="AA189" s="7"/>
      <c r="AB189" s="7"/>
      <c r="AC189" s="7"/>
      <c r="AD189" s="8"/>
      <c r="AE189" s="8"/>
      <c r="AF189" s="8"/>
      <c r="AG189" s="8"/>
    </row>
    <row r="190" spans="1:33" ht="45.75" customHeight="1" thickBot="1">
      <c r="A190" s="351"/>
      <c r="B190" s="309"/>
      <c r="C190" s="329"/>
      <c r="D190" s="329"/>
      <c r="E190" s="309"/>
      <c r="F190" s="309"/>
      <c r="G190" s="309"/>
      <c r="H190" s="309"/>
      <c r="I190" s="22" t="s">
        <v>713</v>
      </c>
      <c r="J190" s="121" t="s">
        <v>714</v>
      </c>
      <c r="K190" s="122" t="s">
        <v>715</v>
      </c>
      <c r="L190" s="123" t="s">
        <v>716</v>
      </c>
      <c r="M190" s="284"/>
      <c r="N190" s="284"/>
      <c r="O190" s="284"/>
      <c r="P190" s="434"/>
      <c r="Q190" s="322"/>
      <c r="R190" s="438"/>
      <c r="S190" s="614"/>
      <c r="T190" s="439"/>
      <c r="U190" s="440"/>
      <c r="V190" s="265"/>
      <c r="W190" s="7"/>
      <c r="X190" s="7"/>
      <c r="Y190" s="7"/>
      <c r="Z190" s="7"/>
      <c r="AA190" s="7"/>
      <c r="AB190" s="7"/>
      <c r="AC190" s="7"/>
      <c r="AD190" s="8"/>
      <c r="AE190" s="8"/>
      <c r="AF190" s="8"/>
      <c r="AG190" s="8"/>
    </row>
    <row r="191" spans="1:33" ht="12" customHeight="1">
      <c r="A191" s="2"/>
      <c r="B191" s="2"/>
      <c r="C191" s="2"/>
      <c r="D191" s="3"/>
      <c r="E191" s="2"/>
      <c r="F191" s="2"/>
      <c r="G191" s="2"/>
      <c r="H191" s="2"/>
      <c r="I191" s="4"/>
      <c r="J191" s="5"/>
      <c r="K191" s="5"/>
      <c r="L191" s="6"/>
      <c r="M191" s="7"/>
      <c r="N191" s="7"/>
      <c r="O191" s="7"/>
      <c r="P191" s="7"/>
      <c r="Q191" s="7"/>
      <c r="R191" s="7"/>
      <c r="S191" s="7"/>
      <c r="T191" s="7"/>
      <c r="U191" s="7"/>
      <c r="V191" s="7"/>
      <c r="W191" s="7"/>
      <c r="X191" s="7"/>
      <c r="Y191" s="7"/>
      <c r="Z191" s="7"/>
      <c r="AA191" s="7"/>
      <c r="AB191" s="7"/>
      <c r="AC191" s="7"/>
      <c r="AD191" s="8"/>
      <c r="AE191" s="8"/>
      <c r="AF191" s="8"/>
      <c r="AG191" s="8"/>
    </row>
    <row r="192" spans="1:33" ht="12" customHeight="1">
      <c r="A192" s="2"/>
      <c r="B192" s="2"/>
      <c r="C192" s="2"/>
      <c r="D192" s="3"/>
      <c r="E192" s="2"/>
      <c r="F192" s="2"/>
      <c r="G192" s="2"/>
      <c r="H192" s="2"/>
      <c r="I192" s="4"/>
      <c r="J192" s="5"/>
      <c r="K192" s="5"/>
      <c r="L192" s="6"/>
      <c r="M192" s="7"/>
      <c r="N192" s="7"/>
      <c r="O192" s="7"/>
      <c r="P192" s="7"/>
      <c r="Q192" s="7"/>
      <c r="R192" s="7"/>
      <c r="S192" s="7"/>
      <c r="T192" s="7"/>
      <c r="U192" s="7"/>
      <c r="V192" s="7"/>
      <c r="W192" s="7"/>
      <c r="X192" s="7"/>
      <c r="Y192" s="7"/>
      <c r="Z192" s="7"/>
      <c r="AA192" s="7"/>
      <c r="AB192" s="7"/>
      <c r="AC192" s="7"/>
      <c r="AD192" s="8"/>
      <c r="AE192" s="8"/>
      <c r="AF192" s="8"/>
      <c r="AG192" s="8"/>
    </row>
    <row r="193" spans="1:33" ht="12" customHeight="1">
      <c r="A193" s="2"/>
      <c r="B193" s="2"/>
      <c r="C193" s="2"/>
      <c r="D193" s="3"/>
      <c r="E193" s="2"/>
      <c r="F193" s="2"/>
      <c r="G193" s="2"/>
      <c r="H193" s="2"/>
      <c r="I193" s="4"/>
      <c r="J193" s="5"/>
      <c r="K193" s="5"/>
      <c r="L193" s="6"/>
      <c r="M193" s="7"/>
      <c r="N193" s="7"/>
      <c r="O193" s="7"/>
      <c r="P193" s="7"/>
      <c r="Q193" s="7"/>
      <c r="R193" s="7"/>
      <c r="S193" s="7"/>
      <c r="T193" s="7"/>
      <c r="U193" s="7"/>
      <c r="V193" s="7"/>
      <c r="W193" s="7"/>
      <c r="X193" s="7"/>
      <c r="Y193" s="7"/>
      <c r="Z193" s="7"/>
      <c r="AA193" s="7"/>
      <c r="AB193" s="7"/>
      <c r="AC193" s="7"/>
      <c r="AD193" s="8"/>
      <c r="AE193" s="8"/>
      <c r="AF193" s="8"/>
      <c r="AG193" s="8"/>
    </row>
    <row r="194" spans="1:33" ht="12" customHeight="1">
      <c r="A194" s="2"/>
      <c r="B194" s="2"/>
      <c r="C194" s="2"/>
      <c r="D194" s="3"/>
      <c r="E194" s="2"/>
      <c r="F194" s="2"/>
      <c r="G194" s="2"/>
      <c r="H194" s="2"/>
      <c r="I194" s="4"/>
      <c r="J194" s="5"/>
      <c r="K194" s="5"/>
      <c r="L194" s="6"/>
      <c r="M194" s="7"/>
      <c r="N194" s="7"/>
      <c r="O194" s="7"/>
      <c r="P194" s="7"/>
      <c r="Q194" s="7"/>
      <c r="R194" s="7"/>
      <c r="S194" s="7"/>
      <c r="T194" s="7"/>
      <c r="U194" s="7"/>
      <c r="V194" s="7"/>
      <c r="W194" s="7"/>
      <c r="X194" s="7"/>
      <c r="Y194" s="7"/>
      <c r="Z194" s="7"/>
      <c r="AA194" s="7"/>
      <c r="AB194" s="7"/>
      <c r="AC194" s="7"/>
      <c r="AD194" s="8"/>
      <c r="AE194" s="8"/>
      <c r="AF194" s="8"/>
      <c r="AG194" s="8"/>
    </row>
    <row r="195" spans="1:33" ht="12" customHeight="1">
      <c r="A195" s="2"/>
      <c r="B195" s="2"/>
      <c r="C195" s="2"/>
      <c r="D195" s="3"/>
      <c r="E195" s="2"/>
      <c r="F195" s="2"/>
      <c r="G195" s="2"/>
      <c r="H195" s="2"/>
      <c r="I195" s="4"/>
      <c r="J195" s="5"/>
      <c r="K195" s="5"/>
      <c r="L195" s="6"/>
      <c r="M195" s="7"/>
      <c r="N195" s="7"/>
      <c r="O195" s="7"/>
      <c r="P195" s="7"/>
      <c r="Q195" s="7"/>
      <c r="R195" s="7"/>
      <c r="S195" s="7"/>
      <c r="T195" s="7"/>
      <c r="U195" s="7"/>
      <c r="V195" s="7"/>
      <c r="W195" s="7"/>
      <c r="X195" s="7"/>
      <c r="Y195" s="7"/>
      <c r="Z195" s="7"/>
      <c r="AA195" s="7"/>
      <c r="AB195" s="7"/>
      <c r="AC195" s="7"/>
      <c r="AD195" s="8"/>
      <c r="AE195" s="8"/>
      <c r="AF195" s="8"/>
      <c r="AG195" s="8"/>
    </row>
    <row r="196" spans="1:33" ht="12" customHeight="1">
      <c r="A196" s="2"/>
      <c r="B196" s="2"/>
      <c r="C196" s="2"/>
      <c r="D196" s="3"/>
      <c r="E196" s="2"/>
      <c r="F196" s="2"/>
      <c r="G196" s="2"/>
      <c r="H196" s="2"/>
      <c r="I196" s="4"/>
      <c r="J196" s="5"/>
      <c r="K196" s="5"/>
      <c r="L196" s="6"/>
      <c r="M196" s="7"/>
      <c r="N196" s="7">
        <v>2.5</v>
      </c>
      <c r="O196" s="7"/>
      <c r="P196" s="7"/>
      <c r="Q196" s="7"/>
      <c r="R196" s="7"/>
      <c r="S196" s="7"/>
      <c r="T196" s="7"/>
      <c r="U196" s="7"/>
      <c r="V196" s="7"/>
      <c r="W196" s="7"/>
      <c r="X196" s="7"/>
      <c r="Y196" s="7"/>
      <c r="Z196" s="7"/>
      <c r="AA196" s="7"/>
      <c r="AB196" s="7"/>
      <c r="AC196" s="7"/>
      <c r="AD196" s="8"/>
      <c r="AE196" s="8"/>
      <c r="AF196" s="8"/>
      <c r="AG196" s="8"/>
    </row>
    <row r="197" spans="1:33" ht="12" customHeight="1">
      <c r="A197" s="2"/>
      <c r="B197" s="2"/>
      <c r="C197" s="2"/>
      <c r="D197" s="3"/>
      <c r="E197" s="2"/>
      <c r="F197" s="2"/>
      <c r="G197" s="2"/>
      <c r="H197" s="2"/>
      <c r="I197" s="4"/>
      <c r="J197" s="5"/>
      <c r="K197" s="5"/>
      <c r="L197" s="6"/>
      <c r="M197" s="7"/>
      <c r="N197" s="7">
        <v>4.7</v>
      </c>
      <c r="O197" s="7"/>
      <c r="P197" s="7"/>
      <c r="Q197" s="7"/>
      <c r="R197" s="7"/>
      <c r="S197" s="7"/>
      <c r="T197" s="7"/>
      <c r="U197" s="7"/>
      <c r="V197" s="7"/>
      <c r="W197" s="7"/>
      <c r="X197" s="7"/>
      <c r="Y197" s="7"/>
      <c r="Z197" s="7"/>
      <c r="AA197" s="7"/>
      <c r="AB197" s="7"/>
      <c r="AC197" s="7"/>
      <c r="AD197" s="8"/>
      <c r="AE197" s="8"/>
      <c r="AF197" s="8"/>
      <c r="AG197" s="8"/>
    </row>
    <row r="198" spans="1:33" ht="12" customHeight="1">
      <c r="A198" s="2"/>
      <c r="B198" s="2"/>
      <c r="C198" s="2"/>
      <c r="D198" s="3"/>
      <c r="E198" s="2"/>
      <c r="F198" s="2"/>
      <c r="G198" s="2"/>
      <c r="H198" s="2"/>
      <c r="I198" s="4"/>
      <c r="J198" s="5"/>
      <c r="K198" s="5"/>
      <c r="L198" s="6"/>
      <c r="M198" s="7"/>
      <c r="N198" s="7"/>
      <c r="O198" s="7"/>
      <c r="P198" s="7"/>
      <c r="Q198" s="7"/>
      <c r="R198" s="7"/>
      <c r="S198" s="7"/>
      <c r="T198" s="7"/>
      <c r="U198" s="7"/>
      <c r="V198" s="7"/>
      <c r="W198" s="7"/>
      <c r="X198" s="7"/>
      <c r="Y198" s="7"/>
      <c r="Z198" s="7"/>
      <c r="AA198" s="7"/>
      <c r="AB198" s="7"/>
      <c r="AC198" s="7"/>
      <c r="AD198" s="8"/>
      <c r="AE198" s="8"/>
      <c r="AF198" s="8"/>
      <c r="AG198" s="8"/>
    </row>
    <row r="199" spans="1:33" ht="12" customHeight="1">
      <c r="A199" s="2"/>
      <c r="B199" s="2"/>
      <c r="C199" s="2"/>
      <c r="D199" s="3"/>
      <c r="E199" s="2"/>
      <c r="F199" s="2"/>
      <c r="G199" s="2"/>
      <c r="H199" s="2"/>
      <c r="I199" s="4"/>
      <c r="J199" s="5"/>
      <c r="K199" s="5"/>
      <c r="L199" s="6"/>
      <c r="M199" s="7"/>
      <c r="N199" s="7"/>
      <c r="O199" s="7"/>
      <c r="P199" s="7"/>
      <c r="Q199" s="7"/>
      <c r="R199" s="7"/>
      <c r="S199" s="7"/>
      <c r="T199" s="7"/>
      <c r="U199" s="7"/>
      <c r="V199" s="7"/>
      <c r="W199" s="7"/>
      <c r="X199" s="7"/>
      <c r="Y199" s="7"/>
      <c r="Z199" s="7"/>
      <c r="AA199" s="7"/>
      <c r="AB199" s="7"/>
      <c r="AC199" s="7"/>
      <c r="AD199" s="8"/>
      <c r="AE199" s="8"/>
      <c r="AF199" s="8"/>
      <c r="AG199" s="8"/>
    </row>
    <row r="200" spans="1:33" ht="12" customHeight="1">
      <c r="A200" s="2"/>
      <c r="B200" s="2"/>
      <c r="C200" s="2"/>
      <c r="D200" s="3"/>
      <c r="E200" s="2"/>
      <c r="F200" s="2"/>
      <c r="G200" s="2"/>
      <c r="H200" s="2"/>
      <c r="I200" s="4"/>
      <c r="J200" s="5"/>
      <c r="K200" s="5"/>
      <c r="L200" s="6"/>
      <c r="M200" s="7"/>
      <c r="N200" s="7"/>
      <c r="O200" s="7"/>
      <c r="P200" s="7"/>
      <c r="Q200" s="7"/>
      <c r="R200" s="7"/>
      <c r="S200" s="7"/>
      <c r="T200" s="7"/>
      <c r="U200" s="7"/>
      <c r="V200" s="7"/>
      <c r="W200" s="7"/>
      <c r="X200" s="7"/>
      <c r="Y200" s="7"/>
      <c r="Z200" s="7"/>
      <c r="AA200" s="7"/>
      <c r="AB200" s="7"/>
      <c r="AC200" s="7"/>
      <c r="AD200" s="8"/>
      <c r="AE200" s="8"/>
      <c r="AF200" s="8"/>
      <c r="AG200" s="8"/>
    </row>
    <row r="201" spans="1:33" ht="12" customHeight="1">
      <c r="A201" s="2"/>
      <c r="B201" s="2"/>
      <c r="C201" s="2"/>
      <c r="D201" s="3"/>
      <c r="E201" s="2"/>
      <c r="F201" s="2"/>
      <c r="G201" s="2"/>
      <c r="H201" s="2"/>
      <c r="I201" s="4"/>
      <c r="J201" s="5"/>
      <c r="K201" s="5"/>
      <c r="L201" s="6"/>
      <c r="M201" s="7"/>
      <c r="N201" s="7"/>
      <c r="O201" s="7"/>
      <c r="P201" s="7"/>
      <c r="Q201" s="7"/>
      <c r="R201" s="7"/>
      <c r="S201" s="7"/>
      <c r="T201" s="7"/>
      <c r="U201" s="7"/>
      <c r="V201" s="7"/>
      <c r="W201" s="7"/>
      <c r="X201" s="7"/>
      <c r="Y201" s="7"/>
      <c r="Z201" s="7"/>
      <c r="AA201" s="7"/>
      <c r="AB201" s="7"/>
      <c r="AC201" s="7"/>
      <c r="AD201" s="8"/>
      <c r="AE201" s="8"/>
      <c r="AF201" s="8"/>
      <c r="AG201" s="8"/>
    </row>
    <row r="202" spans="1:33" ht="12" customHeight="1">
      <c r="A202" s="2"/>
      <c r="B202" s="2"/>
      <c r="C202" s="2"/>
      <c r="D202" s="3"/>
      <c r="E202" s="2"/>
      <c r="F202" s="2"/>
      <c r="G202" s="2"/>
      <c r="H202" s="2"/>
      <c r="I202" s="4"/>
      <c r="J202" s="5"/>
      <c r="K202" s="5"/>
      <c r="L202" s="6"/>
      <c r="M202" s="7"/>
      <c r="N202" s="7"/>
      <c r="O202" s="7"/>
      <c r="P202" s="7"/>
      <c r="Q202" s="7"/>
      <c r="R202" s="7"/>
      <c r="S202" s="7"/>
      <c r="T202" s="7"/>
      <c r="U202" s="7"/>
      <c r="V202" s="7"/>
      <c r="W202" s="7"/>
      <c r="X202" s="7"/>
      <c r="Y202" s="7"/>
      <c r="Z202" s="7"/>
      <c r="AA202" s="7"/>
      <c r="AB202" s="7"/>
      <c r="AC202" s="7"/>
      <c r="AD202" s="8"/>
      <c r="AE202" s="8"/>
      <c r="AF202" s="8"/>
      <c r="AG202" s="8"/>
    </row>
    <row r="203" spans="1:33" ht="12" customHeight="1">
      <c r="A203" s="2"/>
      <c r="B203" s="2"/>
      <c r="C203" s="2"/>
      <c r="D203" s="3"/>
      <c r="E203" s="2"/>
      <c r="F203" s="2"/>
      <c r="G203" s="2"/>
      <c r="H203" s="2"/>
      <c r="I203" s="4"/>
      <c r="J203" s="5"/>
      <c r="K203" s="5"/>
      <c r="L203" s="6"/>
      <c r="M203" s="7"/>
      <c r="N203" s="7"/>
      <c r="O203" s="7"/>
      <c r="P203" s="7"/>
      <c r="Q203" s="7"/>
      <c r="R203" s="7"/>
      <c r="S203" s="7"/>
      <c r="T203" s="7"/>
      <c r="U203" s="7"/>
      <c r="V203" s="7"/>
      <c r="W203" s="7"/>
      <c r="X203" s="7"/>
      <c r="Y203" s="7"/>
      <c r="Z203" s="7"/>
      <c r="AA203" s="7"/>
      <c r="AB203" s="7"/>
      <c r="AC203" s="7"/>
      <c r="AD203" s="8"/>
      <c r="AE203" s="8"/>
      <c r="AF203" s="8"/>
      <c r="AG203" s="8"/>
    </row>
    <row r="204" spans="1:33" ht="12" customHeight="1">
      <c r="A204" s="2"/>
      <c r="B204" s="2"/>
      <c r="C204" s="2"/>
      <c r="D204" s="3"/>
      <c r="E204" s="2"/>
      <c r="F204" s="2"/>
      <c r="G204" s="2"/>
      <c r="H204" s="2"/>
      <c r="I204" s="4"/>
      <c r="J204" s="5"/>
      <c r="K204" s="5"/>
      <c r="L204" s="6"/>
      <c r="M204" s="7"/>
      <c r="N204" s="7"/>
      <c r="O204" s="7"/>
      <c r="P204" s="7"/>
      <c r="Q204" s="7"/>
      <c r="R204" s="7"/>
      <c r="S204" s="7"/>
      <c r="T204" s="7"/>
      <c r="U204" s="7"/>
      <c r="V204" s="7"/>
      <c r="W204" s="7"/>
      <c r="X204" s="7"/>
      <c r="Y204" s="7"/>
      <c r="Z204" s="7"/>
      <c r="AA204" s="7"/>
      <c r="AB204" s="7"/>
      <c r="AC204" s="7"/>
      <c r="AD204" s="8"/>
      <c r="AE204" s="8"/>
      <c r="AF204" s="8"/>
      <c r="AG204" s="8"/>
    </row>
    <row r="205" spans="1:33" ht="12" customHeight="1">
      <c r="A205" s="2"/>
      <c r="B205" s="2"/>
      <c r="C205" s="2"/>
      <c r="D205" s="3"/>
      <c r="E205" s="2"/>
      <c r="F205" s="2"/>
      <c r="G205" s="2"/>
      <c r="H205" s="2"/>
      <c r="I205" s="4"/>
      <c r="J205" s="5"/>
      <c r="K205" s="5"/>
      <c r="L205" s="6"/>
      <c r="M205" s="7"/>
      <c r="N205" s="7"/>
      <c r="O205" s="7"/>
      <c r="P205" s="7"/>
      <c r="Q205" s="7"/>
      <c r="R205" s="7"/>
      <c r="S205" s="7"/>
      <c r="T205" s="7"/>
      <c r="U205" s="7"/>
      <c r="V205" s="7"/>
      <c r="W205" s="7"/>
      <c r="X205" s="7"/>
      <c r="Y205" s="7"/>
      <c r="Z205" s="7"/>
      <c r="AA205" s="7"/>
      <c r="AB205" s="7"/>
      <c r="AC205" s="7"/>
      <c r="AD205" s="8"/>
      <c r="AE205" s="8"/>
      <c r="AF205" s="8"/>
      <c r="AG205" s="8"/>
    </row>
    <row r="206" spans="1:33" ht="12" customHeight="1">
      <c r="A206" s="2"/>
      <c r="B206" s="2"/>
      <c r="C206" s="2"/>
      <c r="D206" s="3"/>
      <c r="E206" s="2"/>
      <c r="F206" s="2"/>
      <c r="G206" s="2"/>
      <c r="H206" s="2"/>
      <c r="I206" s="4"/>
      <c r="J206" s="5"/>
      <c r="K206" s="5"/>
      <c r="L206" s="6"/>
      <c r="M206" s="7"/>
      <c r="N206" s="7"/>
      <c r="O206" s="7"/>
      <c r="P206" s="7"/>
      <c r="Q206" s="7"/>
      <c r="R206" s="7"/>
      <c r="S206" s="7"/>
      <c r="T206" s="7"/>
      <c r="U206" s="7"/>
      <c r="V206" s="7"/>
      <c r="W206" s="7"/>
      <c r="X206" s="7"/>
      <c r="Y206" s="7"/>
      <c r="Z206" s="7"/>
      <c r="AA206" s="7"/>
      <c r="AB206" s="7"/>
      <c r="AC206" s="7"/>
      <c r="AD206" s="8"/>
      <c r="AE206" s="8"/>
      <c r="AF206" s="8"/>
      <c r="AG206" s="8"/>
    </row>
    <row r="207" spans="1:33" ht="12" customHeight="1">
      <c r="A207" s="2"/>
      <c r="B207" s="2"/>
      <c r="C207" s="2"/>
      <c r="D207" s="3"/>
      <c r="E207" s="2"/>
      <c r="F207" s="2"/>
      <c r="G207" s="2"/>
      <c r="H207" s="2"/>
      <c r="I207" s="4"/>
      <c r="J207" s="5"/>
      <c r="K207" s="5"/>
      <c r="L207" s="6"/>
      <c r="M207" s="7"/>
      <c r="N207" s="7"/>
      <c r="O207" s="7"/>
      <c r="P207" s="7"/>
      <c r="Q207" s="7"/>
      <c r="R207" s="7"/>
      <c r="S207" s="7"/>
      <c r="T207" s="7"/>
      <c r="U207" s="7"/>
      <c r="V207" s="7"/>
      <c r="W207" s="7"/>
      <c r="X207" s="7"/>
      <c r="Y207" s="7"/>
      <c r="Z207" s="7"/>
      <c r="AA207" s="7"/>
      <c r="AB207" s="7"/>
      <c r="AC207" s="7"/>
      <c r="AD207" s="8"/>
      <c r="AE207" s="8"/>
      <c r="AF207" s="8"/>
      <c r="AG207" s="8"/>
    </row>
    <row r="208" spans="1:33" ht="12" customHeight="1">
      <c r="A208" s="2"/>
      <c r="B208" s="2"/>
      <c r="C208" s="2"/>
      <c r="D208" s="3"/>
      <c r="E208" s="2"/>
      <c r="F208" s="2"/>
      <c r="G208" s="2"/>
      <c r="H208" s="2"/>
      <c r="I208" s="4"/>
      <c r="J208" s="5"/>
      <c r="K208" s="5"/>
      <c r="L208" s="6"/>
      <c r="M208" s="7"/>
      <c r="N208" s="7"/>
      <c r="O208" s="7"/>
      <c r="P208" s="7"/>
      <c r="Q208" s="7"/>
      <c r="R208" s="7"/>
      <c r="S208" s="7"/>
      <c r="T208" s="7"/>
      <c r="U208" s="7"/>
      <c r="V208" s="7"/>
      <c r="W208" s="7"/>
      <c r="X208" s="7"/>
      <c r="Y208" s="7"/>
      <c r="Z208" s="7"/>
      <c r="AA208" s="7"/>
      <c r="AB208" s="7"/>
      <c r="AC208" s="7"/>
      <c r="AD208" s="8"/>
      <c r="AE208" s="8"/>
      <c r="AF208" s="8"/>
      <c r="AG208" s="8"/>
    </row>
    <row r="209" spans="1:33" ht="12" customHeight="1">
      <c r="A209" s="2"/>
      <c r="B209" s="2"/>
      <c r="C209" s="2"/>
      <c r="D209" s="3"/>
      <c r="E209" s="2"/>
      <c r="F209" s="2"/>
      <c r="G209" s="2"/>
      <c r="H209" s="2"/>
      <c r="I209" s="4"/>
      <c r="J209" s="5"/>
      <c r="K209" s="5"/>
      <c r="L209" s="6"/>
      <c r="M209" s="7"/>
      <c r="N209" s="7"/>
      <c r="O209" s="7"/>
      <c r="P209" s="7"/>
      <c r="Q209" s="7"/>
      <c r="R209" s="7"/>
      <c r="S209" s="7"/>
      <c r="T209" s="7"/>
      <c r="U209" s="7"/>
      <c r="V209" s="7"/>
      <c r="W209" s="7"/>
      <c r="X209" s="7"/>
      <c r="Y209" s="7"/>
      <c r="Z209" s="7"/>
      <c r="AA209" s="7"/>
      <c r="AB209" s="7"/>
      <c r="AC209" s="7"/>
      <c r="AD209" s="8"/>
      <c r="AE209" s="8"/>
      <c r="AF209" s="8"/>
      <c r="AG209" s="8"/>
    </row>
    <row r="210" spans="1:33" ht="12" customHeight="1">
      <c r="A210" s="2"/>
      <c r="B210" s="2"/>
      <c r="C210" s="2"/>
      <c r="D210" s="3"/>
      <c r="E210" s="2"/>
      <c r="F210" s="2"/>
      <c r="G210" s="2"/>
      <c r="H210" s="2"/>
      <c r="I210" s="4"/>
      <c r="J210" s="5"/>
      <c r="K210" s="5"/>
      <c r="L210" s="6"/>
      <c r="M210" s="7"/>
      <c r="N210" s="7"/>
      <c r="O210" s="7"/>
      <c r="P210" s="7"/>
      <c r="Q210" s="7"/>
      <c r="R210" s="7"/>
      <c r="S210" s="7"/>
      <c r="T210" s="7"/>
      <c r="U210" s="7"/>
      <c r="V210" s="7"/>
      <c r="W210" s="7"/>
      <c r="X210" s="7"/>
      <c r="Y210" s="7"/>
      <c r="Z210" s="7"/>
      <c r="AA210" s="7"/>
      <c r="AB210" s="7"/>
      <c r="AC210" s="7"/>
      <c r="AD210" s="8"/>
      <c r="AE210" s="8"/>
      <c r="AF210" s="8"/>
      <c r="AG210" s="8"/>
    </row>
    <row r="211" spans="1:33" ht="12" customHeight="1">
      <c r="A211" s="2"/>
      <c r="B211" s="2"/>
      <c r="C211" s="2"/>
      <c r="D211" s="3"/>
      <c r="E211" s="2"/>
      <c r="F211" s="2"/>
      <c r="G211" s="2"/>
      <c r="H211" s="2"/>
      <c r="I211" s="4"/>
      <c r="J211" s="5"/>
      <c r="K211" s="5"/>
      <c r="L211" s="6"/>
      <c r="M211" s="7"/>
      <c r="N211" s="7"/>
      <c r="O211" s="7"/>
      <c r="P211" s="7"/>
      <c r="Q211" s="7"/>
      <c r="R211" s="7"/>
      <c r="S211" s="7"/>
      <c r="T211" s="7"/>
      <c r="U211" s="7"/>
      <c r="V211" s="7"/>
      <c r="W211" s="7"/>
      <c r="X211" s="7"/>
      <c r="Y211" s="7"/>
      <c r="Z211" s="7"/>
      <c r="AA211" s="7"/>
      <c r="AB211" s="7"/>
      <c r="AC211" s="7"/>
      <c r="AD211" s="8"/>
      <c r="AE211" s="8"/>
      <c r="AF211" s="8"/>
      <c r="AG211" s="8"/>
    </row>
    <row r="212" spans="1:33" ht="12" customHeight="1">
      <c r="A212" s="2"/>
      <c r="B212" s="2"/>
      <c r="C212" s="2"/>
      <c r="D212" s="3"/>
      <c r="E212" s="2"/>
      <c r="F212" s="2"/>
      <c r="G212" s="2"/>
      <c r="H212" s="2"/>
      <c r="I212" s="4"/>
      <c r="J212" s="5"/>
      <c r="K212" s="5"/>
      <c r="L212" s="6"/>
      <c r="M212" s="7"/>
      <c r="N212" s="7"/>
      <c r="O212" s="7"/>
      <c r="P212" s="7"/>
      <c r="Q212" s="7"/>
      <c r="R212" s="7"/>
      <c r="S212" s="7"/>
      <c r="T212" s="7"/>
      <c r="U212" s="7"/>
      <c r="V212" s="7"/>
      <c r="W212" s="7"/>
      <c r="X212" s="7"/>
      <c r="Y212" s="7"/>
      <c r="Z212" s="7"/>
      <c r="AA212" s="7"/>
      <c r="AB212" s="7"/>
      <c r="AC212" s="7"/>
      <c r="AD212" s="8"/>
      <c r="AE212" s="8"/>
      <c r="AF212" s="8"/>
      <c r="AG212" s="8"/>
    </row>
    <row r="213" spans="1:33" ht="12" customHeight="1">
      <c r="A213" s="2"/>
      <c r="B213" s="2"/>
      <c r="C213" s="2"/>
      <c r="D213" s="3"/>
      <c r="E213" s="2"/>
      <c r="F213" s="2"/>
      <c r="G213" s="2"/>
      <c r="H213" s="2"/>
      <c r="I213" s="4"/>
      <c r="J213" s="5"/>
      <c r="K213" s="5"/>
      <c r="L213" s="6"/>
      <c r="M213" s="7"/>
      <c r="N213" s="7"/>
      <c r="O213" s="7"/>
      <c r="P213" s="7"/>
      <c r="Q213" s="7"/>
      <c r="R213" s="7"/>
      <c r="S213" s="7"/>
      <c r="T213" s="7"/>
      <c r="U213" s="7"/>
      <c r="V213" s="7"/>
      <c r="W213" s="7"/>
      <c r="X213" s="7"/>
      <c r="Y213" s="7"/>
      <c r="Z213" s="7"/>
      <c r="AA213" s="7"/>
      <c r="AB213" s="7"/>
      <c r="AC213" s="7"/>
      <c r="AD213" s="8"/>
      <c r="AE213" s="8"/>
      <c r="AF213" s="8"/>
      <c r="AG213" s="8"/>
    </row>
    <row r="214" spans="1:33" ht="12" customHeight="1">
      <c r="A214" s="2"/>
      <c r="B214" s="2"/>
      <c r="C214" s="2"/>
      <c r="D214" s="3"/>
      <c r="E214" s="2"/>
      <c r="F214" s="2"/>
      <c r="G214" s="2"/>
      <c r="H214" s="2"/>
      <c r="I214" s="4"/>
      <c r="J214" s="5"/>
      <c r="K214" s="5"/>
      <c r="L214" s="6"/>
      <c r="M214" s="7"/>
      <c r="N214" s="7"/>
      <c r="O214" s="7"/>
      <c r="P214" s="7"/>
      <c r="Q214" s="7"/>
      <c r="R214" s="7"/>
      <c r="S214" s="7"/>
      <c r="T214" s="7"/>
      <c r="U214" s="7"/>
      <c r="V214" s="7"/>
      <c r="W214" s="7"/>
      <c r="X214" s="7"/>
      <c r="Y214" s="7"/>
      <c r="Z214" s="7"/>
      <c r="AA214" s="7"/>
      <c r="AB214" s="7"/>
      <c r="AC214" s="7"/>
      <c r="AD214" s="8"/>
      <c r="AE214" s="8"/>
      <c r="AF214" s="8"/>
      <c r="AG214" s="8"/>
    </row>
    <row r="215" spans="1:33" ht="12" customHeight="1">
      <c r="A215" s="2"/>
      <c r="B215" s="2"/>
      <c r="C215" s="2"/>
      <c r="D215" s="3"/>
      <c r="E215" s="2"/>
      <c r="F215" s="2"/>
      <c r="G215" s="2"/>
      <c r="H215" s="2"/>
      <c r="I215" s="4"/>
      <c r="J215" s="5"/>
      <c r="K215" s="5"/>
      <c r="L215" s="6"/>
      <c r="M215" s="7"/>
      <c r="N215" s="7"/>
      <c r="O215" s="7"/>
      <c r="P215" s="7"/>
      <c r="Q215" s="7"/>
      <c r="R215" s="7"/>
      <c r="S215" s="7"/>
      <c r="T215" s="7"/>
      <c r="U215" s="7"/>
      <c r="V215" s="7"/>
      <c r="W215" s="7"/>
      <c r="X215" s="7"/>
      <c r="Y215" s="7"/>
      <c r="Z215" s="7"/>
      <c r="AA215" s="7"/>
      <c r="AB215" s="7"/>
      <c r="AC215" s="7"/>
      <c r="AD215" s="8"/>
      <c r="AE215" s="8"/>
      <c r="AF215" s="8"/>
      <c r="AG215" s="8"/>
    </row>
    <row r="216" spans="1:33" ht="12" customHeight="1">
      <c r="A216" s="2"/>
      <c r="B216" s="2"/>
      <c r="C216" s="2"/>
      <c r="D216" s="3"/>
      <c r="E216" s="2"/>
      <c r="F216" s="2"/>
      <c r="G216" s="2"/>
      <c r="H216" s="2"/>
      <c r="I216" s="4"/>
      <c r="J216" s="5"/>
      <c r="K216" s="5"/>
      <c r="L216" s="6"/>
      <c r="M216" s="7"/>
      <c r="N216" s="7"/>
      <c r="O216" s="7"/>
      <c r="P216" s="7"/>
      <c r="Q216" s="7"/>
      <c r="R216" s="7"/>
      <c r="S216" s="7"/>
      <c r="T216" s="7"/>
      <c r="U216" s="7"/>
      <c r="V216" s="7"/>
      <c r="W216" s="7"/>
      <c r="X216" s="7"/>
      <c r="Y216" s="7"/>
      <c r="Z216" s="7"/>
      <c r="AA216" s="7"/>
      <c r="AB216" s="7"/>
      <c r="AC216" s="7"/>
      <c r="AD216" s="8"/>
      <c r="AE216" s="8"/>
      <c r="AF216" s="8"/>
      <c r="AG216" s="8"/>
    </row>
    <row r="217" spans="1:33" ht="12" customHeight="1">
      <c r="A217" s="2"/>
      <c r="B217" s="2"/>
      <c r="C217" s="2"/>
      <c r="D217" s="3"/>
      <c r="E217" s="2"/>
      <c r="F217" s="2"/>
      <c r="G217" s="2"/>
      <c r="H217" s="2"/>
      <c r="I217" s="4"/>
      <c r="J217" s="5"/>
      <c r="K217" s="5"/>
      <c r="L217" s="6"/>
      <c r="M217" s="7"/>
      <c r="N217" s="7"/>
      <c r="O217" s="7"/>
      <c r="P217" s="7"/>
      <c r="Q217" s="7"/>
      <c r="R217" s="7"/>
      <c r="S217" s="7"/>
      <c r="T217" s="7"/>
      <c r="U217" s="7"/>
      <c r="V217" s="7"/>
      <c r="W217" s="7"/>
      <c r="X217" s="7"/>
      <c r="Y217" s="7"/>
      <c r="Z217" s="7"/>
      <c r="AA217" s="7"/>
      <c r="AB217" s="7"/>
      <c r="AC217" s="7"/>
      <c r="AD217" s="8"/>
      <c r="AE217" s="8"/>
      <c r="AF217" s="8"/>
      <c r="AG217" s="8"/>
    </row>
    <row r="218" spans="1:33" ht="12" customHeight="1">
      <c r="A218" s="2"/>
      <c r="B218" s="2"/>
      <c r="C218" s="2"/>
      <c r="D218" s="3"/>
      <c r="E218" s="2"/>
      <c r="F218" s="2"/>
      <c r="G218" s="2"/>
      <c r="H218" s="2"/>
      <c r="I218" s="4"/>
      <c r="J218" s="5"/>
      <c r="K218" s="5"/>
      <c r="L218" s="6"/>
      <c r="M218" s="7"/>
      <c r="N218" s="7"/>
      <c r="O218" s="7"/>
      <c r="P218" s="7"/>
      <c r="Q218" s="7"/>
      <c r="R218" s="7"/>
      <c r="S218" s="7"/>
      <c r="T218" s="7"/>
      <c r="U218" s="7"/>
      <c r="V218" s="7"/>
      <c r="W218" s="7"/>
      <c r="X218" s="7"/>
      <c r="Y218" s="7"/>
      <c r="Z218" s="7"/>
      <c r="AA218" s="7"/>
      <c r="AB218" s="7"/>
      <c r="AC218" s="7"/>
      <c r="AD218" s="8"/>
      <c r="AE218" s="8"/>
      <c r="AF218" s="8"/>
      <c r="AG218" s="8"/>
    </row>
    <row r="219" spans="1:33" ht="12" customHeight="1">
      <c r="A219" s="2"/>
      <c r="B219" s="2"/>
      <c r="C219" s="2"/>
      <c r="D219" s="3"/>
      <c r="E219" s="2"/>
      <c r="F219" s="2"/>
      <c r="G219" s="2"/>
      <c r="H219" s="2"/>
      <c r="I219" s="4"/>
      <c r="J219" s="5"/>
      <c r="K219" s="5"/>
      <c r="L219" s="6"/>
      <c r="M219" s="7"/>
      <c r="N219" s="7"/>
      <c r="O219" s="7"/>
      <c r="P219" s="7"/>
      <c r="Q219" s="7"/>
      <c r="R219" s="7"/>
      <c r="S219" s="7"/>
      <c r="T219" s="7"/>
      <c r="U219" s="7"/>
      <c r="V219" s="7"/>
      <c r="W219" s="7"/>
      <c r="X219" s="7"/>
      <c r="Y219" s="7"/>
      <c r="Z219" s="7"/>
      <c r="AA219" s="7"/>
      <c r="AB219" s="7"/>
      <c r="AC219" s="7"/>
      <c r="AD219" s="8"/>
      <c r="AE219" s="8"/>
      <c r="AF219" s="8"/>
      <c r="AG219" s="8"/>
    </row>
    <row r="220" spans="1:33" ht="12" customHeight="1">
      <c r="A220" s="2"/>
      <c r="B220" s="2"/>
      <c r="C220" s="2"/>
      <c r="D220" s="3"/>
      <c r="E220" s="2"/>
      <c r="F220" s="2"/>
      <c r="G220" s="2"/>
      <c r="H220" s="2"/>
      <c r="I220" s="4"/>
      <c r="J220" s="5"/>
      <c r="K220" s="5"/>
      <c r="L220" s="6"/>
      <c r="M220" s="7"/>
      <c r="N220" s="7"/>
      <c r="O220" s="7"/>
      <c r="P220" s="7"/>
      <c r="Q220" s="7"/>
      <c r="R220" s="7"/>
      <c r="S220" s="7"/>
      <c r="T220" s="7"/>
      <c r="U220" s="7"/>
      <c r="V220" s="7"/>
      <c r="W220" s="7"/>
      <c r="X220" s="7"/>
      <c r="Y220" s="7"/>
      <c r="Z220" s="7"/>
      <c r="AA220" s="7"/>
      <c r="AB220" s="7"/>
      <c r="AC220" s="7"/>
      <c r="AD220" s="8"/>
      <c r="AE220" s="8"/>
      <c r="AF220" s="8"/>
      <c r="AG220" s="8"/>
    </row>
    <row r="221" spans="1:33" ht="12" customHeight="1">
      <c r="A221" s="2"/>
      <c r="B221" s="2"/>
      <c r="C221" s="2"/>
      <c r="D221" s="3"/>
      <c r="E221" s="2"/>
      <c r="F221" s="2"/>
      <c r="G221" s="2"/>
      <c r="H221" s="2"/>
      <c r="I221" s="4"/>
      <c r="J221" s="5"/>
      <c r="K221" s="5"/>
      <c r="L221" s="6"/>
      <c r="M221" s="7"/>
      <c r="N221" s="7"/>
      <c r="O221" s="7"/>
      <c r="P221" s="7"/>
      <c r="Q221" s="7"/>
      <c r="R221" s="7"/>
      <c r="S221" s="7"/>
      <c r="T221" s="7"/>
      <c r="U221" s="7"/>
      <c r="V221" s="7"/>
      <c r="W221" s="7"/>
      <c r="X221" s="7"/>
      <c r="Y221" s="7"/>
      <c r="Z221" s="7"/>
      <c r="AA221" s="7"/>
      <c r="AB221" s="7"/>
      <c r="AC221" s="7"/>
      <c r="AD221" s="8"/>
      <c r="AE221" s="8"/>
      <c r="AF221" s="8"/>
      <c r="AG221" s="8"/>
    </row>
    <row r="222" spans="1:33" ht="12" customHeight="1">
      <c r="A222" s="2"/>
      <c r="B222" s="2"/>
      <c r="C222" s="2"/>
      <c r="D222" s="3"/>
      <c r="E222" s="2"/>
      <c r="F222" s="2"/>
      <c r="G222" s="2"/>
      <c r="H222" s="2"/>
      <c r="I222" s="4"/>
      <c r="J222" s="5"/>
      <c r="K222" s="5"/>
      <c r="L222" s="6"/>
      <c r="M222" s="7"/>
      <c r="N222" s="7"/>
      <c r="O222" s="7"/>
      <c r="P222" s="7"/>
      <c r="Q222" s="7"/>
      <c r="R222" s="7"/>
      <c r="S222" s="7"/>
      <c r="T222" s="7"/>
      <c r="U222" s="7"/>
      <c r="V222" s="7"/>
      <c r="W222" s="7"/>
      <c r="X222" s="7"/>
      <c r="Y222" s="7"/>
      <c r="Z222" s="7"/>
      <c r="AA222" s="7"/>
      <c r="AB222" s="7"/>
      <c r="AC222" s="7"/>
      <c r="AD222" s="8"/>
      <c r="AE222" s="8"/>
      <c r="AF222" s="8"/>
      <c r="AG222" s="8"/>
    </row>
    <row r="223" spans="1:33" ht="12" customHeight="1">
      <c r="A223" s="2"/>
      <c r="B223" s="2"/>
      <c r="C223" s="2"/>
      <c r="D223" s="3"/>
      <c r="E223" s="2"/>
      <c r="F223" s="2"/>
      <c r="G223" s="2"/>
      <c r="H223" s="2"/>
      <c r="I223" s="4"/>
      <c r="J223" s="5"/>
      <c r="K223" s="5"/>
      <c r="L223" s="6"/>
      <c r="M223" s="7"/>
      <c r="N223" s="7"/>
      <c r="O223" s="7"/>
      <c r="P223" s="7"/>
      <c r="Q223" s="7"/>
      <c r="R223" s="7"/>
      <c r="S223" s="7"/>
      <c r="T223" s="7"/>
      <c r="U223" s="7"/>
      <c r="V223" s="7"/>
      <c r="W223" s="7"/>
      <c r="X223" s="7"/>
      <c r="Y223" s="7"/>
      <c r="Z223" s="7"/>
      <c r="AA223" s="7"/>
      <c r="AB223" s="7"/>
      <c r="AC223" s="7"/>
      <c r="AD223" s="8"/>
      <c r="AE223" s="8"/>
      <c r="AF223" s="8"/>
      <c r="AG223" s="8"/>
    </row>
    <row r="224" spans="1:33" ht="12" customHeight="1">
      <c r="A224" s="2"/>
      <c r="B224" s="2"/>
      <c r="C224" s="2"/>
      <c r="D224" s="3"/>
      <c r="E224" s="2"/>
      <c r="F224" s="2"/>
      <c r="G224" s="2"/>
      <c r="H224" s="2"/>
      <c r="I224" s="4"/>
      <c r="J224" s="5"/>
      <c r="K224" s="5"/>
      <c r="L224" s="6"/>
      <c r="M224" s="7"/>
      <c r="N224" s="7"/>
      <c r="O224" s="7"/>
      <c r="P224" s="7"/>
      <c r="Q224" s="7"/>
      <c r="R224" s="7"/>
      <c r="S224" s="7"/>
      <c r="T224" s="7"/>
      <c r="U224" s="7"/>
      <c r="V224" s="7"/>
      <c r="W224" s="7"/>
      <c r="X224" s="7"/>
      <c r="Y224" s="7"/>
      <c r="Z224" s="7"/>
      <c r="AA224" s="7"/>
      <c r="AB224" s="7"/>
      <c r="AC224" s="7"/>
      <c r="AD224" s="8"/>
      <c r="AE224" s="8"/>
      <c r="AF224" s="8"/>
      <c r="AG224" s="8"/>
    </row>
    <row r="225" spans="1:33" ht="12" customHeight="1">
      <c r="A225" s="2"/>
      <c r="B225" s="2"/>
      <c r="C225" s="2"/>
      <c r="D225" s="3"/>
      <c r="E225" s="2"/>
      <c r="F225" s="2"/>
      <c r="G225" s="2"/>
      <c r="H225" s="2"/>
      <c r="I225" s="4"/>
      <c r="J225" s="5"/>
      <c r="K225" s="5"/>
      <c r="L225" s="6"/>
      <c r="M225" s="7"/>
      <c r="N225" s="7"/>
      <c r="O225" s="7"/>
      <c r="P225" s="7"/>
      <c r="Q225" s="7"/>
      <c r="R225" s="7"/>
      <c r="S225" s="7"/>
      <c r="T225" s="7"/>
      <c r="U225" s="7"/>
      <c r="V225" s="7"/>
      <c r="W225" s="7"/>
      <c r="X225" s="7"/>
      <c r="Y225" s="7"/>
      <c r="Z225" s="7"/>
      <c r="AA225" s="7"/>
      <c r="AB225" s="7"/>
      <c r="AC225" s="7"/>
      <c r="AD225" s="8"/>
      <c r="AE225" s="8"/>
      <c r="AF225" s="8"/>
      <c r="AG225" s="8"/>
    </row>
    <row r="226" spans="1:33" ht="12" customHeight="1">
      <c r="A226" s="2"/>
      <c r="B226" s="2"/>
      <c r="C226" s="2"/>
      <c r="D226" s="3"/>
      <c r="E226" s="2"/>
      <c r="F226" s="2"/>
      <c r="G226" s="2"/>
      <c r="H226" s="2"/>
      <c r="I226" s="4"/>
      <c r="J226" s="5"/>
      <c r="K226" s="5"/>
      <c r="L226" s="6"/>
      <c r="M226" s="7"/>
      <c r="N226" s="7"/>
      <c r="O226" s="7"/>
      <c r="P226" s="7"/>
      <c r="Q226" s="7"/>
      <c r="R226" s="7"/>
      <c r="S226" s="7"/>
      <c r="T226" s="7"/>
      <c r="U226" s="7"/>
      <c r="V226" s="7"/>
      <c r="W226" s="7"/>
      <c r="X226" s="7"/>
      <c r="Y226" s="7"/>
      <c r="Z226" s="7"/>
      <c r="AA226" s="7"/>
      <c r="AB226" s="7"/>
      <c r="AC226" s="7"/>
      <c r="AD226" s="8"/>
      <c r="AE226" s="8"/>
      <c r="AF226" s="8"/>
      <c r="AG226" s="8"/>
    </row>
    <row r="227" spans="1:33" ht="12" customHeight="1">
      <c r="A227" s="2"/>
      <c r="B227" s="2"/>
      <c r="C227" s="2"/>
      <c r="D227" s="3"/>
      <c r="E227" s="2"/>
      <c r="F227" s="2"/>
      <c r="G227" s="2"/>
      <c r="H227" s="2"/>
      <c r="I227" s="4"/>
      <c r="J227" s="5"/>
      <c r="K227" s="5"/>
      <c r="L227" s="6"/>
      <c r="M227" s="7"/>
      <c r="N227" s="7"/>
      <c r="O227" s="7"/>
      <c r="P227" s="7"/>
      <c r="Q227" s="7"/>
      <c r="R227" s="7"/>
      <c r="S227" s="7"/>
      <c r="T227" s="7"/>
      <c r="U227" s="7"/>
      <c r="V227" s="7"/>
      <c r="W227" s="7"/>
      <c r="X227" s="7"/>
      <c r="Y227" s="7"/>
      <c r="Z227" s="7"/>
      <c r="AA227" s="7"/>
      <c r="AB227" s="7"/>
      <c r="AC227" s="7"/>
      <c r="AD227" s="8"/>
      <c r="AE227" s="8"/>
      <c r="AF227" s="8"/>
      <c r="AG227" s="8"/>
    </row>
    <row r="228" spans="1:33" ht="12" customHeight="1">
      <c r="A228" s="2"/>
      <c r="B228" s="2"/>
      <c r="C228" s="2"/>
      <c r="D228" s="3"/>
      <c r="E228" s="2"/>
      <c r="F228" s="2"/>
      <c r="G228" s="2"/>
      <c r="H228" s="2"/>
      <c r="I228" s="4"/>
      <c r="J228" s="5"/>
      <c r="K228" s="5"/>
      <c r="L228" s="6"/>
      <c r="M228" s="7"/>
      <c r="N228" s="7"/>
      <c r="O228" s="7"/>
      <c r="P228" s="7"/>
      <c r="Q228" s="7"/>
      <c r="R228" s="7"/>
      <c r="S228" s="7"/>
      <c r="T228" s="7"/>
      <c r="U228" s="7"/>
      <c r="V228" s="7"/>
      <c r="W228" s="7"/>
      <c r="X228" s="7"/>
      <c r="Y228" s="7"/>
      <c r="Z228" s="7"/>
      <c r="AA228" s="7"/>
      <c r="AB228" s="7"/>
      <c r="AC228" s="7"/>
      <c r="AD228" s="8"/>
      <c r="AE228" s="8"/>
      <c r="AF228" s="8"/>
      <c r="AG228" s="8"/>
    </row>
    <row r="229" spans="1:33" ht="12" customHeight="1">
      <c r="A229" s="2"/>
      <c r="B229" s="2"/>
      <c r="C229" s="2"/>
      <c r="D229" s="3"/>
      <c r="E229" s="2"/>
      <c r="F229" s="2"/>
      <c r="G229" s="2"/>
      <c r="H229" s="2"/>
      <c r="I229" s="4"/>
      <c r="J229" s="5"/>
      <c r="K229" s="5"/>
      <c r="L229" s="6"/>
      <c r="M229" s="7"/>
      <c r="N229" s="7"/>
      <c r="O229" s="7"/>
      <c r="P229" s="7"/>
      <c r="Q229" s="7"/>
      <c r="R229" s="7"/>
      <c r="S229" s="7"/>
      <c r="T229" s="7"/>
      <c r="U229" s="7"/>
      <c r="V229" s="7"/>
      <c r="W229" s="7"/>
      <c r="X229" s="7"/>
      <c r="Y229" s="7"/>
      <c r="Z229" s="7"/>
      <c r="AA229" s="7"/>
      <c r="AB229" s="7"/>
      <c r="AC229" s="7"/>
      <c r="AD229" s="8"/>
      <c r="AE229" s="8"/>
      <c r="AF229" s="8"/>
      <c r="AG229" s="8"/>
    </row>
    <row r="230" spans="1:33" ht="12" customHeight="1">
      <c r="A230" s="2"/>
      <c r="B230" s="2"/>
      <c r="C230" s="2"/>
      <c r="D230" s="3"/>
      <c r="E230" s="2"/>
      <c r="F230" s="2"/>
      <c r="G230" s="2"/>
      <c r="H230" s="2"/>
      <c r="I230" s="4"/>
      <c r="J230" s="5"/>
      <c r="K230" s="5"/>
      <c r="L230" s="6"/>
      <c r="M230" s="7"/>
      <c r="N230" s="7"/>
      <c r="O230" s="7"/>
      <c r="P230" s="7"/>
      <c r="Q230" s="7"/>
      <c r="R230" s="7"/>
      <c r="S230" s="7"/>
      <c r="T230" s="7"/>
      <c r="U230" s="7"/>
      <c r="V230" s="7"/>
      <c r="W230" s="7"/>
      <c r="X230" s="7"/>
      <c r="Y230" s="7"/>
      <c r="Z230" s="7"/>
      <c r="AA230" s="7"/>
      <c r="AB230" s="7"/>
      <c r="AC230" s="7"/>
      <c r="AD230" s="8"/>
      <c r="AE230" s="8"/>
      <c r="AF230" s="8"/>
      <c r="AG230" s="8"/>
    </row>
    <row r="231" spans="1:33" ht="12" customHeight="1">
      <c r="A231" s="2"/>
      <c r="B231" s="2"/>
      <c r="C231" s="2"/>
      <c r="D231" s="3"/>
      <c r="E231" s="2"/>
      <c r="F231" s="2"/>
      <c r="G231" s="2"/>
      <c r="H231" s="2"/>
      <c r="I231" s="4"/>
      <c r="J231" s="5"/>
      <c r="K231" s="5"/>
      <c r="L231" s="6"/>
      <c r="M231" s="7"/>
      <c r="N231" s="7"/>
      <c r="O231" s="7"/>
      <c r="P231" s="7"/>
      <c r="Q231" s="7"/>
      <c r="R231" s="7"/>
      <c r="S231" s="7"/>
      <c r="T231" s="7"/>
      <c r="U231" s="7"/>
      <c r="V231" s="7"/>
      <c r="W231" s="7"/>
      <c r="X231" s="7"/>
      <c r="Y231" s="7"/>
      <c r="Z231" s="7"/>
      <c r="AA231" s="7"/>
      <c r="AB231" s="7"/>
      <c r="AC231" s="7"/>
      <c r="AD231" s="8"/>
      <c r="AE231" s="8"/>
      <c r="AF231" s="8"/>
      <c r="AG231" s="8"/>
    </row>
    <row r="232" spans="1:33" ht="12" customHeight="1">
      <c r="A232" s="2"/>
      <c r="B232" s="2"/>
      <c r="C232" s="2"/>
      <c r="D232" s="3"/>
      <c r="E232" s="2"/>
      <c r="F232" s="2"/>
      <c r="G232" s="2"/>
      <c r="H232" s="2"/>
      <c r="I232" s="4"/>
      <c r="J232" s="5"/>
      <c r="K232" s="5"/>
      <c r="L232" s="6"/>
      <c r="M232" s="7"/>
      <c r="N232" s="7"/>
      <c r="O232" s="7"/>
      <c r="P232" s="7"/>
      <c r="Q232" s="7"/>
      <c r="R232" s="7"/>
      <c r="S232" s="7"/>
      <c r="T232" s="7"/>
      <c r="U232" s="7"/>
      <c r="V232" s="7"/>
      <c r="W232" s="7"/>
      <c r="X232" s="7"/>
      <c r="Y232" s="7"/>
      <c r="Z232" s="7"/>
      <c r="AA232" s="7"/>
      <c r="AB232" s="7"/>
      <c r="AC232" s="7"/>
      <c r="AD232" s="8"/>
      <c r="AE232" s="8"/>
      <c r="AF232" s="8"/>
      <c r="AG232" s="8"/>
    </row>
    <row r="233" spans="1:33" ht="12" customHeight="1">
      <c r="A233" s="2"/>
      <c r="B233" s="2"/>
      <c r="C233" s="2"/>
      <c r="D233" s="3"/>
      <c r="E233" s="2"/>
      <c r="F233" s="2"/>
      <c r="G233" s="2"/>
      <c r="H233" s="2"/>
      <c r="I233" s="4"/>
      <c r="J233" s="5"/>
      <c r="K233" s="5"/>
      <c r="L233" s="6"/>
      <c r="M233" s="7"/>
      <c r="N233" s="7"/>
      <c r="O233" s="7"/>
      <c r="P233" s="7"/>
      <c r="Q233" s="7"/>
      <c r="R233" s="7"/>
      <c r="S233" s="7"/>
      <c r="T233" s="7"/>
      <c r="U233" s="7"/>
      <c r="V233" s="7"/>
      <c r="W233" s="7"/>
      <c r="X233" s="7"/>
      <c r="Y233" s="7"/>
      <c r="Z233" s="7"/>
      <c r="AA233" s="7"/>
      <c r="AB233" s="7"/>
      <c r="AC233" s="7"/>
      <c r="AD233" s="8"/>
      <c r="AE233" s="8"/>
      <c r="AF233" s="8"/>
      <c r="AG233" s="8"/>
    </row>
    <row r="234" spans="1:33" ht="12" customHeight="1">
      <c r="A234" s="2"/>
      <c r="B234" s="2"/>
      <c r="C234" s="2"/>
      <c r="D234" s="3"/>
      <c r="E234" s="2"/>
      <c r="F234" s="2"/>
      <c r="G234" s="2"/>
      <c r="H234" s="2"/>
      <c r="I234" s="4"/>
      <c r="J234" s="5"/>
      <c r="K234" s="5"/>
      <c r="L234" s="6"/>
      <c r="M234" s="7"/>
      <c r="N234" s="7"/>
      <c r="O234" s="7"/>
      <c r="P234" s="7"/>
      <c r="Q234" s="7"/>
      <c r="R234" s="7"/>
      <c r="S234" s="7"/>
      <c r="T234" s="7"/>
      <c r="U234" s="7"/>
      <c r="V234" s="7"/>
      <c r="W234" s="7"/>
      <c r="X234" s="7"/>
      <c r="Y234" s="7"/>
      <c r="Z234" s="7"/>
      <c r="AA234" s="7"/>
      <c r="AB234" s="7"/>
      <c r="AC234" s="7"/>
      <c r="AD234" s="8"/>
      <c r="AE234" s="8"/>
      <c r="AF234" s="8"/>
      <c r="AG234" s="8"/>
    </row>
    <row r="235" spans="1:33" ht="12" customHeight="1">
      <c r="A235" s="2"/>
      <c r="B235" s="2"/>
      <c r="C235" s="2"/>
      <c r="D235" s="3"/>
      <c r="E235" s="2"/>
      <c r="F235" s="2"/>
      <c r="G235" s="2"/>
      <c r="H235" s="2"/>
      <c r="I235" s="4"/>
      <c r="J235" s="5"/>
      <c r="K235" s="5"/>
      <c r="L235" s="6"/>
      <c r="M235" s="7"/>
      <c r="N235" s="7"/>
      <c r="O235" s="7"/>
      <c r="P235" s="7"/>
      <c r="Q235" s="7"/>
      <c r="R235" s="7"/>
      <c r="S235" s="7"/>
      <c r="T235" s="7"/>
      <c r="U235" s="7"/>
      <c r="V235" s="7"/>
      <c r="W235" s="7"/>
      <c r="X235" s="7"/>
      <c r="Y235" s="7"/>
      <c r="Z235" s="7"/>
      <c r="AA235" s="7"/>
      <c r="AB235" s="7"/>
      <c r="AC235" s="7"/>
      <c r="AD235" s="8"/>
      <c r="AE235" s="8"/>
      <c r="AF235" s="8"/>
      <c r="AG235" s="8"/>
    </row>
    <row r="236" spans="1:33" ht="12" customHeight="1">
      <c r="A236" s="2"/>
      <c r="B236" s="2"/>
      <c r="C236" s="2"/>
      <c r="D236" s="3"/>
      <c r="E236" s="2"/>
      <c r="F236" s="2"/>
      <c r="G236" s="2"/>
      <c r="H236" s="2"/>
      <c r="I236" s="4"/>
      <c r="J236" s="5"/>
      <c r="K236" s="5"/>
      <c r="L236" s="6"/>
      <c r="M236" s="7"/>
      <c r="N236" s="7"/>
      <c r="O236" s="7"/>
      <c r="P236" s="7"/>
      <c r="Q236" s="7"/>
      <c r="R236" s="7"/>
      <c r="S236" s="7"/>
      <c r="T236" s="7"/>
      <c r="U236" s="7"/>
      <c r="V236" s="7"/>
      <c r="W236" s="7"/>
      <c r="X236" s="7"/>
      <c r="Y236" s="7"/>
      <c r="Z236" s="7"/>
      <c r="AA236" s="7"/>
      <c r="AB236" s="7"/>
      <c r="AC236" s="7"/>
      <c r="AD236" s="8"/>
      <c r="AE236" s="8"/>
      <c r="AF236" s="8"/>
      <c r="AG236" s="8"/>
    </row>
    <row r="237" spans="1:33" ht="12" customHeight="1">
      <c r="A237" s="2"/>
      <c r="B237" s="2"/>
      <c r="C237" s="2"/>
      <c r="D237" s="3"/>
      <c r="E237" s="2"/>
      <c r="F237" s="2"/>
      <c r="G237" s="2"/>
      <c r="H237" s="2"/>
      <c r="I237" s="4"/>
      <c r="J237" s="5"/>
      <c r="K237" s="5"/>
      <c r="L237" s="6"/>
      <c r="M237" s="7"/>
      <c r="N237" s="7"/>
      <c r="O237" s="7"/>
      <c r="P237" s="7"/>
      <c r="Q237" s="7"/>
      <c r="R237" s="7"/>
      <c r="S237" s="7"/>
      <c r="T237" s="7"/>
      <c r="U237" s="7"/>
      <c r="V237" s="7"/>
      <c r="W237" s="7"/>
      <c r="X237" s="7"/>
      <c r="Y237" s="7"/>
      <c r="Z237" s="7"/>
      <c r="AA237" s="7"/>
      <c r="AB237" s="7"/>
      <c r="AC237" s="7"/>
      <c r="AD237" s="8"/>
      <c r="AE237" s="8"/>
      <c r="AF237" s="8"/>
      <c r="AG237" s="8"/>
    </row>
    <row r="238" spans="1:33" ht="12" customHeight="1">
      <c r="A238" s="2"/>
      <c r="B238" s="2"/>
      <c r="C238" s="2"/>
      <c r="D238" s="3"/>
      <c r="E238" s="2"/>
      <c r="F238" s="2"/>
      <c r="G238" s="2"/>
      <c r="H238" s="2"/>
      <c r="I238" s="4"/>
      <c r="J238" s="5"/>
      <c r="K238" s="5"/>
      <c r="L238" s="6"/>
      <c r="M238" s="7"/>
      <c r="N238" s="7"/>
      <c r="O238" s="7"/>
      <c r="P238" s="7"/>
      <c r="Q238" s="7"/>
      <c r="R238" s="7"/>
      <c r="S238" s="7"/>
      <c r="T238" s="7"/>
      <c r="U238" s="7"/>
      <c r="V238" s="7"/>
      <c r="W238" s="7"/>
      <c r="X238" s="7"/>
      <c r="Y238" s="7"/>
      <c r="Z238" s="7"/>
      <c r="AA238" s="7"/>
      <c r="AB238" s="7"/>
      <c r="AC238" s="7"/>
      <c r="AD238" s="8"/>
      <c r="AE238" s="8"/>
      <c r="AF238" s="8"/>
      <c r="AG238" s="8"/>
    </row>
    <row r="239" spans="1:33" ht="12" customHeight="1">
      <c r="A239" s="2"/>
      <c r="B239" s="2"/>
      <c r="C239" s="2"/>
      <c r="D239" s="3"/>
      <c r="E239" s="2"/>
      <c r="F239" s="2"/>
      <c r="G239" s="2"/>
      <c r="H239" s="2"/>
      <c r="I239" s="4"/>
      <c r="J239" s="5"/>
      <c r="K239" s="5"/>
      <c r="L239" s="6"/>
      <c r="M239" s="7"/>
      <c r="N239" s="7"/>
      <c r="O239" s="7"/>
      <c r="P239" s="7"/>
      <c r="Q239" s="7"/>
      <c r="R239" s="7"/>
      <c r="S239" s="7"/>
      <c r="T239" s="7"/>
      <c r="U239" s="7"/>
      <c r="V239" s="7"/>
      <c r="W239" s="7"/>
      <c r="X239" s="7"/>
      <c r="Y239" s="7"/>
      <c r="Z239" s="7"/>
      <c r="AA239" s="7"/>
      <c r="AB239" s="7"/>
      <c r="AC239" s="7"/>
      <c r="AD239" s="8"/>
      <c r="AE239" s="8"/>
      <c r="AF239" s="8"/>
      <c r="AG239" s="8"/>
    </row>
    <row r="240" spans="1:33" ht="12" customHeight="1">
      <c r="A240" s="2"/>
      <c r="B240" s="2"/>
      <c r="C240" s="2"/>
      <c r="D240" s="3"/>
      <c r="E240" s="2"/>
      <c r="F240" s="2"/>
      <c r="G240" s="2"/>
      <c r="H240" s="2"/>
      <c r="I240" s="4"/>
      <c r="J240" s="5"/>
      <c r="K240" s="5"/>
      <c r="L240" s="6"/>
      <c r="M240" s="7"/>
      <c r="N240" s="7"/>
      <c r="O240" s="7"/>
      <c r="P240" s="7"/>
      <c r="Q240" s="7"/>
      <c r="R240" s="7"/>
      <c r="S240" s="7"/>
      <c r="T240" s="7"/>
      <c r="U240" s="7"/>
      <c r="V240" s="7"/>
      <c r="W240" s="7"/>
      <c r="X240" s="7"/>
      <c r="Y240" s="7"/>
      <c r="Z240" s="7"/>
      <c r="AA240" s="7"/>
      <c r="AB240" s="7"/>
      <c r="AC240" s="7"/>
      <c r="AD240" s="8"/>
      <c r="AE240" s="8"/>
      <c r="AF240" s="8"/>
      <c r="AG240" s="8"/>
    </row>
    <row r="241" spans="1:33" ht="12" customHeight="1">
      <c r="A241" s="2"/>
      <c r="B241" s="2"/>
      <c r="C241" s="2"/>
      <c r="D241" s="3"/>
      <c r="E241" s="2"/>
      <c r="F241" s="2"/>
      <c r="G241" s="2"/>
      <c r="H241" s="2"/>
      <c r="I241" s="4"/>
      <c r="J241" s="5"/>
      <c r="K241" s="5"/>
      <c r="L241" s="6"/>
      <c r="M241" s="7"/>
      <c r="N241" s="7"/>
      <c r="O241" s="7"/>
      <c r="P241" s="7"/>
      <c r="Q241" s="7"/>
      <c r="R241" s="7"/>
      <c r="S241" s="7"/>
      <c r="T241" s="7"/>
      <c r="U241" s="7"/>
      <c r="V241" s="7"/>
      <c r="W241" s="7"/>
      <c r="X241" s="7"/>
      <c r="Y241" s="7"/>
      <c r="Z241" s="7"/>
      <c r="AA241" s="7"/>
      <c r="AB241" s="7"/>
      <c r="AC241" s="7"/>
      <c r="AD241" s="8"/>
      <c r="AE241" s="8"/>
      <c r="AF241" s="8"/>
      <c r="AG241" s="8"/>
    </row>
    <row r="242" spans="1:33" ht="12" customHeight="1">
      <c r="A242" s="2"/>
      <c r="B242" s="2"/>
      <c r="C242" s="2"/>
      <c r="D242" s="3"/>
      <c r="E242" s="2"/>
      <c r="F242" s="2"/>
      <c r="G242" s="2"/>
      <c r="H242" s="2"/>
      <c r="I242" s="4"/>
      <c r="J242" s="5"/>
      <c r="K242" s="5"/>
      <c r="L242" s="6"/>
      <c r="M242" s="7"/>
      <c r="N242" s="7"/>
      <c r="O242" s="7"/>
      <c r="P242" s="7"/>
      <c r="Q242" s="7"/>
      <c r="R242" s="7"/>
      <c r="S242" s="7"/>
      <c r="T242" s="7"/>
      <c r="U242" s="7"/>
      <c r="V242" s="7"/>
      <c r="W242" s="7"/>
      <c r="X242" s="7"/>
      <c r="Y242" s="7"/>
      <c r="Z242" s="7"/>
      <c r="AA242" s="7"/>
      <c r="AB242" s="7"/>
      <c r="AC242" s="7"/>
      <c r="AD242" s="8"/>
      <c r="AE242" s="8"/>
      <c r="AF242" s="8"/>
      <c r="AG242" s="8"/>
    </row>
    <row r="243" spans="1:33" ht="12" customHeight="1">
      <c r="A243" s="2"/>
      <c r="B243" s="2"/>
      <c r="C243" s="2"/>
      <c r="D243" s="3"/>
      <c r="E243" s="2"/>
      <c r="F243" s="2"/>
      <c r="G243" s="2"/>
      <c r="H243" s="2"/>
      <c r="I243" s="4"/>
      <c r="J243" s="5"/>
      <c r="K243" s="5"/>
      <c r="L243" s="6"/>
      <c r="M243" s="7"/>
      <c r="N243" s="7"/>
      <c r="O243" s="7"/>
      <c r="P243" s="7"/>
      <c r="Q243" s="7"/>
      <c r="R243" s="7"/>
      <c r="S243" s="7"/>
      <c r="T243" s="7"/>
      <c r="U243" s="7"/>
      <c r="V243" s="7"/>
      <c r="W243" s="7"/>
      <c r="X243" s="7"/>
      <c r="Y243" s="7"/>
      <c r="Z243" s="7"/>
      <c r="AA243" s="7"/>
      <c r="AB243" s="7"/>
      <c r="AC243" s="7"/>
      <c r="AD243" s="8"/>
      <c r="AE243" s="8"/>
      <c r="AF243" s="8"/>
      <c r="AG243" s="8"/>
    </row>
    <row r="244" spans="1:33" ht="12" customHeight="1">
      <c r="A244" s="2"/>
      <c r="B244" s="2"/>
      <c r="C244" s="2"/>
      <c r="D244" s="3"/>
      <c r="E244" s="2"/>
      <c r="F244" s="2"/>
      <c r="G244" s="2"/>
      <c r="H244" s="2"/>
      <c r="I244" s="4"/>
      <c r="J244" s="5"/>
      <c r="K244" s="5"/>
      <c r="L244" s="6"/>
      <c r="M244" s="7"/>
      <c r="N244" s="7"/>
      <c r="O244" s="7"/>
      <c r="P244" s="7"/>
      <c r="Q244" s="7"/>
      <c r="R244" s="7"/>
      <c r="S244" s="7"/>
      <c r="T244" s="7"/>
      <c r="U244" s="7"/>
      <c r="V244" s="7"/>
      <c r="W244" s="7"/>
      <c r="X244" s="7"/>
      <c r="Y244" s="7"/>
      <c r="Z244" s="7"/>
      <c r="AA244" s="7"/>
      <c r="AB244" s="7"/>
      <c r="AC244" s="7"/>
      <c r="AD244" s="8"/>
      <c r="AE244" s="8"/>
      <c r="AF244" s="8"/>
      <c r="AG244" s="8"/>
    </row>
    <row r="245" spans="1:33" ht="12" customHeight="1">
      <c r="A245" s="2"/>
      <c r="B245" s="2"/>
      <c r="C245" s="2"/>
      <c r="D245" s="3"/>
      <c r="E245" s="2"/>
      <c r="F245" s="2"/>
      <c r="G245" s="2"/>
      <c r="H245" s="2"/>
      <c r="I245" s="4"/>
      <c r="J245" s="5"/>
      <c r="K245" s="5"/>
      <c r="L245" s="6"/>
      <c r="M245" s="7"/>
      <c r="N245" s="7"/>
      <c r="O245" s="7"/>
      <c r="P245" s="7"/>
      <c r="Q245" s="7"/>
      <c r="R245" s="7"/>
      <c r="S245" s="7"/>
      <c r="T245" s="7"/>
      <c r="U245" s="7"/>
      <c r="V245" s="7"/>
      <c r="W245" s="7"/>
      <c r="X245" s="7"/>
      <c r="Y245" s="7"/>
      <c r="Z245" s="7"/>
      <c r="AA245" s="7"/>
      <c r="AB245" s="7"/>
      <c r="AC245" s="7"/>
      <c r="AD245" s="8"/>
      <c r="AE245" s="8"/>
      <c r="AF245" s="8"/>
      <c r="AG245" s="8"/>
    </row>
    <row r="246" spans="1:33" ht="12" customHeight="1">
      <c r="A246" s="2"/>
      <c r="B246" s="2"/>
      <c r="C246" s="2"/>
      <c r="D246" s="3"/>
      <c r="E246" s="2"/>
      <c r="F246" s="2"/>
      <c r="G246" s="2"/>
      <c r="H246" s="2"/>
      <c r="I246" s="4"/>
      <c r="J246" s="5"/>
      <c r="K246" s="5"/>
      <c r="L246" s="6"/>
      <c r="M246" s="7"/>
      <c r="N246" s="7"/>
      <c r="O246" s="7"/>
      <c r="P246" s="7"/>
      <c r="Q246" s="7"/>
      <c r="R246" s="7"/>
      <c r="S246" s="7"/>
      <c r="T246" s="7"/>
      <c r="U246" s="7"/>
      <c r="V246" s="7"/>
      <c r="W246" s="7"/>
      <c r="X246" s="7"/>
      <c r="Y246" s="7"/>
      <c r="Z246" s="7"/>
      <c r="AA246" s="7"/>
      <c r="AB246" s="7"/>
      <c r="AC246" s="7"/>
      <c r="AD246" s="8"/>
      <c r="AE246" s="8"/>
      <c r="AF246" s="8"/>
      <c r="AG246" s="8"/>
    </row>
    <row r="247" spans="1:33" ht="12" customHeight="1">
      <c r="A247" s="2"/>
      <c r="B247" s="2"/>
      <c r="C247" s="2"/>
      <c r="D247" s="3"/>
      <c r="E247" s="2"/>
      <c r="F247" s="2"/>
      <c r="G247" s="2"/>
      <c r="H247" s="2"/>
      <c r="I247" s="4"/>
      <c r="J247" s="5"/>
      <c r="K247" s="5"/>
      <c r="L247" s="6"/>
      <c r="M247" s="7"/>
      <c r="N247" s="7"/>
      <c r="O247" s="7"/>
      <c r="P247" s="7"/>
      <c r="Q247" s="7"/>
      <c r="R247" s="7"/>
      <c r="S247" s="7"/>
      <c r="T247" s="7"/>
      <c r="U247" s="7"/>
      <c r="V247" s="7"/>
      <c r="W247" s="7"/>
      <c r="X247" s="7"/>
      <c r="Y247" s="7"/>
      <c r="Z247" s="7"/>
      <c r="AA247" s="7"/>
      <c r="AB247" s="7"/>
      <c r="AC247" s="7"/>
      <c r="AD247" s="8"/>
      <c r="AE247" s="8"/>
      <c r="AF247" s="8"/>
      <c r="AG247" s="8"/>
    </row>
    <row r="248" spans="1:33" ht="12" customHeight="1">
      <c r="A248" s="2"/>
      <c r="B248" s="2"/>
      <c r="C248" s="2"/>
      <c r="D248" s="3"/>
      <c r="E248" s="2"/>
      <c r="F248" s="2"/>
      <c r="G248" s="2"/>
      <c r="H248" s="2"/>
      <c r="I248" s="4"/>
      <c r="J248" s="5"/>
      <c r="K248" s="5"/>
      <c r="L248" s="6"/>
      <c r="M248" s="7"/>
      <c r="N248" s="7"/>
      <c r="O248" s="7"/>
      <c r="P248" s="7"/>
      <c r="Q248" s="7"/>
      <c r="R248" s="7"/>
      <c r="S248" s="7"/>
      <c r="T248" s="7"/>
      <c r="U248" s="7"/>
      <c r="V248" s="7"/>
      <c r="W248" s="7"/>
      <c r="X248" s="7"/>
      <c r="Y248" s="7"/>
      <c r="Z248" s="7"/>
      <c r="AA248" s="7"/>
      <c r="AB248" s="7"/>
      <c r="AC248" s="7"/>
      <c r="AD248" s="8"/>
      <c r="AE248" s="8"/>
      <c r="AF248" s="8"/>
      <c r="AG248" s="8"/>
    </row>
    <row r="249" spans="1:33" ht="12" customHeight="1">
      <c r="A249" s="2"/>
      <c r="B249" s="2"/>
      <c r="C249" s="2"/>
      <c r="D249" s="3"/>
      <c r="E249" s="2"/>
      <c r="F249" s="2"/>
      <c r="G249" s="2"/>
      <c r="H249" s="2"/>
      <c r="I249" s="4"/>
      <c r="J249" s="5"/>
      <c r="K249" s="5"/>
      <c r="L249" s="6"/>
      <c r="M249" s="7"/>
      <c r="N249" s="7"/>
      <c r="O249" s="7"/>
      <c r="P249" s="7"/>
      <c r="Q249" s="7"/>
      <c r="R249" s="7"/>
      <c r="S249" s="7"/>
      <c r="T249" s="7"/>
      <c r="U249" s="7"/>
      <c r="V249" s="7"/>
      <c r="W249" s="7"/>
      <c r="X249" s="7"/>
      <c r="Y249" s="7"/>
      <c r="Z249" s="7"/>
      <c r="AA249" s="7"/>
      <c r="AB249" s="7"/>
      <c r="AC249" s="7"/>
      <c r="AD249" s="8"/>
      <c r="AE249" s="8"/>
      <c r="AF249" s="8"/>
      <c r="AG249" s="8"/>
    </row>
    <row r="250" spans="1:33" ht="12" customHeight="1">
      <c r="A250" s="2"/>
      <c r="B250" s="2"/>
      <c r="C250" s="2"/>
      <c r="D250" s="3"/>
      <c r="E250" s="2"/>
      <c r="F250" s="2"/>
      <c r="G250" s="2"/>
      <c r="H250" s="2"/>
      <c r="I250" s="4"/>
      <c r="J250" s="5"/>
      <c r="K250" s="5"/>
      <c r="L250" s="6"/>
      <c r="M250" s="7"/>
      <c r="N250" s="7"/>
      <c r="O250" s="7"/>
      <c r="P250" s="7"/>
      <c r="Q250" s="7"/>
      <c r="R250" s="7"/>
      <c r="S250" s="7"/>
      <c r="T250" s="7"/>
      <c r="U250" s="7"/>
      <c r="V250" s="7"/>
      <c r="W250" s="7"/>
      <c r="X250" s="7"/>
      <c r="Y250" s="7"/>
      <c r="Z250" s="7"/>
      <c r="AA250" s="7"/>
      <c r="AB250" s="7"/>
      <c r="AC250" s="7"/>
      <c r="AD250" s="8"/>
      <c r="AE250" s="8"/>
      <c r="AF250" s="8"/>
      <c r="AG250" s="8"/>
    </row>
    <row r="251" spans="1:33" ht="12" customHeight="1">
      <c r="A251" s="2"/>
      <c r="B251" s="2"/>
      <c r="C251" s="2"/>
      <c r="D251" s="3"/>
      <c r="E251" s="2"/>
      <c r="F251" s="2"/>
      <c r="G251" s="2"/>
      <c r="H251" s="2"/>
      <c r="I251" s="4"/>
      <c r="J251" s="5"/>
      <c r="K251" s="5"/>
      <c r="L251" s="6"/>
      <c r="M251" s="7"/>
      <c r="N251" s="7"/>
      <c r="O251" s="7"/>
      <c r="P251" s="7"/>
      <c r="Q251" s="7"/>
      <c r="R251" s="7"/>
      <c r="S251" s="7"/>
      <c r="T251" s="7"/>
      <c r="U251" s="7"/>
      <c r="V251" s="7"/>
      <c r="W251" s="7"/>
      <c r="X251" s="7"/>
      <c r="Y251" s="7"/>
      <c r="Z251" s="7"/>
      <c r="AA251" s="7"/>
      <c r="AB251" s="7"/>
      <c r="AC251" s="7"/>
      <c r="AD251" s="8"/>
      <c r="AE251" s="8"/>
      <c r="AF251" s="8"/>
      <c r="AG251" s="8"/>
    </row>
    <row r="252" spans="1:33" ht="12" customHeight="1">
      <c r="A252" s="2"/>
      <c r="B252" s="2"/>
      <c r="C252" s="2"/>
      <c r="D252" s="3"/>
      <c r="E252" s="2"/>
      <c r="F252" s="2"/>
      <c r="G252" s="2"/>
      <c r="H252" s="2"/>
      <c r="I252" s="4"/>
      <c r="J252" s="5"/>
      <c r="K252" s="5"/>
      <c r="L252" s="6"/>
      <c r="M252" s="7"/>
      <c r="N252" s="7"/>
      <c r="O252" s="7"/>
      <c r="P252" s="7"/>
      <c r="Q252" s="7"/>
      <c r="R252" s="7"/>
      <c r="S252" s="7"/>
      <c r="T252" s="7"/>
      <c r="U252" s="7"/>
      <c r="V252" s="7"/>
      <c r="W252" s="7"/>
      <c r="X252" s="7"/>
      <c r="Y252" s="7"/>
      <c r="Z252" s="7"/>
      <c r="AA252" s="7"/>
      <c r="AB252" s="7"/>
      <c r="AC252" s="7"/>
      <c r="AD252" s="8"/>
      <c r="AE252" s="8"/>
      <c r="AF252" s="8"/>
      <c r="AG252" s="8"/>
    </row>
    <row r="253" spans="1:33" ht="12" customHeight="1">
      <c r="A253" s="2"/>
      <c r="B253" s="2"/>
      <c r="C253" s="2"/>
      <c r="D253" s="3"/>
      <c r="E253" s="2"/>
      <c r="F253" s="2"/>
      <c r="G253" s="2"/>
      <c r="H253" s="2"/>
      <c r="I253" s="4"/>
      <c r="J253" s="5"/>
      <c r="K253" s="5"/>
      <c r="L253" s="6"/>
      <c r="M253" s="7"/>
      <c r="N253" s="7"/>
      <c r="O253" s="7"/>
      <c r="P253" s="7"/>
      <c r="Q253" s="7"/>
      <c r="R253" s="7"/>
      <c r="S253" s="7"/>
      <c r="T253" s="7"/>
      <c r="U253" s="7"/>
      <c r="V253" s="7"/>
      <c r="W253" s="7"/>
      <c r="X253" s="7"/>
      <c r="Y253" s="7"/>
      <c r="Z253" s="7"/>
      <c r="AA253" s="7"/>
      <c r="AB253" s="7"/>
      <c r="AC253" s="7"/>
      <c r="AD253" s="8"/>
      <c r="AE253" s="8"/>
      <c r="AF253" s="8"/>
      <c r="AG253" s="8"/>
    </row>
    <row r="254" spans="1:33" ht="12" customHeight="1">
      <c r="A254" s="2"/>
      <c r="B254" s="2"/>
      <c r="C254" s="2"/>
      <c r="D254" s="3"/>
      <c r="E254" s="2"/>
      <c r="F254" s="2"/>
      <c r="G254" s="2"/>
      <c r="H254" s="2"/>
      <c r="I254" s="4"/>
      <c r="J254" s="5"/>
      <c r="K254" s="5"/>
      <c r="L254" s="6"/>
      <c r="M254" s="7"/>
      <c r="N254" s="7"/>
      <c r="O254" s="7"/>
      <c r="P254" s="7"/>
      <c r="Q254" s="7"/>
      <c r="R254" s="7"/>
      <c r="S254" s="7"/>
      <c r="T254" s="7"/>
      <c r="U254" s="7"/>
      <c r="V254" s="7"/>
      <c r="W254" s="7"/>
      <c r="X254" s="7"/>
      <c r="Y254" s="7"/>
      <c r="Z254" s="7"/>
      <c r="AA254" s="7"/>
      <c r="AB254" s="7"/>
      <c r="AC254" s="7"/>
      <c r="AD254" s="8"/>
      <c r="AE254" s="8"/>
      <c r="AF254" s="8"/>
      <c r="AG254" s="8"/>
    </row>
    <row r="255" spans="1:33" ht="12" customHeight="1">
      <c r="A255" s="2"/>
      <c r="B255" s="2"/>
      <c r="C255" s="2"/>
      <c r="D255" s="3"/>
      <c r="E255" s="2"/>
      <c r="F255" s="2"/>
      <c r="G255" s="2"/>
      <c r="H255" s="2"/>
      <c r="I255" s="4"/>
      <c r="J255" s="5"/>
      <c r="K255" s="5"/>
      <c r="L255" s="6"/>
      <c r="M255" s="7"/>
      <c r="N255" s="7"/>
      <c r="O255" s="7"/>
      <c r="P255" s="7"/>
      <c r="Q255" s="7"/>
      <c r="R255" s="7"/>
      <c r="S255" s="7"/>
      <c r="T255" s="7"/>
      <c r="U255" s="7"/>
      <c r="V255" s="7"/>
      <c r="W255" s="7"/>
      <c r="X255" s="7"/>
      <c r="Y255" s="7"/>
      <c r="Z255" s="7"/>
      <c r="AA255" s="7"/>
      <c r="AB255" s="7"/>
      <c r="AC255" s="7"/>
      <c r="AD255" s="8"/>
      <c r="AE255" s="8"/>
      <c r="AF255" s="8"/>
      <c r="AG255" s="8"/>
    </row>
    <row r="256" spans="1:33" ht="12" customHeight="1">
      <c r="A256" s="2"/>
      <c r="B256" s="2"/>
      <c r="C256" s="2"/>
      <c r="D256" s="3"/>
      <c r="E256" s="2"/>
      <c r="F256" s="2"/>
      <c r="G256" s="2"/>
      <c r="H256" s="2"/>
      <c r="I256" s="4"/>
      <c r="J256" s="5"/>
      <c r="K256" s="5"/>
      <c r="L256" s="6"/>
      <c r="M256" s="7"/>
      <c r="N256" s="7"/>
      <c r="O256" s="7"/>
      <c r="P256" s="7"/>
      <c r="Q256" s="7"/>
      <c r="R256" s="7"/>
      <c r="S256" s="7"/>
      <c r="T256" s="7"/>
      <c r="U256" s="7"/>
      <c r="V256" s="7"/>
      <c r="W256" s="7"/>
      <c r="X256" s="7"/>
      <c r="Y256" s="7"/>
      <c r="Z256" s="7"/>
      <c r="AA256" s="7"/>
      <c r="AB256" s="7"/>
      <c r="AC256" s="7"/>
      <c r="AD256" s="8"/>
      <c r="AE256" s="8"/>
      <c r="AF256" s="8"/>
      <c r="AG256" s="8"/>
    </row>
    <row r="257" spans="1:33" ht="12" customHeight="1">
      <c r="A257" s="2"/>
      <c r="B257" s="2"/>
      <c r="C257" s="2"/>
      <c r="D257" s="3"/>
      <c r="E257" s="2"/>
      <c r="F257" s="2"/>
      <c r="G257" s="2"/>
      <c r="H257" s="2"/>
      <c r="I257" s="4"/>
      <c r="J257" s="5"/>
      <c r="K257" s="5"/>
      <c r="L257" s="6"/>
      <c r="M257" s="7"/>
      <c r="N257" s="7"/>
      <c r="O257" s="7"/>
      <c r="P257" s="7"/>
      <c r="Q257" s="7"/>
      <c r="R257" s="7"/>
      <c r="S257" s="7"/>
      <c r="T257" s="7"/>
      <c r="U257" s="7"/>
      <c r="V257" s="7"/>
      <c r="W257" s="7"/>
      <c r="X257" s="7"/>
      <c r="Y257" s="7"/>
      <c r="Z257" s="7"/>
      <c r="AA257" s="7"/>
      <c r="AB257" s="7"/>
      <c r="AC257" s="7"/>
      <c r="AD257" s="8"/>
      <c r="AE257" s="8"/>
      <c r="AF257" s="8"/>
      <c r="AG257" s="8"/>
    </row>
    <row r="258" spans="1:33" ht="12" customHeight="1">
      <c r="A258" s="2"/>
      <c r="B258" s="2"/>
      <c r="C258" s="2"/>
      <c r="D258" s="3"/>
      <c r="E258" s="2"/>
      <c r="F258" s="2"/>
      <c r="G258" s="2"/>
      <c r="H258" s="2"/>
      <c r="I258" s="4"/>
      <c r="J258" s="5"/>
      <c r="K258" s="5"/>
      <c r="L258" s="6"/>
      <c r="M258" s="7"/>
      <c r="N258" s="7"/>
      <c r="O258" s="7"/>
      <c r="P258" s="7"/>
      <c r="Q258" s="7"/>
      <c r="R258" s="7"/>
      <c r="S258" s="7"/>
      <c r="T258" s="7"/>
      <c r="U258" s="7"/>
      <c r="V258" s="7"/>
      <c r="W258" s="7"/>
      <c r="X258" s="7"/>
      <c r="Y258" s="7"/>
      <c r="Z258" s="7"/>
      <c r="AA258" s="7"/>
      <c r="AB258" s="7"/>
      <c r="AC258" s="7"/>
      <c r="AD258" s="8"/>
      <c r="AE258" s="8"/>
      <c r="AF258" s="8"/>
      <c r="AG258" s="8"/>
    </row>
    <row r="259" spans="1:33" ht="12" customHeight="1">
      <c r="A259" s="2"/>
      <c r="B259" s="2"/>
      <c r="C259" s="2"/>
      <c r="D259" s="3"/>
      <c r="E259" s="2"/>
      <c r="F259" s="2"/>
      <c r="G259" s="2"/>
      <c r="H259" s="2"/>
      <c r="I259" s="4"/>
      <c r="J259" s="5"/>
      <c r="K259" s="5"/>
      <c r="L259" s="6"/>
      <c r="M259" s="7"/>
      <c r="N259" s="7"/>
      <c r="O259" s="7"/>
      <c r="P259" s="7"/>
      <c r="Q259" s="7"/>
      <c r="R259" s="7"/>
      <c r="S259" s="7"/>
      <c r="T259" s="7"/>
      <c r="U259" s="7"/>
      <c r="V259" s="7"/>
      <c r="W259" s="7"/>
      <c r="X259" s="7"/>
      <c r="Y259" s="7"/>
      <c r="Z259" s="7"/>
      <c r="AA259" s="7"/>
      <c r="AB259" s="7"/>
      <c r="AC259" s="7"/>
      <c r="AD259" s="8"/>
      <c r="AE259" s="8"/>
      <c r="AF259" s="8"/>
      <c r="AG259" s="8"/>
    </row>
    <row r="260" spans="1:33" ht="12" customHeight="1">
      <c r="A260" s="2"/>
      <c r="B260" s="2"/>
      <c r="C260" s="2"/>
      <c r="D260" s="3"/>
      <c r="E260" s="2"/>
      <c r="F260" s="2"/>
      <c r="G260" s="2"/>
      <c r="H260" s="2"/>
      <c r="I260" s="4"/>
      <c r="J260" s="5"/>
      <c r="K260" s="5"/>
      <c r="L260" s="6"/>
      <c r="M260" s="7"/>
      <c r="N260" s="7"/>
      <c r="O260" s="7"/>
      <c r="P260" s="7"/>
      <c r="Q260" s="7"/>
      <c r="R260" s="7"/>
      <c r="S260" s="7"/>
      <c r="T260" s="7"/>
      <c r="U260" s="7"/>
      <c r="V260" s="7"/>
      <c r="W260" s="7"/>
      <c r="X260" s="7"/>
      <c r="Y260" s="7"/>
      <c r="Z260" s="7"/>
      <c r="AA260" s="7"/>
      <c r="AB260" s="7"/>
      <c r="AC260" s="7"/>
      <c r="AD260" s="8"/>
      <c r="AE260" s="8"/>
      <c r="AF260" s="8"/>
      <c r="AG260" s="8"/>
    </row>
    <row r="261" spans="1:33" ht="12" customHeight="1">
      <c r="A261" s="2"/>
      <c r="B261" s="2"/>
      <c r="C261" s="2"/>
      <c r="D261" s="3"/>
      <c r="E261" s="2"/>
      <c r="F261" s="2"/>
      <c r="G261" s="2"/>
      <c r="H261" s="2"/>
      <c r="I261" s="4"/>
      <c r="J261" s="5"/>
      <c r="K261" s="5"/>
      <c r="L261" s="6"/>
      <c r="M261" s="7"/>
      <c r="N261" s="7"/>
      <c r="O261" s="7"/>
      <c r="P261" s="7"/>
      <c r="Q261" s="7"/>
      <c r="R261" s="7"/>
      <c r="S261" s="7"/>
      <c r="T261" s="7"/>
      <c r="U261" s="7"/>
      <c r="V261" s="7"/>
      <c r="W261" s="7"/>
      <c r="X261" s="7"/>
      <c r="Y261" s="7"/>
      <c r="Z261" s="7"/>
      <c r="AA261" s="7"/>
      <c r="AB261" s="7"/>
      <c r="AC261" s="7"/>
      <c r="AD261" s="8"/>
      <c r="AE261" s="8"/>
      <c r="AF261" s="8"/>
      <c r="AG261" s="8"/>
    </row>
    <row r="262" spans="1:33" ht="12" customHeight="1">
      <c r="A262" s="2"/>
      <c r="B262" s="2"/>
      <c r="C262" s="2"/>
      <c r="D262" s="3"/>
      <c r="E262" s="2"/>
      <c r="F262" s="2"/>
      <c r="G262" s="2"/>
      <c r="H262" s="2"/>
      <c r="I262" s="4"/>
      <c r="J262" s="5"/>
      <c r="K262" s="5"/>
      <c r="L262" s="6"/>
      <c r="M262" s="7"/>
      <c r="N262" s="7"/>
      <c r="O262" s="7"/>
      <c r="P262" s="7"/>
      <c r="Q262" s="7"/>
      <c r="R262" s="7"/>
      <c r="S262" s="7"/>
      <c r="T262" s="7"/>
      <c r="U262" s="7"/>
      <c r="V262" s="7"/>
      <c r="W262" s="7"/>
      <c r="X262" s="7"/>
      <c r="Y262" s="7"/>
      <c r="Z262" s="7"/>
      <c r="AA262" s="7"/>
      <c r="AB262" s="7"/>
      <c r="AC262" s="7"/>
      <c r="AD262" s="8"/>
      <c r="AE262" s="8"/>
      <c r="AF262" s="8"/>
      <c r="AG262" s="8"/>
    </row>
    <row r="263" spans="1:33" ht="12" customHeight="1">
      <c r="A263" s="2"/>
      <c r="B263" s="2"/>
      <c r="C263" s="2"/>
      <c r="D263" s="3"/>
      <c r="E263" s="2"/>
      <c r="F263" s="2"/>
      <c r="G263" s="2"/>
      <c r="H263" s="2"/>
      <c r="I263" s="4"/>
      <c r="J263" s="5"/>
      <c r="K263" s="5"/>
      <c r="L263" s="6"/>
      <c r="M263" s="7"/>
      <c r="N263" s="7"/>
      <c r="O263" s="7"/>
      <c r="P263" s="7"/>
      <c r="Q263" s="7"/>
      <c r="R263" s="7"/>
      <c r="S263" s="7"/>
      <c r="T263" s="7"/>
      <c r="U263" s="7"/>
      <c r="V263" s="7"/>
      <c r="W263" s="7"/>
      <c r="X263" s="7"/>
      <c r="Y263" s="7"/>
      <c r="Z263" s="7"/>
      <c r="AA263" s="7"/>
      <c r="AB263" s="7"/>
      <c r="AC263" s="7"/>
      <c r="AD263" s="8"/>
      <c r="AE263" s="8"/>
      <c r="AF263" s="8"/>
      <c r="AG263" s="8"/>
    </row>
    <row r="264" spans="1:33" ht="12" customHeight="1">
      <c r="A264" s="2"/>
      <c r="B264" s="2"/>
      <c r="C264" s="2"/>
      <c r="D264" s="3"/>
      <c r="E264" s="2"/>
      <c r="F264" s="2"/>
      <c r="G264" s="2"/>
      <c r="H264" s="2"/>
      <c r="I264" s="4"/>
      <c r="J264" s="5"/>
      <c r="K264" s="5"/>
      <c r="L264" s="6"/>
      <c r="M264" s="7"/>
      <c r="N264" s="7"/>
      <c r="O264" s="7"/>
      <c r="P264" s="7"/>
      <c r="Q264" s="7"/>
      <c r="R264" s="7"/>
      <c r="S264" s="7"/>
      <c r="T264" s="7"/>
      <c r="U264" s="7"/>
      <c r="V264" s="7"/>
      <c r="W264" s="7"/>
      <c r="X264" s="7"/>
      <c r="Y264" s="7"/>
      <c r="Z264" s="7"/>
      <c r="AA264" s="7"/>
      <c r="AB264" s="7"/>
      <c r="AC264" s="7"/>
      <c r="AD264" s="8"/>
      <c r="AE264" s="8"/>
      <c r="AF264" s="8"/>
      <c r="AG264" s="8"/>
    </row>
    <row r="265" spans="1:33" ht="12" customHeight="1">
      <c r="A265" s="2"/>
      <c r="B265" s="2"/>
      <c r="C265" s="2"/>
      <c r="D265" s="3"/>
      <c r="E265" s="2"/>
      <c r="F265" s="2"/>
      <c r="G265" s="2"/>
      <c r="H265" s="2"/>
      <c r="I265" s="4"/>
      <c r="J265" s="5"/>
      <c r="K265" s="5"/>
      <c r="L265" s="6"/>
      <c r="M265" s="7"/>
      <c r="N265" s="7"/>
      <c r="O265" s="7"/>
      <c r="P265" s="7"/>
      <c r="Q265" s="7"/>
      <c r="R265" s="7"/>
      <c r="S265" s="7"/>
      <c r="T265" s="7"/>
      <c r="U265" s="7"/>
      <c r="V265" s="7"/>
      <c r="W265" s="7"/>
      <c r="X265" s="7"/>
      <c r="Y265" s="7"/>
      <c r="Z265" s="7"/>
      <c r="AA265" s="7"/>
      <c r="AB265" s="7"/>
      <c r="AC265" s="7"/>
      <c r="AD265" s="8"/>
      <c r="AE265" s="8"/>
      <c r="AF265" s="8"/>
      <c r="AG265" s="8"/>
    </row>
    <row r="266" spans="1:33" ht="12" customHeight="1">
      <c r="A266" s="2"/>
      <c r="B266" s="2"/>
      <c r="C266" s="2"/>
      <c r="D266" s="3"/>
      <c r="E266" s="2"/>
      <c r="F266" s="2"/>
      <c r="G266" s="2"/>
      <c r="H266" s="2"/>
      <c r="I266" s="4"/>
      <c r="J266" s="5"/>
      <c r="K266" s="5"/>
      <c r="L266" s="6"/>
      <c r="M266" s="7"/>
      <c r="N266" s="7"/>
      <c r="O266" s="7"/>
      <c r="P266" s="7"/>
      <c r="Q266" s="7"/>
      <c r="R266" s="7"/>
      <c r="S266" s="7"/>
      <c r="T266" s="7"/>
      <c r="U266" s="7"/>
      <c r="V266" s="7"/>
      <c r="W266" s="7"/>
      <c r="X266" s="7"/>
      <c r="Y266" s="7"/>
      <c r="Z266" s="7"/>
      <c r="AA266" s="7"/>
      <c r="AB266" s="7"/>
      <c r="AC266" s="7"/>
      <c r="AD266" s="8"/>
      <c r="AE266" s="8"/>
      <c r="AF266" s="8"/>
      <c r="AG266" s="8"/>
    </row>
    <row r="267" spans="1:33" ht="12" customHeight="1">
      <c r="A267" s="2"/>
      <c r="B267" s="2"/>
      <c r="C267" s="2"/>
      <c r="D267" s="3"/>
      <c r="E267" s="2"/>
      <c r="F267" s="2"/>
      <c r="G267" s="2"/>
      <c r="H267" s="2"/>
      <c r="I267" s="4"/>
      <c r="J267" s="5"/>
      <c r="K267" s="5"/>
      <c r="L267" s="6"/>
      <c r="M267" s="7"/>
      <c r="N267" s="7"/>
      <c r="O267" s="7"/>
      <c r="P267" s="7"/>
      <c r="Q267" s="7"/>
      <c r="R267" s="7"/>
      <c r="S267" s="7"/>
      <c r="T267" s="7"/>
      <c r="U267" s="7"/>
      <c r="V267" s="7"/>
      <c r="W267" s="7"/>
      <c r="X267" s="7"/>
      <c r="Y267" s="7"/>
      <c r="Z267" s="7"/>
      <c r="AA267" s="7"/>
      <c r="AB267" s="7"/>
      <c r="AC267" s="7"/>
      <c r="AD267" s="8"/>
      <c r="AE267" s="8"/>
      <c r="AF267" s="8"/>
      <c r="AG267" s="8"/>
    </row>
    <row r="268" spans="1:33" ht="12" customHeight="1">
      <c r="A268" s="2"/>
      <c r="B268" s="2"/>
      <c r="C268" s="2"/>
      <c r="D268" s="3"/>
      <c r="E268" s="2"/>
      <c r="F268" s="2"/>
      <c r="G268" s="2"/>
      <c r="H268" s="2"/>
      <c r="I268" s="4"/>
      <c r="J268" s="5"/>
      <c r="K268" s="5"/>
      <c r="L268" s="6"/>
      <c r="M268" s="7"/>
      <c r="N268" s="7"/>
      <c r="O268" s="7"/>
      <c r="P268" s="7"/>
      <c r="Q268" s="7"/>
      <c r="R268" s="7"/>
      <c r="S268" s="7"/>
      <c r="T268" s="7"/>
      <c r="U268" s="7"/>
      <c r="V268" s="7"/>
      <c r="W268" s="7"/>
      <c r="X268" s="7"/>
      <c r="Y268" s="7"/>
      <c r="Z268" s="7"/>
      <c r="AA268" s="7"/>
      <c r="AB268" s="7"/>
      <c r="AC268" s="7"/>
      <c r="AD268" s="8"/>
      <c r="AE268" s="8"/>
      <c r="AF268" s="8"/>
      <c r="AG268" s="8"/>
    </row>
    <row r="269" spans="1:33" ht="12" customHeight="1">
      <c r="A269" s="2"/>
      <c r="B269" s="2"/>
      <c r="C269" s="2"/>
      <c r="D269" s="3"/>
      <c r="E269" s="2"/>
      <c r="F269" s="2"/>
      <c r="G269" s="2"/>
      <c r="H269" s="2"/>
      <c r="I269" s="4"/>
      <c r="J269" s="5"/>
      <c r="K269" s="5"/>
      <c r="L269" s="6"/>
      <c r="M269" s="7"/>
      <c r="N269" s="7"/>
      <c r="O269" s="7"/>
      <c r="P269" s="7"/>
      <c r="Q269" s="7"/>
      <c r="R269" s="7"/>
      <c r="S269" s="7"/>
      <c r="T269" s="7"/>
      <c r="U269" s="7"/>
      <c r="V269" s="7"/>
      <c r="W269" s="7"/>
      <c r="X269" s="7"/>
      <c r="Y269" s="7"/>
      <c r="Z269" s="7"/>
      <c r="AA269" s="7"/>
      <c r="AB269" s="7"/>
      <c r="AC269" s="7"/>
      <c r="AD269" s="8"/>
      <c r="AE269" s="8"/>
      <c r="AF269" s="8"/>
      <c r="AG269" s="8"/>
    </row>
    <row r="270" spans="1:33" ht="12" customHeight="1">
      <c r="A270" s="2"/>
      <c r="B270" s="2"/>
      <c r="C270" s="2"/>
      <c r="D270" s="3"/>
      <c r="E270" s="2"/>
      <c r="F270" s="2"/>
      <c r="G270" s="2"/>
      <c r="H270" s="2"/>
      <c r="I270" s="4"/>
      <c r="J270" s="5"/>
      <c r="K270" s="5"/>
      <c r="L270" s="6"/>
      <c r="M270" s="7"/>
      <c r="N270" s="7"/>
      <c r="O270" s="7"/>
      <c r="P270" s="7"/>
      <c r="Q270" s="7"/>
      <c r="R270" s="7"/>
      <c r="S270" s="7"/>
      <c r="T270" s="7"/>
      <c r="U270" s="7"/>
      <c r="V270" s="7"/>
      <c r="W270" s="7"/>
      <c r="X270" s="7"/>
      <c r="Y270" s="7"/>
      <c r="Z270" s="7"/>
      <c r="AA270" s="7"/>
      <c r="AB270" s="7"/>
      <c r="AC270" s="7"/>
      <c r="AD270" s="8"/>
      <c r="AE270" s="8"/>
      <c r="AF270" s="8"/>
      <c r="AG270" s="8"/>
    </row>
    <row r="271" spans="1:33" ht="12" customHeight="1">
      <c r="A271" s="2"/>
      <c r="B271" s="2"/>
      <c r="C271" s="2"/>
      <c r="D271" s="3"/>
      <c r="E271" s="2"/>
      <c r="F271" s="2"/>
      <c r="G271" s="2"/>
      <c r="H271" s="2"/>
      <c r="I271" s="4"/>
      <c r="J271" s="5"/>
      <c r="K271" s="5"/>
      <c r="L271" s="6"/>
      <c r="M271" s="7"/>
      <c r="N271" s="7"/>
      <c r="O271" s="7"/>
      <c r="P271" s="7"/>
      <c r="Q271" s="7"/>
      <c r="R271" s="7"/>
      <c r="S271" s="7"/>
      <c r="T271" s="7"/>
      <c r="U271" s="7"/>
      <c r="V271" s="7"/>
      <c r="W271" s="7"/>
      <c r="X271" s="7"/>
      <c r="Y271" s="7"/>
      <c r="Z271" s="7"/>
      <c r="AA271" s="7"/>
      <c r="AB271" s="7"/>
      <c r="AC271" s="7"/>
      <c r="AD271" s="8"/>
      <c r="AE271" s="8"/>
      <c r="AF271" s="8"/>
      <c r="AG271" s="8"/>
    </row>
    <row r="272" spans="1:33" ht="12" customHeight="1">
      <c r="A272" s="2"/>
      <c r="B272" s="2"/>
      <c r="C272" s="2"/>
      <c r="D272" s="3"/>
      <c r="E272" s="2"/>
      <c r="F272" s="2"/>
      <c r="G272" s="2"/>
      <c r="H272" s="2"/>
      <c r="I272" s="4"/>
      <c r="J272" s="5"/>
      <c r="K272" s="5"/>
      <c r="L272" s="6"/>
      <c r="M272" s="7"/>
      <c r="N272" s="7"/>
      <c r="O272" s="7"/>
      <c r="P272" s="7"/>
      <c r="Q272" s="7"/>
      <c r="R272" s="7"/>
      <c r="S272" s="7"/>
      <c r="T272" s="7"/>
      <c r="U272" s="7"/>
      <c r="V272" s="7"/>
      <c r="W272" s="7"/>
      <c r="X272" s="7"/>
      <c r="Y272" s="7"/>
      <c r="Z272" s="7"/>
      <c r="AA272" s="7"/>
      <c r="AB272" s="7"/>
      <c r="AC272" s="7"/>
      <c r="AD272" s="8"/>
      <c r="AE272" s="8"/>
      <c r="AF272" s="8"/>
      <c r="AG272" s="8"/>
    </row>
    <row r="273" spans="1:33" ht="12" customHeight="1">
      <c r="A273" s="2"/>
      <c r="B273" s="2"/>
      <c r="C273" s="2"/>
      <c r="D273" s="3"/>
      <c r="E273" s="2"/>
      <c r="F273" s="2"/>
      <c r="G273" s="2"/>
      <c r="H273" s="2"/>
      <c r="I273" s="4"/>
      <c r="J273" s="5"/>
      <c r="K273" s="5"/>
      <c r="L273" s="6"/>
      <c r="M273" s="7"/>
      <c r="N273" s="7"/>
      <c r="O273" s="7"/>
      <c r="P273" s="7"/>
      <c r="Q273" s="7"/>
      <c r="R273" s="7"/>
      <c r="S273" s="7"/>
      <c r="T273" s="7"/>
      <c r="U273" s="7"/>
      <c r="V273" s="7"/>
      <c r="W273" s="7"/>
      <c r="X273" s="7"/>
      <c r="Y273" s="7"/>
      <c r="Z273" s="7"/>
      <c r="AA273" s="7"/>
      <c r="AB273" s="7"/>
      <c r="AC273" s="7"/>
      <c r="AD273" s="8"/>
      <c r="AE273" s="8"/>
      <c r="AF273" s="8"/>
      <c r="AG273" s="8"/>
    </row>
    <row r="274" spans="1:33" ht="12" customHeight="1">
      <c r="A274" s="2"/>
      <c r="B274" s="2"/>
      <c r="C274" s="2"/>
      <c r="D274" s="3"/>
      <c r="E274" s="2"/>
      <c r="F274" s="2"/>
      <c r="G274" s="2"/>
      <c r="H274" s="2"/>
      <c r="I274" s="4"/>
      <c r="J274" s="5"/>
      <c r="K274" s="5"/>
      <c r="L274" s="6"/>
      <c r="M274" s="7"/>
      <c r="N274" s="7"/>
      <c r="O274" s="7"/>
      <c r="P274" s="7"/>
      <c r="Q274" s="7"/>
      <c r="R274" s="7"/>
      <c r="S274" s="7"/>
      <c r="T274" s="7"/>
      <c r="U274" s="7"/>
      <c r="V274" s="7"/>
      <c r="W274" s="7"/>
      <c r="X274" s="7"/>
      <c r="Y274" s="7"/>
      <c r="Z274" s="7"/>
      <c r="AA274" s="7"/>
      <c r="AB274" s="7"/>
      <c r="AC274" s="7"/>
      <c r="AD274" s="8"/>
      <c r="AE274" s="8"/>
      <c r="AF274" s="8"/>
      <c r="AG274" s="8"/>
    </row>
    <row r="275" spans="1:33" ht="12" customHeight="1">
      <c r="A275" s="2"/>
      <c r="B275" s="2"/>
      <c r="C275" s="2"/>
      <c r="D275" s="3"/>
      <c r="E275" s="2"/>
      <c r="F275" s="2"/>
      <c r="G275" s="2"/>
      <c r="H275" s="2"/>
      <c r="I275" s="4"/>
      <c r="J275" s="5"/>
      <c r="K275" s="5"/>
      <c r="L275" s="6"/>
      <c r="M275" s="7"/>
      <c r="N275" s="7"/>
      <c r="O275" s="7"/>
      <c r="P275" s="7"/>
      <c r="Q275" s="7"/>
      <c r="R275" s="7"/>
      <c r="S275" s="7"/>
      <c r="T275" s="7"/>
      <c r="U275" s="7"/>
      <c r="V275" s="7"/>
      <c r="W275" s="7"/>
      <c r="X275" s="7"/>
      <c r="Y275" s="7"/>
      <c r="Z275" s="7"/>
      <c r="AA275" s="7"/>
      <c r="AB275" s="7"/>
      <c r="AC275" s="7"/>
      <c r="AD275" s="8"/>
      <c r="AE275" s="8"/>
      <c r="AF275" s="8"/>
      <c r="AG275" s="8"/>
    </row>
    <row r="276" spans="1:33" ht="12" customHeight="1">
      <c r="A276" s="2"/>
      <c r="B276" s="2"/>
      <c r="C276" s="2"/>
      <c r="D276" s="3"/>
      <c r="E276" s="2"/>
      <c r="F276" s="2"/>
      <c r="G276" s="2"/>
      <c r="H276" s="2"/>
      <c r="I276" s="4"/>
      <c r="J276" s="5"/>
      <c r="K276" s="5"/>
      <c r="L276" s="6"/>
      <c r="M276" s="7"/>
      <c r="N276" s="7"/>
      <c r="O276" s="7"/>
      <c r="P276" s="7"/>
      <c r="Q276" s="7"/>
      <c r="R276" s="7"/>
      <c r="S276" s="7"/>
      <c r="T276" s="7"/>
      <c r="U276" s="7"/>
      <c r="V276" s="7"/>
      <c r="W276" s="7"/>
      <c r="X276" s="7"/>
      <c r="Y276" s="7"/>
      <c r="Z276" s="7"/>
      <c r="AA276" s="7"/>
      <c r="AB276" s="7"/>
      <c r="AC276" s="7"/>
      <c r="AD276" s="8"/>
      <c r="AE276" s="8"/>
      <c r="AF276" s="8"/>
      <c r="AG276" s="8"/>
    </row>
    <row r="277" spans="1:33" ht="12" customHeight="1">
      <c r="A277" s="2"/>
      <c r="B277" s="2"/>
      <c r="C277" s="2"/>
      <c r="D277" s="3"/>
      <c r="E277" s="2"/>
      <c r="F277" s="2"/>
      <c r="G277" s="2"/>
      <c r="H277" s="2"/>
      <c r="I277" s="4"/>
      <c r="J277" s="5"/>
      <c r="K277" s="5"/>
      <c r="L277" s="6"/>
      <c r="M277" s="7"/>
      <c r="N277" s="7"/>
      <c r="O277" s="7"/>
      <c r="P277" s="7"/>
      <c r="Q277" s="7"/>
      <c r="R277" s="7"/>
      <c r="S277" s="7"/>
      <c r="T277" s="7"/>
      <c r="U277" s="7"/>
      <c r="V277" s="7"/>
      <c r="W277" s="7"/>
      <c r="X277" s="7"/>
      <c r="Y277" s="7"/>
      <c r="Z277" s="7"/>
      <c r="AA277" s="7"/>
      <c r="AB277" s="7"/>
      <c r="AC277" s="7"/>
      <c r="AD277" s="8"/>
      <c r="AE277" s="8"/>
      <c r="AF277" s="8"/>
      <c r="AG277" s="8"/>
    </row>
    <row r="278" spans="1:33" ht="12" customHeight="1">
      <c r="A278" s="2"/>
      <c r="B278" s="2"/>
      <c r="C278" s="2"/>
      <c r="D278" s="3"/>
      <c r="E278" s="2"/>
      <c r="F278" s="2"/>
      <c r="G278" s="2"/>
      <c r="H278" s="2"/>
      <c r="I278" s="4"/>
      <c r="J278" s="5"/>
      <c r="K278" s="5"/>
      <c r="L278" s="6"/>
      <c r="M278" s="7"/>
      <c r="N278" s="7"/>
      <c r="O278" s="7"/>
      <c r="P278" s="7"/>
      <c r="Q278" s="7"/>
      <c r="R278" s="7"/>
      <c r="S278" s="7"/>
      <c r="T278" s="7"/>
      <c r="U278" s="7"/>
      <c r="V278" s="7"/>
      <c r="W278" s="7"/>
      <c r="X278" s="7"/>
      <c r="Y278" s="7"/>
      <c r="Z278" s="7"/>
      <c r="AA278" s="7"/>
      <c r="AB278" s="7"/>
      <c r="AC278" s="7"/>
      <c r="AD278" s="8"/>
      <c r="AE278" s="8"/>
      <c r="AF278" s="8"/>
      <c r="AG278" s="8"/>
    </row>
    <row r="279" spans="1:33" ht="12" customHeight="1">
      <c r="A279" s="2"/>
      <c r="B279" s="2"/>
      <c r="C279" s="2"/>
      <c r="D279" s="3"/>
      <c r="E279" s="2"/>
      <c r="F279" s="2"/>
      <c r="G279" s="2"/>
      <c r="H279" s="2"/>
      <c r="I279" s="4"/>
      <c r="J279" s="5"/>
      <c r="K279" s="5"/>
      <c r="L279" s="6"/>
      <c r="M279" s="7"/>
      <c r="N279" s="7"/>
      <c r="O279" s="7"/>
      <c r="P279" s="7"/>
      <c r="Q279" s="7"/>
      <c r="R279" s="7"/>
      <c r="S279" s="7"/>
      <c r="T279" s="7"/>
      <c r="U279" s="7"/>
      <c r="V279" s="7"/>
      <c r="W279" s="7"/>
      <c r="X279" s="7"/>
      <c r="Y279" s="7"/>
      <c r="Z279" s="7"/>
      <c r="AA279" s="7"/>
      <c r="AB279" s="7"/>
      <c r="AC279" s="7"/>
      <c r="AD279" s="8"/>
      <c r="AE279" s="8"/>
      <c r="AF279" s="8"/>
      <c r="AG279" s="8"/>
    </row>
    <row r="280" spans="1:33" ht="12" customHeight="1">
      <c r="A280" s="2"/>
      <c r="B280" s="2"/>
      <c r="C280" s="2"/>
      <c r="D280" s="3"/>
      <c r="E280" s="2"/>
      <c r="F280" s="2"/>
      <c r="G280" s="2"/>
      <c r="H280" s="2"/>
      <c r="I280" s="4"/>
      <c r="J280" s="5"/>
      <c r="K280" s="5"/>
      <c r="L280" s="6"/>
      <c r="M280" s="7"/>
      <c r="N280" s="7"/>
      <c r="O280" s="7"/>
      <c r="P280" s="7"/>
      <c r="Q280" s="7"/>
      <c r="R280" s="7"/>
      <c r="S280" s="7"/>
      <c r="T280" s="7"/>
      <c r="U280" s="7"/>
      <c r="V280" s="7"/>
      <c r="W280" s="7"/>
      <c r="X280" s="7"/>
      <c r="Y280" s="7"/>
      <c r="Z280" s="7"/>
      <c r="AA280" s="7"/>
      <c r="AB280" s="7"/>
      <c r="AC280" s="7"/>
      <c r="AD280" s="8"/>
      <c r="AE280" s="8"/>
      <c r="AF280" s="8"/>
      <c r="AG280" s="8"/>
    </row>
    <row r="281" spans="1:33" ht="12" customHeight="1">
      <c r="A281" s="2"/>
      <c r="B281" s="2"/>
      <c r="C281" s="2"/>
      <c r="D281" s="3"/>
      <c r="E281" s="2"/>
      <c r="F281" s="2"/>
      <c r="G281" s="2"/>
      <c r="H281" s="2"/>
      <c r="I281" s="4"/>
      <c r="J281" s="5"/>
      <c r="K281" s="5"/>
      <c r="L281" s="6"/>
      <c r="M281" s="7"/>
      <c r="N281" s="7"/>
      <c r="O281" s="7"/>
      <c r="P281" s="7"/>
      <c r="Q281" s="7"/>
      <c r="R281" s="7"/>
      <c r="S281" s="7"/>
      <c r="T281" s="7"/>
      <c r="U281" s="7"/>
      <c r="V281" s="7"/>
      <c r="W281" s="7"/>
      <c r="X281" s="7"/>
      <c r="Y281" s="7"/>
      <c r="Z281" s="7"/>
      <c r="AA281" s="7"/>
      <c r="AB281" s="7"/>
      <c r="AC281" s="7"/>
      <c r="AD281" s="8"/>
      <c r="AE281" s="8"/>
      <c r="AF281" s="8"/>
      <c r="AG281" s="8"/>
    </row>
    <row r="282" spans="1:33" ht="12" customHeight="1">
      <c r="A282" s="2"/>
      <c r="B282" s="2"/>
      <c r="C282" s="2"/>
      <c r="D282" s="3"/>
      <c r="E282" s="2"/>
      <c r="F282" s="2"/>
      <c r="G282" s="2"/>
      <c r="H282" s="2"/>
      <c r="I282" s="4"/>
      <c r="J282" s="5"/>
      <c r="K282" s="5"/>
      <c r="L282" s="6"/>
      <c r="M282" s="7"/>
      <c r="N282" s="7"/>
      <c r="O282" s="7"/>
      <c r="P282" s="7"/>
      <c r="Q282" s="7"/>
      <c r="R282" s="7"/>
      <c r="S282" s="7"/>
      <c r="T282" s="7"/>
      <c r="U282" s="7"/>
      <c r="V282" s="7"/>
      <c r="W282" s="7"/>
      <c r="X282" s="7"/>
      <c r="Y282" s="7"/>
      <c r="Z282" s="7"/>
      <c r="AA282" s="7"/>
      <c r="AB282" s="7"/>
      <c r="AC282" s="7"/>
      <c r="AD282" s="8"/>
      <c r="AE282" s="8"/>
      <c r="AF282" s="8"/>
      <c r="AG282" s="8"/>
    </row>
    <row r="283" spans="1:33" ht="12" customHeight="1">
      <c r="A283" s="2"/>
      <c r="B283" s="2"/>
      <c r="C283" s="2"/>
      <c r="D283" s="3"/>
      <c r="E283" s="2"/>
      <c r="F283" s="2"/>
      <c r="G283" s="2"/>
      <c r="H283" s="2"/>
      <c r="I283" s="4"/>
      <c r="J283" s="5"/>
      <c r="K283" s="5"/>
      <c r="L283" s="6"/>
      <c r="M283" s="7"/>
      <c r="N283" s="7"/>
      <c r="O283" s="7"/>
      <c r="P283" s="7"/>
      <c r="Q283" s="7"/>
      <c r="R283" s="7"/>
      <c r="S283" s="7"/>
      <c r="T283" s="7"/>
      <c r="U283" s="7"/>
      <c r="V283" s="7"/>
      <c r="W283" s="7"/>
      <c r="X283" s="7"/>
      <c r="Y283" s="7"/>
      <c r="Z283" s="7"/>
      <c r="AA283" s="7"/>
      <c r="AB283" s="7"/>
      <c r="AC283" s="7"/>
      <c r="AD283" s="8"/>
      <c r="AE283" s="8"/>
      <c r="AF283" s="8"/>
      <c r="AG283" s="8"/>
    </row>
    <row r="284" spans="1:33" ht="12" customHeight="1">
      <c r="A284" s="2"/>
      <c r="B284" s="2"/>
      <c r="C284" s="2"/>
      <c r="D284" s="3"/>
      <c r="E284" s="2"/>
      <c r="F284" s="2"/>
      <c r="G284" s="2"/>
      <c r="H284" s="2"/>
      <c r="I284" s="4"/>
      <c r="J284" s="5"/>
      <c r="K284" s="5"/>
      <c r="L284" s="6"/>
      <c r="M284" s="7"/>
      <c r="N284" s="7"/>
      <c r="O284" s="7"/>
      <c r="P284" s="7"/>
      <c r="Q284" s="7"/>
      <c r="R284" s="7"/>
      <c r="S284" s="7"/>
      <c r="T284" s="7"/>
      <c r="U284" s="7"/>
      <c r="V284" s="7"/>
      <c r="W284" s="7"/>
      <c r="X284" s="7"/>
      <c r="Y284" s="7"/>
      <c r="Z284" s="7"/>
      <c r="AA284" s="7"/>
      <c r="AB284" s="7"/>
      <c r="AC284" s="7"/>
      <c r="AD284" s="8"/>
      <c r="AE284" s="8"/>
      <c r="AF284" s="8"/>
      <c r="AG284" s="8"/>
    </row>
    <row r="285" spans="1:33" ht="12" customHeight="1">
      <c r="A285" s="2"/>
      <c r="B285" s="2"/>
      <c r="C285" s="2"/>
      <c r="D285" s="3"/>
      <c r="E285" s="2"/>
      <c r="F285" s="2"/>
      <c r="G285" s="2"/>
      <c r="H285" s="2"/>
      <c r="I285" s="4"/>
      <c r="J285" s="5"/>
      <c r="K285" s="5"/>
      <c r="L285" s="6"/>
      <c r="M285" s="7"/>
      <c r="N285" s="7"/>
      <c r="O285" s="7"/>
      <c r="P285" s="7"/>
      <c r="Q285" s="7"/>
      <c r="R285" s="7"/>
      <c r="S285" s="7"/>
      <c r="T285" s="7"/>
      <c r="U285" s="7"/>
      <c r="V285" s="7"/>
      <c r="W285" s="7"/>
      <c r="X285" s="7"/>
      <c r="Y285" s="7"/>
      <c r="Z285" s="7"/>
      <c r="AA285" s="7"/>
      <c r="AB285" s="7"/>
      <c r="AC285" s="7"/>
      <c r="AD285" s="8"/>
      <c r="AE285" s="8"/>
      <c r="AF285" s="8"/>
      <c r="AG285" s="8"/>
    </row>
    <row r="286" spans="1:33" ht="12" customHeight="1">
      <c r="A286" s="2"/>
      <c r="B286" s="2"/>
      <c r="C286" s="2"/>
      <c r="D286" s="3"/>
      <c r="E286" s="2"/>
      <c r="F286" s="2"/>
      <c r="G286" s="2"/>
      <c r="H286" s="2"/>
      <c r="I286" s="4"/>
      <c r="J286" s="5"/>
      <c r="K286" s="5"/>
      <c r="L286" s="6"/>
      <c r="M286" s="7"/>
      <c r="N286" s="7"/>
      <c r="O286" s="7"/>
      <c r="P286" s="7"/>
      <c r="Q286" s="7"/>
      <c r="R286" s="7"/>
      <c r="S286" s="7"/>
      <c r="T286" s="7"/>
      <c r="U286" s="7"/>
      <c r="V286" s="7"/>
      <c r="W286" s="7"/>
      <c r="X286" s="7"/>
      <c r="Y286" s="7"/>
      <c r="Z286" s="7"/>
      <c r="AA286" s="7"/>
      <c r="AB286" s="7"/>
      <c r="AC286" s="7"/>
      <c r="AD286" s="8"/>
      <c r="AE286" s="8"/>
      <c r="AF286" s="8"/>
      <c r="AG286" s="8"/>
    </row>
    <row r="287" spans="1:33" ht="12" customHeight="1">
      <c r="A287" s="2"/>
      <c r="B287" s="2"/>
      <c r="C287" s="2"/>
      <c r="D287" s="3"/>
      <c r="E287" s="2"/>
      <c r="F287" s="2"/>
      <c r="G287" s="2"/>
      <c r="H287" s="2"/>
      <c r="I287" s="4"/>
      <c r="J287" s="5"/>
      <c r="K287" s="5"/>
      <c r="L287" s="6"/>
      <c r="M287" s="7"/>
      <c r="N287" s="7"/>
      <c r="O287" s="7"/>
      <c r="P287" s="7"/>
      <c r="Q287" s="7"/>
      <c r="R287" s="7"/>
      <c r="S287" s="7"/>
      <c r="T287" s="7"/>
      <c r="U287" s="7"/>
      <c r="V287" s="7"/>
      <c r="W287" s="7"/>
      <c r="X287" s="7"/>
      <c r="Y287" s="7"/>
      <c r="Z287" s="7"/>
      <c r="AA287" s="7"/>
      <c r="AB287" s="7"/>
      <c r="AC287" s="7"/>
      <c r="AD287" s="8"/>
      <c r="AE287" s="8"/>
      <c r="AF287" s="8"/>
      <c r="AG287" s="8"/>
    </row>
    <row r="288" spans="1:33" ht="12" customHeight="1">
      <c r="A288" s="2"/>
      <c r="B288" s="2"/>
      <c r="C288" s="2"/>
      <c r="D288" s="3"/>
      <c r="E288" s="2"/>
      <c r="F288" s="2"/>
      <c r="G288" s="2"/>
      <c r="H288" s="2"/>
      <c r="I288" s="4"/>
      <c r="J288" s="5"/>
      <c r="K288" s="5"/>
      <c r="L288" s="6"/>
      <c r="M288" s="7"/>
      <c r="N288" s="7"/>
      <c r="O288" s="7"/>
      <c r="P288" s="7"/>
      <c r="Q288" s="7"/>
      <c r="R288" s="7"/>
      <c r="S288" s="7"/>
      <c r="T288" s="7"/>
      <c r="U288" s="7"/>
      <c r="V288" s="7"/>
      <c r="W288" s="7"/>
      <c r="X288" s="7"/>
      <c r="Y288" s="7"/>
      <c r="Z288" s="7"/>
      <c r="AA288" s="7"/>
      <c r="AB288" s="7"/>
      <c r="AC288" s="7"/>
      <c r="AD288" s="8"/>
      <c r="AE288" s="8"/>
      <c r="AF288" s="8"/>
      <c r="AG288" s="8"/>
    </row>
    <row r="289" spans="1:33" ht="12" customHeight="1">
      <c r="A289" s="2"/>
      <c r="B289" s="2"/>
      <c r="C289" s="2"/>
      <c r="D289" s="3"/>
      <c r="E289" s="2"/>
      <c r="F289" s="2"/>
      <c r="G289" s="2"/>
      <c r="H289" s="2"/>
      <c r="I289" s="4"/>
      <c r="J289" s="5"/>
      <c r="K289" s="5"/>
      <c r="L289" s="6"/>
      <c r="M289" s="7"/>
      <c r="N289" s="7"/>
      <c r="O289" s="7"/>
      <c r="P289" s="7"/>
      <c r="Q289" s="7"/>
      <c r="R289" s="7"/>
      <c r="S289" s="7"/>
      <c r="T289" s="7"/>
      <c r="U289" s="7"/>
      <c r="V289" s="7"/>
      <c r="W289" s="7"/>
      <c r="X289" s="7"/>
      <c r="Y289" s="7"/>
      <c r="Z289" s="7"/>
      <c r="AA289" s="7"/>
      <c r="AB289" s="7"/>
      <c r="AC289" s="7"/>
      <c r="AD289" s="8"/>
      <c r="AE289" s="8"/>
      <c r="AF289" s="8"/>
      <c r="AG289" s="8"/>
    </row>
    <row r="290" spans="1:33" ht="12" customHeight="1">
      <c r="A290" s="2"/>
      <c r="B290" s="2"/>
      <c r="C290" s="2"/>
      <c r="D290" s="3"/>
      <c r="E290" s="2"/>
      <c r="F290" s="2"/>
      <c r="G290" s="2"/>
      <c r="H290" s="2"/>
      <c r="I290" s="4"/>
      <c r="J290" s="5"/>
      <c r="K290" s="5"/>
      <c r="L290" s="6"/>
      <c r="M290" s="7"/>
      <c r="N290" s="7"/>
      <c r="O290" s="7"/>
      <c r="P290" s="7"/>
      <c r="Q290" s="7"/>
      <c r="R290" s="7"/>
      <c r="S290" s="7"/>
      <c r="T290" s="7"/>
      <c r="U290" s="7"/>
      <c r="V290" s="7"/>
      <c r="W290" s="7"/>
      <c r="X290" s="7"/>
      <c r="Y290" s="7"/>
      <c r="Z290" s="7"/>
      <c r="AA290" s="7"/>
      <c r="AB290" s="7"/>
      <c r="AC290" s="7"/>
      <c r="AD290" s="8"/>
      <c r="AE290" s="8"/>
      <c r="AF290" s="8"/>
      <c r="AG290" s="8"/>
    </row>
    <row r="291" spans="1:33" ht="12" customHeight="1">
      <c r="A291" s="2"/>
      <c r="B291" s="2"/>
      <c r="C291" s="2"/>
      <c r="D291" s="3"/>
      <c r="E291" s="2"/>
      <c r="F291" s="2"/>
      <c r="G291" s="2"/>
      <c r="H291" s="2"/>
      <c r="I291" s="4"/>
      <c r="J291" s="5"/>
      <c r="K291" s="5"/>
      <c r="L291" s="6"/>
      <c r="M291" s="7"/>
      <c r="N291" s="7"/>
      <c r="O291" s="7"/>
      <c r="P291" s="7"/>
      <c r="Q291" s="7"/>
      <c r="R291" s="7"/>
      <c r="S291" s="7"/>
      <c r="T291" s="7"/>
      <c r="U291" s="7"/>
      <c r="V291" s="7"/>
      <c r="W291" s="7"/>
      <c r="X291" s="7"/>
      <c r="Y291" s="7"/>
      <c r="Z291" s="7"/>
      <c r="AA291" s="7"/>
      <c r="AB291" s="7"/>
      <c r="AC291" s="7"/>
      <c r="AD291" s="8"/>
      <c r="AE291" s="8"/>
      <c r="AF291" s="8"/>
      <c r="AG291" s="8"/>
    </row>
    <row r="292" spans="1:33" ht="12" customHeight="1">
      <c r="A292" s="2"/>
      <c r="B292" s="2"/>
      <c r="C292" s="2"/>
      <c r="D292" s="3"/>
      <c r="E292" s="2"/>
      <c r="F292" s="2"/>
      <c r="G292" s="2"/>
      <c r="H292" s="2"/>
      <c r="I292" s="4"/>
      <c r="J292" s="5"/>
      <c r="K292" s="5"/>
      <c r="L292" s="6"/>
      <c r="M292" s="7"/>
      <c r="N292" s="7"/>
      <c r="O292" s="7"/>
      <c r="P292" s="7"/>
      <c r="Q292" s="7"/>
      <c r="R292" s="7"/>
      <c r="S292" s="7"/>
      <c r="T292" s="7"/>
      <c r="U292" s="7"/>
      <c r="V292" s="7"/>
      <c r="W292" s="7"/>
      <c r="X292" s="7"/>
      <c r="Y292" s="7"/>
      <c r="Z292" s="7"/>
      <c r="AA292" s="7"/>
      <c r="AB292" s="7"/>
      <c r="AC292" s="7"/>
      <c r="AD292" s="8"/>
      <c r="AE292" s="8"/>
      <c r="AF292" s="8"/>
      <c r="AG292" s="8"/>
    </row>
    <row r="293" spans="1:33" ht="12" customHeight="1">
      <c r="A293" s="2"/>
      <c r="B293" s="2"/>
      <c r="C293" s="2"/>
      <c r="D293" s="3"/>
      <c r="E293" s="2"/>
      <c r="F293" s="2"/>
      <c r="G293" s="2"/>
      <c r="H293" s="2"/>
      <c r="I293" s="4"/>
      <c r="J293" s="5"/>
      <c r="K293" s="5"/>
      <c r="L293" s="6"/>
      <c r="M293" s="7"/>
      <c r="N293" s="7"/>
      <c r="O293" s="7"/>
      <c r="P293" s="7"/>
      <c r="Q293" s="7"/>
      <c r="R293" s="7"/>
      <c r="S293" s="7"/>
      <c r="T293" s="7"/>
      <c r="U293" s="7"/>
      <c r="V293" s="7"/>
      <c r="W293" s="7"/>
      <c r="X293" s="7"/>
      <c r="Y293" s="7"/>
      <c r="Z293" s="7"/>
      <c r="AA293" s="7"/>
      <c r="AB293" s="7"/>
      <c r="AC293" s="7"/>
      <c r="AD293" s="8"/>
      <c r="AE293" s="8"/>
      <c r="AF293" s="8"/>
      <c r="AG293" s="8"/>
    </row>
    <row r="294" spans="1:33" ht="12" customHeight="1">
      <c r="A294" s="2"/>
      <c r="B294" s="2"/>
      <c r="C294" s="2"/>
      <c r="D294" s="3"/>
      <c r="E294" s="2"/>
      <c r="F294" s="2"/>
      <c r="G294" s="2"/>
      <c r="H294" s="2"/>
      <c r="I294" s="4"/>
      <c r="J294" s="5"/>
      <c r="K294" s="5"/>
      <c r="L294" s="6"/>
      <c r="M294" s="7"/>
      <c r="N294" s="7"/>
      <c r="O294" s="7"/>
      <c r="P294" s="7"/>
      <c r="Q294" s="7"/>
      <c r="R294" s="7"/>
      <c r="S294" s="7"/>
      <c r="T294" s="7"/>
      <c r="U294" s="7"/>
      <c r="V294" s="7"/>
      <c r="W294" s="7"/>
      <c r="X294" s="7"/>
      <c r="Y294" s="7"/>
      <c r="Z294" s="7"/>
      <c r="AA294" s="7"/>
      <c r="AB294" s="7"/>
      <c r="AC294" s="7"/>
      <c r="AD294" s="8"/>
      <c r="AE294" s="8"/>
      <c r="AF294" s="8"/>
      <c r="AG294" s="8"/>
    </row>
    <row r="295" spans="1:33" ht="12" customHeight="1">
      <c r="A295" s="2"/>
      <c r="B295" s="2"/>
      <c r="C295" s="2"/>
      <c r="D295" s="3"/>
      <c r="E295" s="2"/>
      <c r="F295" s="2"/>
      <c r="G295" s="2"/>
      <c r="H295" s="2"/>
      <c r="I295" s="4"/>
      <c r="J295" s="5"/>
      <c r="K295" s="5"/>
      <c r="L295" s="6"/>
      <c r="M295" s="7"/>
      <c r="N295" s="7"/>
      <c r="O295" s="7"/>
      <c r="P295" s="7"/>
      <c r="Q295" s="7"/>
      <c r="R295" s="7"/>
      <c r="S295" s="7"/>
      <c r="T295" s="7"/>
      <c r="U295" s="7"/>
      <c r="V295" s="7"/>
      <c r="W295" s="7"/>
      <c r="X295" s="7"/>
      <c r="Y295" s="7"/>
      <c r="Z295" s="7"/>
      <c r="AA295" s="7"/>
      <c r="AB295" s="7"/>
      <c r="AC295" s="7"/>
      <c r="AD295" s="8"/>
      <c r="AE295" s="8"/>
      <c r="AF295" s="8"/>
      <c r="AG295" s="8"/>
    </row>
    <row r="296" spans="1:33" ht="12" customHeight="1">
      <c r="A296" s="2"/>
      <c r="B296" s="2"/>
      <c r="C296" s="2"/>
      <c r="D296" s="3"/>
      <c r="E296" s="2"/>
      <c r="F296" s="2"/>
      <c r="G296" s="2"/>
      <c r="H296" s="2"/>
      <c r="I296" s="4"/>
      <c r="J296" s="5"/>
      <c r="K296" s="5"/>
      <c r="L296" s="6"/>
      <c r="M296" s="7"/>
      <c r="N296" s="7"/>
      <c r="O296" s="7"/>
      <c r="P296" s="7"/>
      <c r="Q296" s="7"/>
      <c r="R296" s="7"/>
      <c r="S296" s="7"/>
      <c r="T296" s="7"/>
      <c r="U296" s="7"/>
      <c r="V296" s="7"/>
      <c r="W296" s="7"/>
      <c r="X296" s="7"/>
      <c r="Y296" s="7"/>
      <c r="Z296" s="7"/>
      <c r="AA296" s="7"/>
      <c r="AB296" s="7"/>
      <c r="AC296" s="7"/>
      <c r="AD296" s="8"/>
      <c r="AE296" s="8"/>
      <c r="AF296" s="8"/>
      <c r="AG296" s="8"/>
    </row>
    <row r="297" spans="1:33" ht="12" customHeight="1">
      <c r="A297" s="2"/>
      <c r="B297" s="2"/>
      <c r="C297" s="2"/>
      <c r="D297" s="3"/>
      <c r="E297" s="2"/>
      <c r="F297" s="2"/>
      <c r="G297" s="2"/>
      <c r="H297" s="2"/>
      <c r="I297" s="4"/>
      <c r="J297" s="5"/>
      <c r="K297" s="5"/>
      <c r="L297" s="6"/>
      <c r="M297" s="7"/>
      <c r="N297" s="7"/>
      <c r="O297" s="7"/>
      <c r="P297" s="7"/>
      <c r="Q297" s="7"/>
      <c r="R297" s="7"/>
      <c r="S297" s="7"/>
      <c r="T297" s="7"/>
      <c r="U297" s="7"/>
      <c r="V297" s="7"/>
      <c r="W297" s="7"/>
      <c r="X297" s="7"/>
      <c r="Y297" s="7"/>
      <c r="Z297" s="7"/>
      <c r="AA297" s="7"/>
      <c r="AB297" s="7"/>
      <c r="AC297" s="7"/>
      <c r="AD297" s="8"/>
      <c r="AE297" s="8"/>
      <c r="AF297" s="8"/>
      <c r="AG297" s="8"/>
    </row>
    <row r="298" spans="1:33" ht="12" customHeight="1">
      <c r="A298" s="2"/>
      <c r="B298" s="2"/>
      <c r="C298" s="2"/>
      <c r="D298" s="3"/>
      <c r="E298" s="2"/>
      <c r="F298" s="2"/>
      <c r="G298" s="2"/>
      <c r="H298" s="2"/>
      <c r="I298" s="4"/>
      <c r="J298" s="5"/>
      <c r="K298" s="5"/>
      <c r="L298" s="6"/>
      <c r="M298" s="7"/>
      <c r="N298" s="7"/>
      <c r="O298" s="7"/>
      <c r="P298" s="7"/>
      <c r="Q298" s="7"/>
      <c r="R298" s="7"/>
      <c r="S298" s="7"/>
      <c r="T298" s="7"/>
      <c r="U298" s="7"/>
      <c r="V298" s="7"/>
      <c r="W298" s="7"/>
      <c r="X298" s="7"/>
      <c r="Y298" s="7"/>
      <c r="Z298" s="7"/>
      <c r="AA298" s="7"/>
      <c r="AB298" s="7"/>
      <c r="AC298" s="7"/>
      <c r="AD298" s="8"/>
      <c r="AE298" s="8"/>
      <c r="AF298" s="8"/>
      <c r="AG298" s="8"/>
    </row>
    <row r="299" spans="1:33" ht="12" customHeight="1">
      <c r="A299" s="2"/>
      <c r="B299" s="2"/>
      <c r="C299" s="2"/>
      <c r="D299" s="3"/>
      <c r="E299" s="2"/>
      <c r="F299" s="2"/>
      <c r="G299" s="2"/>
      <c r="H299" s="2"/>
      <c r="I299" s="4"/>
      <c r="J299" s="5"/>
      <c r="K299" s="5"/>
      <c r="L299" s="6"/>
      <c r="M299" s="7"/>
      <c r="N299" s="7"/>
      <c r="O299" s="7"/>
      <c r="P299" s="7"/>
      <c r="Q299" s="7"/>
      <c r="R299" s="7"/>
      <c r="S299" s="7"/>
      <c r="T299" s="7"/>
      <c r="U299" s="7"/>
      <c r="V299" s="7"/>
      <c r="W299" s="7"/>
      <c r="X299" s="7"/>
      <c r="Y299" s="7"/>
      <c r="Z299" s="7"/>
      <c r="AA299" s="7"/>
      <c r="AB299" s="7"/>
      <c r="AC299" s="7"/>
      <c r="AD299" s="8"/>
      <c r="AE299" s="8"/>
      <c r="AF299" s="8"/>
      <c r="AG299" s="8"/>
    </row>
    <row r="300" spans="1:33" ht="12" customHeight="1">
      <c r="A300" s="2"/>
      <c r="B300" s="2"/>
      <c r="C300" s="2"/>
      <c r="D300" s="3"/>
      <c r="E300" s="2"/>
      <c r="F300" s="2"/>
      <c r="G300" s="2"/>
      <c r="H300" s="2"/>
      <c r="I300" s="4"/>
      <c r="J300" s="5"/>
      <c r="K300" s="5"/>
      <c r="L300" s="6"/>
      <c r="M300" s="7"/>
      <c r="N300" s="7"/>
      <c r="O300" s="7"/>
      <c r="P300" s="7"/>
      <c r="Q300" s="7"/>
      <c r="R300" s="7"/>
      <c r="S300" s="7"/>
      <c r="T300" s="7"/>
      <c r="U300" s="7"/>
      <c r="V300" s="7"/>
      <c r="W300" s="7"/>
      <c r="X300" s="7"/>
      <c r="Y300" s="7"/>
      <c r="Z300" s="7"/>
      <c r="AA300" s="7"/>
      <c r="AB300" s="7"/>
      <c r="AC300" s="7"/>
      <c r="AD300" s="8"/>
      <c r="AE300" s="8"/>
      <c r="AF300" s="8"/>
      <c r="AG300" s="8"/>
    </row>
    <row r="301" spans="1:33" ht="12" customHeight="1">
      <c r="A301" s="2"/>
      <c r="B301" s="2"/>
      <c r="C301" s="2"/>
      <c r="D301" s="3"/>
      <c r="E301" s="2"/>
      <c r="F301" s="2"/>
      <c r="G301" s="2"/>
      <c r="H301" s="2"/>
      <c r="I301" s="4"/>
      <c r="J301" s="5"/>
      <c r="K301" s="5"/>
      <c r="L301" s="6"/>
      <c r="M301" s="7"/>
      <c r="N301" s="7"/>
      <c r="O301" s="7"/>
      <c r="P301" s="7"/>
      <c r="Q301" s="7"/>
      <c r="R301" s="7"/>
      <c r="S301" s="7"/>
      <c r="T301" s="7"/>
      <c r="U301" s="7"/>
      <c r="V301" s="7"/>
      <c r="W301" s="7"/>
      <c r="X301" s="7"/>
      <c r="Y301" s="7"/>
      <c r="Z301" s="7"/>
      <c r="AA301" s="7"/>
      <c r="AB301" s="7"/>
      <c r="AC301" s="7"/>
      <c r="AD301" s="8"/>
      <c r="AE301" s="8"/>
      <c r="AF301" s="8"/>
      <c r="AG301" s="8"/>
    </row>
    <row r="302" spans="1:33" ht="12" customHeight="1">
      <c r="A302" s="2"/>
      <c r="B302" s="2"/>
      <c r="C302" s="2"/>
      <c r="D302" s="3"/>
      <c r="E302" s="2"/>
      <c r="F302" s="2"/>
      <c r="G302" s="2"/>
      <c r="H302" s="2"/>
      <c r="I302" s="4"/>
      <c r="J302" s="5"/>
      <c r="K302" s="5"/>
      <c r="L302" s="6"/>
      <c r="M302" s="7"/>
      <c r="N302" s="7"/>
      <c r="O302" s="7"/>
      <c r="P302" s="7"/>
      <c r="Q302" s="7"/>
      <c r="R302" s="7"/>
      <c r="S302" s="7"/>
      <c r="T302" s="7"/>
      <c r="U302" s="7"/>
      <c r="V302" s="7"/>
      <c r="W302" s="7"/>
      <c r="X302" s="7"/>
      <c r="Y302" s="7"/>
      <c r="Z302" s="7"/>
      <c r="AA302" s="7"/>
      <c r="AB302" s="7"/>
      <c r="AC302" s="7"/>
      <c r="AD302" s="8"/>
      <c r="AE302" s="8"/>
      <c r="AF302" s="8"/>
      <c r="AG302" s="8"/>
    </row>
    <row r="303" spans="1:33" ht="12" customHeight="1">
      <c r="A303" s="2"/>
      <c r="B303" s="2"/>
      <c r="C303" s="2"/>
      <c r="D303" s="3"/>
      <c r="E303" s="2"/>
      <c r="F303" s="2"/>
      <c r="G303" s="2"/>
      <c r="H303" s="2"/>
      <c r="I303" s="4"/>
      <c r="J303" s="5"/>
      <c r="K303" s="5"/>
      <c r="L303" s="6"/>
      <c r="M303" s="7"/>
      <c r="N303" s="7"/>
      <c r="O303" s="7"/>
      <c r="P303" s="7"/>
      <c r="Q303" s="7"/>
      <c r="R303" s="7"/>
      <c r="S303" s="7"/>
      <c r="T303" s="7"/>
      <c r="U303" s="7"/>
      <c r="V303" s="7"/>
      <c r="W303" s="7"/>
      <c r="X303" s="7"/>
      <c r="Y303" s="7"/>
      <c r="Z303" s="7"/>
      <c r="AA303" s="7"/>
      <c r="AB303" s="7"/>
      <c r="AC303" s="7"/>
      <c r="AD303" s="8"/>
      <c r="AE303" s="8"/>
      <c r="AF303" s="8"/>
      <c r="AG303" s="8"/>
    </row>
    <row r="304" spans="1:33" ht="12" customHeight="1">
      <c r="A304" s="2"/>
      <c r="B304" s="2"/>
      <c r="C304" s="2"/>
      <c r="D304" s="3"/>
      <c r="E304" s="2"/>
      <c r="F304" s="2"/>
      <c r="G304" s="2"/>
      <c r="H304" s="2"/>
      <c r="I304" s="4"/>
      <c r="J304" s="5"/>
      <c r="K304" s="5"/>
      <c r="L304" s="6"/>
      <c r="M304" s="7"/>
      <c r="N304" s="7"/>
      <c r="O304" s="7"/>
      <c r="P304" s="7"/>
      <c r="Q304" s="7"/>
      <c r="R304" s="7"/>
      <c r="S304" s="7"/>
      <c r="T304" s="7"/>
      <c r="U304" s="7"/>
      <c r="V304" s="7"/>
      <c r="W304" s="7"/>
      <c r="X304" s="7"/>
      <c r="Y304" s="7"/>
      <c r="Z304" s="7"/>
      <c r="AA304" s="7"/>
      <c r="AB304" s="7"/>
      <c r="AC304" s="7"/>
      <c r="AD304" s="8"/>
      <c r="AE304" s="8"/>
      <c r="AF304" s="8"/>
      <c r="AG304" s="8"/>
    </row>
    <row r="305" spans="1:33" ht="12" customHeight="1">
      <c r="A305" s="2"/>
      <c r="B305" s="2"/>
      <c r="C305" s="2"/>
      <c r="D305" s="3"/>
      <c r="E305" s="2"/>
      <c r="F305" s="2"/>
      <c r="G305" s="2"/>
      <c r="H305" s="2"/>
      <c r="I305" s="4"/>
      <c r="J305" s="5"/>
      <c r="K305" s="5"/>
      <c r="L305" s="6"/>
      <c r="M305" s="7"/>
      <c r="N305" s="7"/>
      <c r="O305" s="7"/>
      <c r="P305" s="7"/>
      <c r="Q305" s="7"/>
      <c r="R305" s="7"/>
      <c r="S305" s="7"/>
      <c r="T305" s="7"/>
      <c r="U305" s="7"/>
      <c r="V305" s="7"/>
      <c r="W305" s="7"/>
      <c r="X305" s="7"/>
      <c r="Y305" s="7"/>
      <c r="Z305" s="7"/>
      <c r="AA305" s="7"/>
      <c r="AB305" s="7"/>
      <c r="AC305" s="7"/>
      <c r="AD305" s="8"/>
      <c r="AE305" s="8"/>
      <c r="AF305" s="8"/>
      <c r="AG305" s="8"/>
    </row>
    <row r="306" spans="1:33" ht="12" customHeight="1">
      <c r="A306" s="2"/>
      <c r="B306" s="2"/>
      <c r="C306" s="2"/>
      <c r="D306" s="3"/>
      <c r="E306" s="2"/>
      <c r="F306" s="2"/>
      <c r="G306" s="2"/>
      <c r="H306" s="2"/>
      <c r="I306" s="4"/>
      <c r="J306" s="5"/>
      <c r="K306" s="5"/>
      <c r="L306" s="6"/>
      <c r="M306" s="7"/>
      <c r="N306" s="7"/>
      <c r="O306" s="7"/>
      <c r="P306" s="7"/>
      <c r="Q306" s="7"/>
      <c r="R306" s="7"/>
      <c r="S306" s="7"/>
      <c r="T306" s="7"/>
      <c r="U306" s="7"/>
      <c r="V306" s="7"/>
      <c r="W306" s="7"/>
      <c r="X306" s="7"/>
      <c r="Y306" s="7"/>
      <c r="Z306" s="7"/>
      <c r="AA306" s="7"/>
      <c r="AB306" s="7"/>
      <c r="AC306" s="7"/>
      <c r="AD306" s="8"/>
      <c r="AE306" s="8"/>
      <c r="AF306" s="8"/>
      <c r="AG306" s="8"/>
    </row>
    <row r="307" spans="1:33" ht="12" customHeight="1">
      <c r="A307" s="2"/>
      <c r="B307" s="2"/>
      <c r="C307" s="2"/>
      <c r="D307" s="3"/>
      <c r="E307" s="2"/>
      <c r="F307" s="2"/>
      <c r="G307" s="2"/>
      <c r="H307" s="2"/>
      <c r="I307" s="4"/>
      <c r="J307" s="5"/>
      <c r="K307" s="5"/>
      <c r="L307" s="6"/>
      <c r="M307" s="7"/>
      <c r="N307" s="7"/>
      <c r="O307" s="7"/>
      <c r="P307" s="7"/>
      <c r="Q307" s="7"/>
      <c r="R307" s="7"/>
      <c r="S307" s="7"/>
      <c r="T307" s="7"/>
      <c r="U307" s="7"/>
      <c r="V307" s="7"/>
      <c r="W307" s="7"/>
      <c r="X307" s="7"/>
      <c r="Y307" s="7"/>
      <c r="Z307" s="7"/>
      <c r="AA307" s="7"/>
      <c r="AB307" s="7"/>
      <c r="AC307" s="7"/>
      <c r="AD307" s="8"/>
      <c r="AE307" s="8"/>
      <c r="AF307" s="8"/>
      <c r="AG307" s="8"/>
    </row>
    <row r="308" spans="1:33" ht="12" customHeight="1">
      <c r="A308" s="2"/>
      <c r="B308" s="2"/>
      <c r="C308" s="2"/>
      <c r="D308" s="3"/>
      <c r="E308" s="2"/>
      <c r="F308" s="2"/>
      <c r="G308" s="2"/>
      <c r="H308" s="2"/>
      <c r="I308" s="4"/>
      <c r="J308" s="5"/>
      <c r="K308" s="5"/>
      <c r="L308" s="6"/>
      <c r="M308" s="7"/>
      <c r="N308" s="7"/>
      <c r="O308" s="7"/>
      <c r="P308" s="7"/>
      <c r="Q308" s="7"/>
      <c r="R308" s="7"/>
      <c r="S308" s="7"/>
      <c r="T308" s="7"/>
      <c r="U308" s="7"/>
      <c r="V308" s="7"/>
      <c r="W308" s="7"/>
      <c r="X308" s="7"/>
      <c r="Y308" s="7"/>
      <c r="Z308" s="7"/>
      <c r="AA308" s="7"/>
      <c r="AB308" s="7"/>
      <c r="AC308" s="7"/>
      <c r="AD308" s="8"/>
      <c r="AE308" s="8"/>
      <c r="AF308" s="8"/>
      <c r="AG308" s="8"/>
    </row>
    <row r="309" spans="1:33" ht="12" customHeight="1">
      <c r="A309" s="2"/>
      <c r="B309" s="2"/>
      <c r="C309" s="2"/>
      <c r="D309" s="3"/>
      <c r="E309" s="2"/>
      <c r="F309" s="2"/>
      <c r="G309" s="2"/>
      <c r="H309" s="2"/>
      <c r="I309" s="4"/>
      <c r="J309" s="5"/>
      <c r="K309" s="5"/>
      <c r="L309" s="6"/>
      <c r="M309" s="7"/>
      <c r="N309" s="7"/>
      <c r="O309" s="7"/>
      <c r="P309" s="7"/>
      <c r="Q309" s="7"/>
      <c r="R309" s="7"/>
      <c r="S309" s="7"/>
      <c r="T309" s="7"/>
      <c r="U309" s="7"/>
      <c r="V309" s="7"/>
      <c r="W309" s="7"/>
      <c r="X309" s="7"/>
      <c r="Y309" s="7"/>
      <c r="Z309" s="7"/>
      <c r="AA309" s="7"/>
      <c r="AB309" s="7"/>
      <c r="AC309" s="7"/>
      <c r="AD309" s="8"/>
      <c r="AE309" s="8"/>
      <c r="AF309" s="8"/>
      <c r="AG309" s="8"/>
    </row>
    <row r="310" spans="1:33" ht="12" customHeight="1">
      <c r="A310" s="2"/>
      <c r="B310" s="2"/>
      <c r="C310" s="2"/>
      <c r="D310" s="3"/>
      <c r="E310" s="2"/>
      <c r="F310" s="2"/>
      <c r="G310" s="2"/>
      <c r="H310" s="2"/>
      <c r="I310" s="4"/>
      <c r="J310" s="5"/>
      <c r="K310" s="5"/>
      <c r="L310" s="6"/>
      <c r="M310" s="7"/>
      <c r="N310" s="7"/>
      <c r="O310" s="7"/>
      <c r="P310" s="7"/>
      <c r="Q310" s="7"/>
      <c r="R310" s="7"/>
      <c r="S310" s="7"/>
      <c r="T310" s="7"/>
      <c r="U310" s="7"/>
      <c r="V310" s="7"/>
      <c r="W310" s="7"/>
      <c r="X310" s="7"/>
      <c r="Y310" s="7"/>
      <c r="Z310" s="7"/>
      <c r="AA310" s="7"/>
      <c r="AB310" s="7"/>
      <c r="AC310" s="7"/>
      <c r="AD310" s="8"/>
      <c r="AE310" s="8"/>
      <c r="AF310" s="8"/>
      <c r="AG310" s="8"/>
    </row>
    <row r="311" spans="1:33" ht="12" customHeight="1">
      <c r="A311" s="2"/>
      <c r="B311" s="2"/>
      <c r="C311" s="2"/>
      <c r="D311" s="3"/>
      <c r="E311" s="2"/>
      <c r="F311" s="2"/>
      <c r="G311" s="2"/>
      <c r="H311" s="2"/>
      <c r="I311" s="4"/>
      <c r="J311" s="5"/>
      <c r="K311" s="5"/>
      <c r="L311" s="6"/>
      <c r="M311" s="7"/>
      <c r="N311" s="7"/>
      <c r="O311" s="7"/>
      <c r="P311" s="7"/>
      <c r="Q311" s="7"/>
      <c r="R311" s="7"/>
      <c r="S311" s="7"/>
      <c r="T311" s="7"/>
      <c r="U311" s="7"/>
      <c r="V311" s="7"/>
      <c r="W311" s="7"/>
      <c r="X311" s="7"/>
      <c r="Y311" s="7"/>
      <c r="Z311" s="7"/>
      <c r="AA311" s="7"/>
      <c r="AB311" s="7"/>
      <c r="AC311" s="7"/>
      <c r="AD311" s="8"/>
      <c r="AE311" s="8"/>
      <c r="AF311" s="8"/>
      <c r="AG311" s="8"/>
    </row>
    <row r="312" spans="1:33" ht="12" customHeight="1">
      <c r="A312" s="2"/>
      <c r="B312" s="2"/>
      <c r="C312" s="2"/>
      <c r="D312" s="3"/>
      <c r="E312" s="2"/>
      <c r="F312" s="2"/>
      <c r="G312" s="2"/>
      <c r="H312" s="2"/>
      <c r="I312" s="4"/>
      <c r="J312" s="5"/>
      <c r="K312" s="5"/>
      <c r="L312" s="6"/>
      <c r="M312" s="7"/>
      <c r="N312" s="7"/>
      <c r="O312" s="7"/>
      <c r="P312" s="7"/>
      <c r="Q312" s="7"/>
      <c r="R312" s="7"/>
      <c r="S312" s="7"/>
      <c r="T312" s="7"/>
      <c r="U312" s="7"/>
      <c r="V312" s="7"/>
      <c r="W312" s="7"/>
      <c r="X312" s="7"/>
      <c r="Y312" s="7"/>
      <c r="Z312" s="7"/>
      <c r="AA312" s="7"/>
      <c r="AB312" s="7"/>
      <c r="AC312" s="7"/>
      <c r="AD312" s="8"/>
      <c r="AE312" s="8"/>
      <c r="AF312" s="8"/>
      <c r="AG312" s="8"/>
    </row>
    <row r="313" spans="1:33" ht="12" customHeight="1">
      <c r="A313" s="2"/>
      <c r="B313" s="2"/>
      <c r="C313" s="2"/>
      <c r="D313" s="3"/>
      <c r="E313" s="2"/>
      <c r="F313" s="2"/>
      <c r="G313" s="2"/>
      <c r="H313" s="2"/>
      <c r="I313" s="4"/>
      <c r="J313" s="5"/>
      <c r="K313" s="5"/>
      <c r="L313" s="6"/>
      <c r="M313" s="7"/>
      <c r="N313" s="7"/>
      <c r="O313" s="7"/>
      <c r="P313" s="7"/>
      <c r="Q313" s="7"/>
      <c r="R313" s="7"/>
      <c r="S313" s="7"/>
      <c r="T313" s="7"/>
      <c r="U313" s="7"/>
      <c r="V313" s="7"/>
      <c r="W313" s="7"/>
      <c r="X313" s="7"/>
      <c r="Y313" s="7"/>
      <c r="Z313" s="7"/>
      <c r="AA313" s="7"/>
      <c r="AB313" s="7"/>
      <c r="AC313" s="7"/>
      <c r="AD313" s="8"/>
      <c r="AE313" s="8"/>
      <c r="AF313" s="8"/>
      <c r="AG313" s="8"/>
    </row>
    <row r="314" spans="1:33" ht="12" customHeight="1">
      <c r="A314" s="2"/>
      <c r="B314" s="2"/>
      <c r="C314" s="2"/>
      <c r="D314" s="3"/>
      <c r="E314" s="2"/>
      <c r="F314" s="2"/>
      <c r="G314" s="2"/>
      <c r="H314" s="2"/>
      <c r="I314" s="4"/>
      <c r="J314" s="5"/>
      <c r="K314" s="5"/>
      <c r="L314" s="6"/>
      <c r="M314" s="7"/>
      <c r="N314" s="7"/>
      <c r="O314" s="7"/>
      <c r="P314" s="7"/>
      <c r="Q314" s="7"/>
      <c r="R314" s="7"/>
      <c r="S314" s="7"/>
      <c r="T314" s="7"/>
      <c r="U314" s="7"/>
      <c r="V314" s="7"/>
      <c r="W314" s="7"/>
      <c r="X314" s="7"/>
      <c r="Y314" s="7"/>
      <c r="Z314" s="7"/>
      <c r="AA314" s="7"/>
      <c r="AB314" s="7"/>
      <c r="AC314" s="7"/>
      <c r="AD314" s="8"/>
      <c r="AE314" s="8"/>
      <c r="AF314" s="8"/>
      <c r="AG314" s="8"/>
    </row>
    <row r="315" spans="1:33" ht="12" customHeight="1">
      <c r="A315" s="2"/>
      <c r="B315" s="2"/>
      <c r="C315" s="2"/>
      <c r="D315" s="3"/>
      <c r="E315" s="2"/>
      <c r="F315" s="2"/>
      <c r="G315" s="2"/>
      <c r="H315" s="2"/>
      <c r="I315" s="4"/>
      <c r="J315" s="5"/>
      <c r="K315" s="5"/>
      <c r="L315" s="6"/>
      <c r="M315" s="7"/>
      <c r="N315" s="7"/>
      <c r="O315" s="7"/>
      <c r="P315" s="7"/>
      <c r="Q315" s="7"/>
      <c r="R315" s="7"/>
      <c r="S315" s="7"/>
      <c r="T315" s="7"/>
      <c r="U315" s="7"/>
      <c r="V315" s="7"/>
      <c r="W315" s="7"/>
      <c r="X315" s="7"/>
      <c r="Y315" s="7"/>
      <c r="Z315" s="7"/>
      <c r="AA315" s="7"/>
      <c r="AB315" s="7"/>
      <c r="AC315" s="7"/>
      <c r="AD315" s="8"/>
      <c r="AE315" s="8"/>
      <c r="AF315" s="8"/>
      <c r="AG315" s="8"/>
    </row>
    <row r="316" spans="1:33" ht="12" customHeight="1">
      <c r="A316" s="2"/>
      <c r="B316" s="2"/>
      <c r="C316" s="2"/>
      <c r="D316" s="3"/>
      <c r="E316" s="2"/>
      <c r="F316" s="2"/>
      <c r="G316" s="2"/>
      <c r="H316" s="2"/>
      <c r="I316" s="4"/>
      <c r="J316" s="5"/>
      <c r="K316" s="5"/>
      <c r="L316" s="6"/>
      <c r="M316" s="7"/>
      <c r="N316" s="7"/>
      <c r="O316" s="7"/>
      <c r="P316" s="7"/>
      <c r="Q316" s="7"/>
      <c r="R316" s="7"/>
      <c r="S316" s="7"/>
      <c r="T316" s="7"/>
      <c r="U316" s="7"/>
      <c r="V316" s="7"/>
      <c r="W316" s="7"/>
      <c r="X316" s="7"/>
      <c r="Y316" s="7"/>
      <c r="Z316" s="7"/>
      <c r="AA316" s="7"/>
      <c r="AB316" s="7"/>
      <c r="AC316" s="7"/>
      <c r="AD316" s="8"/>
      <c r="AE316" s="8"/>
      <c r="AF316" s="8"/>
      <c r="AG316" s="8"/>
    </row>
    <row r="317" spans="1:33" ht="12" customHeight="1">
      <c r="A317" s="2"/>
      <c r="B317" s="2"/>
      <c r="C317" s="2"/>
      <c r="D317" s="3"/>
      <c r="E317" s="2"/>
      <c r="F317" s="2"/>
      <c r="G317" s="2"/>
      <c r="H317" s="2"/>
      <c r="I317" s="4"/>
      <c r="J317" s="5"/>
      <c r="K317" s="5"/>
      <c r="L317" s="6"/>
      <c r="M317" s="7"/>
      <c r="N317" s="7"/>
      <c r="O317" s="7"/>
      <c r="P317" s="7"/>
      <c r="Q317" s="7"/>
      <c r="R317" s="7"/>
      <c r="S317" s="7"/>
      <c r="T317" s="7"/>
      <c r="U317" s="7"/>
      <c r="V317" s="7"/>
      <c r="W317" s="7"/>
      <c r="X317" s="7"/>
      <c r="Y317" s="7"/>
      <c r="Z317" s="7"/>
      <c r="AA317" s="7"/>
      <c r="AB317" s="7"/>
      <c r="AC317" s="7"/>
      <c r="AD317" s="8"/>
      <c r="AE317" s="8"/>
      <c r="AF317" s="8"/>
      <c r="AG317" s="8"/>
    </row>
    <row r="318" spans="1:33" ht="12" customHeight="1">
      <c r="A318" s="2"/>
      <c r="B318" s="2"/>
      <c r="C318" s="2"/>
      <c r="D318" s="3"/>
      <c r="E318" s="2"/>
      <c r="F318" s="2"/>
      <c r="G318" s="2"/>
      <c r="H318" s="2"/>
      <c r="I318" s="4"/>
      <c r="J318" s="5"/>
      <c r="K318" s="5"/>
      <c r="L318" s="6"/>
      <c r="M318" s="7"/>
      <c r="N318" s="7"/>
      <c r="O318" s="7"/>
      <c r="P318" s="7"/>
      <c r="Q318" s="7"/>
      <c r="R318" s="7"/>
      <c r="S318" s="7"/>
      <c r="T318" s="7"/>
      <c r="U318" s="7"/>
      <c r="V318" s="7"/>
      <c r="W318" s="7"/>
      <c r="X318" s="7"/>
      <c r="Y318" s="7"/>
      <c r="Z318" s="7"/>
      <c r="AA318" s="7"/>
      <c r="AB318" s="7"/>
      <c r="AC318" s="7"/>
      <c r="AD318" s="8"/>
      <c r="AE318" s="8"/>
      <c r="AF318" s="8"/>
      <c r="AG318" s="8"/>
    </row>
    <row r="319" spans="1:33" ht="12" customHeight="1">
      <c r="A319" s="2"/>
      <c r="B319" s="2"/>
      <c r="C319" s="2"/>
      <c r="D319" s="3"/>
      <c r="E319" s="2"/>
      <c r="F319" s="2"/>
      <c r="G319" s="2"/>
      <c r="H319" s="2"/>
      <c r="I319" s="4"/>
      <c r="J319" s="5"/>
      <c r="K319" s="5"/>
      <c r="L319" s="6"/>
      <c r="M319" s="7"/>
      <c r="N319" s="7"/>
      <c r="O319" s="7"/>
      <c r="P319" s="7"/>
      <c r="Q319" s="7"/>
      <c r="R319" s="7"/>
      <c r="S319" s="7"/>
      <c r="T319" s="7"/>
      <c r="U319" s="7"/>
      <c r="V319" s="7"/>
      <c r="W319" s="7"/>
      <c r="X319" s="7"/>
      <c r="Y319" s="7"/>
      <c r="Z319" s="7"/>
      <c r="AA319" s="7"/>
      <c r="AB319" s="7"/>
      <c r="AC319" s="7"/>
      <c r="AD319" s="8"/>
      <c r="AE319" s="8"/>
      <c r="AF319" s="8"/>
      <c r="AG319" s="8"/>
    </row>
    <row r="320" spans="1:33" ht="12" customHeight="1">
      <c r="A320" s="2"/>
      <c r="B320" s="2"/>
      <c r="C320" s="2"/>
      <c r="D320" s="3"/>
      <c r="E320" s="2"/>
      <c r="F320" s="2"/>
      <c r="G320" s="2"/>
      <c r="H320" s="2"/>
      <c r="I320" s="4"/>
      <c r="J320" s="5"/>
      <c r="K320" s="5"/>
      <c r="L320" s="6"/>
      <c r="M320" s="7"/>
      <c r="N320" s="7"/>
      <c r="O320" s="7"/>
      <c r="P320" s="7"/>
      <c r="Q320" s="7"/>
      <c r="R320" s="7"/>
      <c r="S320" s="7"/>
      <c r="T320" s="7"/>
      <c r="U320" s="7"/>
      <c r="V320" s="7"/>
      <c r="W320" s="7"/>
      <c r="X320" s="7"/>
      <c r="Y320" s="7"/>
      <c r="Z320" s="7"/>
      <c r="AA320" s="7"/>
      <c r="AB320" s="7"/>
      <c r="AC320" s="7"/>
      <c r="AD320" s="8"/>
      <c r="AE320" s="8"/>
      <c r="AF320" s="8"/>
      <c r="AG320" s="8"/>
    </row>
    <row r="321" spans="1:33" ht="12" customHeight="1">
      <c r="A321" s="2"/>
      <c r="B321" s="2"/>
      <c r="C321" s="2"/>
      <c r="D321" s="3"/>
      <c r="E321" s="2"/>
      <c r="F321" s="2"/>
      <c r="G321" s="2"/>
      <c r="H321" s="2"/>
      <c r="I321" s="4"/>
      <c r="J321" s="5"/>
      <c r="K321" s="5"/>
      <c r="L321" s="6"/>
      <c r="M321" s="7"/>
      <c r="N321" s="7"/>
      <c r="O321" s="7"/>
      <c r="P321" s="7"/>
      <c r="Q321" s="7"/>
      <c r="R321" s="7"/>
      <c r="S321" s="7"/>
      <c r="T321" s="7"/>
      <c r="U321" s="7"/>
      <c r="V321" s="7"/>
      <c r="W321" s="7"/>
      <c r="X321" s="7"/>
      <c r="Y321" s="7"/>
      <c r="Z321" s="7"/>
      <c r="AA321" s="7"/>
      <c r="AB321" s="7"/>
      <c r="AC321" s="7"/>
      <c r="AD321" s="8"/>
      <c r="AE321" s="8"/>
      <c r="AF321" s="8"/>
      <c r="AG321" s="8"/>
    </row>
    <row r="322" spans="1:33" ht="12" customHeight="1">
      <c r="A322" s="2"/>
      <c r="B322" s="2"/>
      <c r="C322" s="2"/>
      <c r="D322" s="3"/>
      <c r="E322" s="2"/>
      <c r="F322" s="2"/>
      <c r="G322" s="2"/>
      <c r="H322" s="2"/>
      <c r="I322" s="4"/>
      <c r="J322" s="5"/>
      <c r="K322" s="5"/>
      <c r="L322" s="6"/>
      <c r="M322" s="7"/>
      <c r="N322" s="7"/>
      <c r="O322" s="7"/>
      <c r="P322" s="7"/>
      <c r="Q322" s="7"/>
      <c r="R322" s="7"/>
      <c r="S322" s="7"/>
      <c r="T322" s="7"/>
      <c r="U322" s="7"/>
      <c r="V322" s="7"/>
      <c r="W322" s="7"/>
      <c r="X322" s="7"/>
      <c r="Y322" s="7"/>
      <c r="Z322" s="7"/>
      <c r="AA322" s="7"/>
      <c r="AB322" s="7"/>
      <c r="AC322" s="7"/>
      <c r="AD322" s="8"/>
      <c r="AE322" s="8"/>
      <c r="AF322" s="8"/>
      <c r="AG322" s="8"/>
    </row>
    <row r="323" spans="1:33" ht="12" customHeight="1">
      <c r="A323" s="2"/>
      <c r="B323" s="2"/>
      <c r="C323" s="2"/>
      <c r="D323" s="3"/>
      <c r="E323" s="2"/>
      <c r="F323" s="2"/>
      <c r="G323" s="2"/>
      <c r="H323" s="2"/>
      <c r="I323" s="4"/>
      <c r="J323" s="5"/>
      <c r="K323" s="5"/>
      <c r="L323" s="6"/>
      <c r="M323" s="7"/>
      <c r="N323" s="7"/>
      <c r="O323" s="7"/>
      <c r="P323" s="7"/>
      <c r="Q323" s="7"/>
      <c r="R323" s="7"/>
      <c r="S323" s="7"/>
      <c r="T323" s="7"/>
      <c r="U323" s="7"/>
      <c r="V323" s="7"/>
      <c r="W323" s="7"/>
      <c r="X323" s="7"/>
      <c r="Y323" s="7"/>
      <c r="Z323" s="7"/>
      <c r="AA323" s="7"/>
      <c r="AB323" s="7"/>
      <c r="AC323" s="7"/>
      <c r="AD323" s="8"/>
      <c r="AE323" s="8"/>
      <c r="AF323" s="8"/>
      <c r="AG323" s="8"/>
    </row>
    <row r="324" spans="1:33" ht="12" customHeight="1">
      <c r="A324" s="2"/>
      <c r="B324" s="2"/>
      <c r="C324" s="2"/>
      <c r="D324" s="3"/>
      <c r="E324" s="2"/>
      <c r="F324" s="2"/>
      <c r="G324" s="2"/>
      <c r="H324" s="2"/>
      <c r="I324" s="4"/>
      <c r="J324" s="5"/>
      <c r="K324" s="5"/>
      <c r="L324" s="6"/>
      <c r="M324" s="7"/>
      <c r="N324" s="7"/>
      <c r="O324" s="7"/>
      <c r="P324" s="7"/>
      <c r="Q324" s="7"/>
      <c r="R324" s="7"/>
      <c r="S324" s="7"/>
      <c r="T324" s="7"/>
      <c r="U324" s="7"/>
      <c r="V324" s="7"/>
      <c r="W324" s="7"/>
      <c r="X324" s="7"/>
      <c r="Y324" s="7"/>
      <c r="Z324" s="7"/>
      <c r="AA324" s="7"/>
      <c r="AB324" s="7"/>
      <c r="AC324" s="7"/>
      <c r="AD324" s="8"/>
      <c r="AE324" s="8"/>
      <c r="AF324" s="8"/>
      <c r="AG324" s="8"/>
    </row>
    <row r="325" spans="1:33" ht="12" customHeight="1">
      <c r="A325" s="2"/>
      <c r="B325" s="2"/>
      <c r="C325" s="2"/>
      <c r="D325" s="3"/>
      <c r="E325" s="2"/>
      <c r="F325" s="2"/>
      <c r="G325" s="2"/>
      <c r="H325" s="2"/>
      <c r="I325" s="4"/>
      <c r="J325" s="5"/>
      <c r="K325" s="5"/>
      <c r="L325" s="6"/>
      <c r="M325" s="7"/>
      <c r="N325" s="7"/>
      <c r="O325" s="7"/>
      <c r="P325" s="7"/>
      <c r="Q325" s="7"/>
      <c r="R325" s="7"/>
      <c r="S325" s="7"/>
      <c r="T325" s="7"/>
      <c r="U325" s="7"/>
      <c r="V325" s="7"/>
      <c r="W325" s="7"/>
      <c r="X325" s="7"/>
      <c r="Y325" s="7"/>
      <c r="Z325" s="7"/>
      <c r="AA325" s="7"/>
      <c r="AB325" s="7"/>
      <c r="AC325" s="7"/>
      <c r="AD325" s="8"/>
      <c r="AE325" s="8"/>
      <c r="AF325" s="8"/>
      <c r="AG325" s="8"/>
    </row>
    <row r="326" spans="1:33" ht="12" customHeight="1">
      <c r="A326" s="2"/>
      <c r="B326" s="2"/>
      <c r="C326" s="2"/>
      <c r="D326" s="3"/>
      <c r="E326" s="2"/>
      <c r="F326" s="2"/>
      <c r="G326" s="2"/>
      <c r="H326" s="2"/>
      <c r="I326" s="4"/>
      <c r="J326" s="5"/>
      <c r="K326" s="5"/>
      <c r="L326" s="6"/>
      <c r="M326" s="7"/>
      <c r="N326" s="7"/>
      <c r="O326" s="7"/>
      <c r="P326" s="7"/>
      <c r="Q326" s="7"/>
      <c r="R326" s="7"/>
      <c r="S326" s="7"/>
      <c r="T326" s="7"/>
      <c r="U326" s="7"/>
      <c r="V326" s="7"/>
      <c r="W326" s="7"/>
      <c r="X326" s="7"/>
      <c r="Y326" s="7"/>
      <c r="Z326" s="7"/>
      <c r="AA326" s="7"/>
      <c r="AB326" s="7"/>
      <c r="AC326" s="7"/>
      <c r="AD326" s="8"/>
      <c r="AE326" s="8"/>
      <c r="AF326" s="8"/>
      <c r="AG326" s="8"/>
    </row>
    <row r="327" spans="1:33" ht="12" customHeight="1">
      <c r="A327" s="2"/>
      <c r="B327" s="2"/>
      <c r="C327" s="2"/>
      <c r="D327" s="3"/>
      <c r="E327" s="2"/>
      <c r="F327" s="2"/>
      <c r="G327" s="2"/>
      <c r="H327" s="2"/>
      <c r="I327" s="4"/>
      <c r="J327" s="5"/>
      <c r="K327" s="5"/>
      <c r="L327" s="6"/>
      <c r="M327" s="7"/>
      <c r="N327" s="7"/>
      <c r="O327" s="7"/>
      <c r="P327" s="7"/>
      <c r="Q327" s="7"/>
      <c r="R327" s="7"/>
      <c r="S327" s="7"/>
      <c r="T327" s="7"/>
      <c r="U327" s="7"/>
      <c r="V327" s="7"/>
      <c r="W327" s="7"/>
      <c r="X327" s="7"/>
      <c r="Y327" s="7"/>
      <c r="Z327" s="7"/>
      <c r="AA327" s="7"/>
      <c r="AB327" s="7"/>
      <c r="AC327" s="7"/>
      <c r="AD327" s="8"/>
      <c r="AE327" s="8"/>
      <c r="AF327" s="8"/>
      <c r="AG327" s="8"/>
    </row>
    <row r="328" spans="1:33" ht="12" customHeight="1">
      <c r="A328" s="2"/>
      <c r="B328" s="2"/>
      <c r="C328" s="2"/>
      <c r="D328" s="3"/>
      <c r="E328" s="2"/>
      <c r="F328" s="2"/>
      <c r="G328" s="2"/>
      <c r="H328" s="2"/>
      <c r="I328" s="4"/>
      <c r="J328" s="5"/>
      <c r="K328" s="5"/>
      <c r="L328" s="6"/>
      <c r="M328" s="7"/>
      <c r="N328" s="7"/>
      <c r="O328" s="7"/>
      <c r="P328" s="7"/>
      <c r="Q328" s="7"/>
      <c r="R328" s="7"/>
      <c r="S328" s="7"/>
      <c r="T328" s="7"/>
      <c r="U328" s="7"/>
      <c r="V328" s="7"/>
      <c r="W328" s="7"/>
      <c r="X328" s="7"/>
      <c r="Y328" s="7"/>
      <c r="Z328" s="7"/>
      <c r="AA328" s="7"/>
      <c r="AB328" s="7"/>
      <c r="AC328" s="7"/>
      <c r="AD328" s="8"/>
      <c r="AE328" s="8"/>
      <c r="AF328" s="8"/>
      <c r="AG328" s="8"/>
    </row>
    <row r="329" spans="1:33" ht="12" customHeight="1">
      <c r="A329" s="2"/>
      <c r="B329" s="2"/>
      <c r="C329" s="2"/>
      <c r="D329" s="3"/>
      <c r="E329" s="2"/>
      <c r="F329" s="2"/>
      <c r="G329" s="2"/>
      <c r="H329" s="2"/>
      <c r="I329" s="4"/>
      <c r="J329" s="5"/>
      <c r="K329" s="5"/>
      <c r="L329" s="6"/>
      <c r="M329" s="7"/>
      <c r="N329" s="7"/>
      <c r="O329" s="7"/>
      <c r="P329" s="7"/>
      <c r="Q329" s="7"/>
      <c r="R329" s="7"/>
      <c r="S329" s="7"/>
      <c r="T329" s="7"/>
      <c r="U329" s="7"/>
      <c r="V329" s="7"/>
      <c r="W329" s="7"/>
      <c r="X329" s="7"/>
      <c r="Y329" s="7"/>
      <c r="Z329" s="7"/>
      <c r="AA329" s="7"/>
      <c r="AB329" s="7"/>
      <c r="AC329" s="7"/>
      <c r="AD329" s="8"/>
      <c r="AE329" s="8"/>
      <c r="AF329" s="8"/>
      <c r="AG329" s="8"/>
    </row>
    <row r="330" spans="1:33" ht="12" customHeight="1">
      <c r="A330" s="2"/>
      <c r="B330" s="2"/>
      <c r="C330" s="2"/>
      <c r="D330" s="3"/>
      <c r="E330" s="2"/>
      <c r="F330" s="2"/>
      <c r="G330" s="2"/>
      <c r="H330" s="2"/>
      <c r="I330" s="4"/>
      <c r="J330" s="5"/>
      <c r="K330" s="5"/>
      <c r="L330" s="6"/>
      <c r="M330" s="7"/>
      <c r="N330" s="7"/>
      <c r="O330" s="7"/>
      <c r="P330" s="7"/>
      <c r="Q330" s="7"/>
      <c r="R330" s="7"/>
      <c r="S330" s="7"/>
      <c r="T330" s="7"/>
      <c r="U330" s="7"/>
      <c r="V330" s="7"/>
      <c r="W330" s="7"/>
      <c r="X330" s="7"/>
      <c r="Y330" s="7"/>
      <c r="Z330" s="7"/>
      <c r="AA330" s="7"/>
      <c r="AB330" s="7"/>
      <c r="AC330" s="7"/>
      <c r="AD330" s="8"/>
      <c r="AE330" s="8"/>
      <c r="AF330" s="8"/>
      <c r="AG330" s="8"/>
    </row>
    <row r="331" spans="1:33" ht="12" customHeight="1">
      <c r="A331" s="2"/>
      <c r="B331" s="2"/>
      <c r="C331" s="2"/>
      <c r="D331" s="3"/>
      <c r="E331" s="2"/>
      <c r="F331" s="2"/>
      <c r="G331" s="2"/>
      <c r="H331" s="2"/>
      <c r="I331" s="4"/>
      <c r="J331" s="5"/>
      <c r="K331" s="5"/>
      <c r="L331" s="6"/>
      <c r="M331" s="7"/>
      <c r="N331" s="7"/>
      <c r="O331" s="7"/>
      <c r="P331" s="7"/>
      <c r="Q331" s="7"/>
      <c r="R331" s="7"/>
      <c r="S331" s="7"/>
      <c r="T331" s="7"/>
      <c r="U331" s="7"/>
      <c r="V331" s="7"/>
      <c r="W331" s="7"/>
      <c r="X331" s="7"/>
      <c r="Y331" s="7"/>
      <c r="Z331" s="7"/>
      <c r="AA331" s="7"/>
      <c r="AB331" s="7"/>
      <c r="AC331" s="7"/>
      <c r="AD331" s="8"/>
      <c r="AE331" s="8"/>
      <c r="AF331" s="8"/>
      <c r="AG331" s="8"/>
    </row>
    <row r="332" spans="1:33" ht="12" customHeight="1">
      <c r="A332" s="2"/>
      <c r="B332" s="2"/>
      <c r="C332" s="2"/>
      <c r="D332" s="3"/>
      <c r="E332" s="2"/>
      <c r="F332" s="2"/>
      <c r="G332" s="2"/>
      <c r="H332" s="2"/>
      <c r="I332" s="4"/>
      <c r="J332" s="5"/>
      <c r="K332" s="5"/>
      <c r="L332" s="6"/>
      <c r="M332" s="7"/>
      <c r="N332" s="7"/>
      <c r="O332" s="7"/>
      <c r="P332" s="7"/>
      <c r="Q332" s="7"/>
      <c r="R332" s="7"/>
      <c r="S332" s="7"/>
      <c r="T332" s="7"/>
      <c r="U332" s="7"/>
      <c r="V332" s="7"/>
      <c r="W332" s="7"/>
      <c r="X332" s="7"/>
      <c r="Y332" s="7"/>
      <c r="Z332" s="7"/>
      <c r="AA332" s="7"/>
      <c r="AB332" s="7"/>
      <c r="AC332" s="7"/>
      <c r="AD332" s="8"/>
      <c r="AE332" s="8"/>
      <c r="AF332" s="8"/>
      <c r="AG332" s="8"/>
    </row>
    <row r="333" spans="1:33" ht="12" customHeight="1">
      <c r="A333" s="2"/>
      <c r="B333" s="2"/>
      <c r="C333" s="2"/>
      <c r="D333" s="3"/>
      <c r="E333" s="2"/>
      <c r="F333" s="2"/>
      <c r="G333" s="2"/>
      <c r="H333" s="2"/>
      <c r="I333" s="4"/>
      <c r="J333" s="5"/>
      <c r="K333" s="5"/>
      <c r="L333" s="6"/>
      <c r="M333" s="7"/>
      <c r="N333" s="7"/>
      <c r="O333" s="7"/>
      <c r="P333" s="7"/>
      <c r="Q333" s="7"/>
      <c r="R333" s="7"/>
      <c r="S333" s="7"/>
      <c r="T333" s="7"/>
      <c r="U333" s="7"/>
      <c r="V333" s="7"/>
      <c r="W333" s="7"/>
      <c r="X333" s="7"/>
      <c r="Y333" s="7"/>
      <c r="Z333" s="7"/>
      <c r="AA333" s="7"/>
      <c r="AB333" s="7"/>
      <c r="AC333" s="7"/>
      <c r="AD333" s="8"/>
      <c r="AE333" s="8"/>
      <c r="AF333" s="8"/>
      <c r="AG333" s="8"/>
    </row>
    <row r="334" spans="1:33" ht="12" customHeight="1">
      <c r="A334" s="2"/>
      <c r="B334" s="2"/>
      <c r="C334" s="2"/>
      <c r="D334" s="3"/>
      <c r="E334" s="2"/>
      <c r="F334" s="2"/>
      <c r="G334" s="2"/>
      <c r="H334" s="2"/>
      <c r="I334" s="4"/>
      <c r="J334" s="5"/>
      <c r="K334" s="5"/>
      <c r="L334" s="6"/>
      <c r="M334" s="7"/>
      <c r="N334" s="7"/>
      <c r="O334" s="7"/>
      <c r="P334" s="7"/>
      <c r="Q334" s="7"/>
      <c r="R334" s="7"/>
      <c r="S334" s="7"/>
      <c r="T334" s="7"/>
      <c r="U334" s="7"/>
      <c r="V334" s="7"/>
      <c r="W334" s="7"/>
      <c r="X334" s="7"/>
      <c r="Y334" s="7"/>
      <c r="Z334" s="7"/>
      <c r="AA334" s="7"/>
      <c r="AB334" s="7"/>
      <c r="AC334" s="7"/>
      <c r="AD334" s="8"/>
      <c r="AE334" s="8"/>
      <c r="AF334" s="8"/>
      <c r="AG334" s="8"/>
    </row>
    <row r="335" spans="1:33" ht="12" customHeight="1">
      <c r="A335" s="2"/>
      <c r="B335" s="2"/>
      <c r="C335" s="2"/>
      <c r="D335" s="3"/>
      <c r="E335" s="2"/>
      <c r="F335" s="2"/>
      <c r="G335" s="2"/>
      <c r="H335" s="2"/>
      <c r="I335" s="4"/>
      <c r="J335" s="5"/>
      <c r="K335" s="5"/>
      <c r="L335" s="6"/>
      <c r="M335" s="7"/>
      <c r="N335" s="7"/>
      <c r="O335" s="7"/>
      <c r="P335" s="7"/>
      <c r="Q335" s="7"/>
      <c r="R335" s="7"/>
      <c r="S335" s="7"/>
      <c r="T335" s="7"/>
      <c r="U335" s="7"/>
      <c r="V335" s="7"/>
      <c r="W335" s="7"/>
      <c r="X335" s="7"/>
      <c r="Y335" s="7"/>
      <c r="Z335" s="7"/>
      <c r="AA335" s="7"/>
      <c r="AB335" s="7"/>
      <c r="AC335" s="7"/>
      <c r="AD335" s="8"/>
      <c r="AE335" s="8"/>
      <c r="AF335" s="8"/>
      <c r="AG335" s="8"/>
    </row>
    <row r="336" spans="1:33" ht="12" customHeight="1">
      <c r="A336" s="2"/>
      <c r="B336" s="2"/>
      <c r="C336" s="2"/>
      <c r="D336" s="3"/>
      <c r="E336" s="2"/>
      <c r="F336" s="2"/>
      <c r="G336" s="2"/>
      <c r="H336" s="2"/>
      <c r="I336" s="4"/>
      <c r="J336" s="5"/>
      <c r="K336" s="5"/>
      <c r="L336" s="6"/>
      <c r="M336" s="7"/>
      <c r="N336" s="7"/>
      <c r="O336" s="7"/>
      <c r="P336" s="7"/>
      <c r="Q336" s="7"/>
      <c r="R336" s="7"/>
      <c r="S336" s="7"/>
      <c r="T336" s="7"/>
      <c r="U336" s="7"/>
      <c r="V336" s="7"/>
      <c r="W336" s="7"/>
      <c r="X336" s="7"/>
      <c r="Y336" s="7"/>
      <c r="Z336" s="7"/>
      <c r="AA336" s="7"/>
      <c r="AB336" s="7"/>
      <c r="AC336" s="7"/>
      <c r="AD336" s="8"/>
      <c r="AE336" s="8"/>
      <c r="AF336" s="8"/>
      <c r="AG336" s="8"/>
    </row>
    <row r="337" spans="1:33" ht="12" customHeight="1">
      <c r="A337" s="2"/>
      <c r="B337" s="2"/>
      <c r="C337" s="2"/>
      <c r="D337" s="3"/>
      <c r="E337" s="2"/>
      <c r="F337" s="2"/>
      <c r="G337" s="2"/>
      <c r="H337" s="2"/>
      <c r="I337" s="4"/>
      <c r="J337" s="5"/>
      <c r="K337" s="5"/>
      <c r="L337" s="6"/>
      <c r="M337" s="7"/>
      <c r="N337" s="7"/>
      <c r="O337" s="7"/>
      <c r="P337" s="7"/>
      <c r="Q337" s="7"/>
      <c r="R337" s="7"/>
      <c r="S337" s="7"/>
      <c r="T337" s="7"/>
      <c r="U337" s="7"/>
      <c r="V337" s="7"/>
      <c r="W337" s="7"/>
      <c r="X337" s="7"/>
      <c r="Y337" s="7"/>
      <c r="Z337" s="7"/>
      <c r="AA337" s="7"/>
      <c r="AB337" s="7"/>
      <c r="AC337" s="7"/>
      <c r="AD337" s="8"/>
      <c r="AE337" s="8"/>
      <c r="AF337" s="8"/>
      <c r="AG337" s="8"/>
    </row>
    <row r="338" spans="1:33" ht="12" customHeight="1">
      <c r="A338" s="2"/>
      <c r="B338" s="2"/>
      <c r="C338" s="2"/>
      <c r="D338" s="3"/>
      <c r="E338" s="2"/>
      <c r="F338" s="2"/>
      <c r="G338" s="2"/>
      <c r="H338" s="2"/>
      <c r="I338" s="4"/>
      <c r="J338" s="5"/>
      <c r="K338" s="5"/>
      <c r="L338" s="6"/>
      <c r="M338" s="7"/>
      <c r="N338" s="7"/>
      <c r="O338" s="7"/>
      <c r="P338" s="7"/>
      <c r="Q338" s="7"/>
      <c r="R338" s="7"/>
      <c r="S338" s="7"/>
      <c r="T338" s="7"/>
      <c r="U338" s="7"/>
      <c r="V338" s="7"/>
      <c r="W338" s="7"/>
      <c r="X338" s="7"/>
      <c r="Y338" s="7"/>
      <c r="Z338" s="7"/>
      <c r="AA338" s="7"/>
      <c r="AB338" s="7"/>
      <c r="AC338" s="7"/>
      <c r="AD338" s="8"/>
      <c r="AE338" s="8"/>
      <c r="AF338" s="8"/>
      <c r="AG338" s="8"/>
    </row>
    <row r="339" spans="1:33" ht="12" customHeight="1">
      <c r="A339" s="2"/>
      <c r="B339" s="2"/>
      <c r="C339" s="2"/>
      <c r="D339" s="3"/>
      <c r="E339" s="2"/>
      <c r="F339" s="2"/>
      <c r="G339" s="2"/>
      <c r="H339" s="2"/>
      <c r="I339" s="4"/>
      <c r="J339" s="5"/>
      <c r="K339" s="5"/>
      <c r="L339" s="6"/>
      <c r="M339" s="7"/>
      <c r="N339" s="7"/>
      <c r="O339" s="7"/>
      <c r="P339" s="7"/>
      <c r="Q339" s="7"/>
      <c r="R339" s="7"/>
      <c r="S339" s="7"/>
      <c r="T339" s="7"/>
      <c r="U339" s="7"/>
      <c r="V339" s="7"/>
      <c r="W339" s="7"/>
      <c r="X339" s="7"/>
      <c r="Y339" s="7"/>
      <c r="Z339" s="7"/>
      <c r="AA339" s="7"/>
      <c r="AB339" s="7"/>
      <c r="AC339" s="7"/>
      <c r="AD339" s="8"/>
      <c r="AE339" s="8"/>
      <c r="AF339" s="8"/>
      <c r="AG339" s="8"/>
    </row>
    <row r="340" spans="1:33" ht="12" customHeight="1">
      <c r="A340" s="2"/>
      <c r="B340" s="2"/>
      <c r="C340" s="2"/>
      <c r="D340" s="3"/>
      <c r="E340" s="2"/>
      <c r="F340" s="2"/>
      <c r="G340" s="2"/>
      <c r="H340" s="2"/>
      <c r="I340" s="4"/>
      <c r="J340" s="5"/>
      <c r="K340" s="5"/>
      <c r="L340" s="6"/>
      <c r="M340" s="7"/>
      <c r="N340" s="7"/>
      <c r="O340" s="7"/>
      <c r="P340" s="7"/>
      <c r="Q340" s="7"/>
      <c r="R340" s="7"/>
      <c r="S340" s="7"/>
      <c r="T340" s="7"/>
      <c r="U340" s="7"/>
      <c r="V340" s="7"/>
      <c r="W340" s="7"/>
      <c r="X340" s="7"/>
      <c r="Y340" s="7"/>
      <c r="Z340" s="7"/>
      <c r="AA340" s="7"/>
      <c r="AB340" s="7"/>
      <c r="AC340" s="7"/>
      <c r="AD340" s="8"/>
      <c r="AE340" s="8"/>
      <c r="AF340" s="8"/>
      <c r="AG340" s="8"/>
    </row>
    <row r="341" spans="1:33" ht="12" customHeight="1">
      <c r="A341" s="2"/>
      <c r="B341" s="2"/>
      <c r="C341" s="2"/>
      <c r="D341" s="3"/>
      <c r="E341" s="2"/>
      <c r="F341" s="2"/>
      <c r="G341" s="2"/>
      <c r="H341" s="2"/>
      <c r="I341" s="4"/>
      <c r="J341" s="5"/>
      <c r="K341" s="5"/>
      <c r="L341" s="6"/>
      <c r="M341" s="7"/>
      <c r="N341" s="7"/>
      <c r="O341" s="7"/>
      <c r="P341" s="7"/>
      <c r="Q341" s="7"/>
      <c r="R341" s="7"/>
      <c r="S341" s="7"/>
      <c r="T341" s="7"/>
      <c r="U341" s="7"/>
      <c r="V341" s="7"/>
      <c r="W341" s="7"/>
      <c r="X341" s="7"/>
      <c r="Y341" s="7"/>
      <c r="Z341" s="7"/>
      <c r="AA341" s="7"/>
      <c r="AB341" s="7"/>
      <c r="AC341" s="7"/>
      <c r="AD341" s="8"/>
      <c r="AE341" s="8"/>
      <c r="AF341" s="8"/>
      <c r="AG341" s="8"/>
    </row>
    <row r="342" spans="1:33" ht="12" customHeight="1">
      <c r="A342" s="2"/>
      <c r="B342" s="2"/>
      <c r="C342" s="2"/>
      <c r="D342" s="3"/>
      <c r="E342" s="2"/>
      <c r="F342" s="2"/>
      <c r="G342" s="2"/>
      <c r="H342" s="2"/>
      <c r="I342" s="4"/>
      <c r="J342" s="5"/>
      <c r="K342" s="5"/>
      <c r="L342" s="6"/>
      <c r="M342" s="7"/>
      <c r="N342" s="7"/>
      <c r="O342" s="7"/>
      <c r="P342" s="7"/>
      <c r="Q342" s="7"/>
      <c r="R342" s="7"/>
      <c r="S342" s="7"/>
      <c r="T342" s="7"/>
      <c r="U342" s="7"/>
      <c r="V342" s="7"/>
      <c r="W342" s="7"/>
      <c r="X342" s="7"/>
      <c r="Y342" s="7"/>
      <c r="Z342" s="7"/>
      <c r="AA342" s="7"/>
      <c r="AB342" s="7"/>
      <c r="AC342" s="7"/>
      <c r="AD342" s="8"/>
      <c r="AE342" s="8"/>
      <c r="AF342" s="8"/>
      <c r="AG342" s="8"/>
    </row>
    <row r="343" spans="1:33" ht="12" customHeight="1">
      <c r="A343" s="2"/>
      <c r="B343" s="2"/>
      <c r="C343" s="2"/>
      <c r="D343" s="3"/>
      <c r="E343" s="2"/>
      <c r="F343" s="2"/>
      <c r="G343" s="2"/>
      <c r="H343" s="2"/>
      <c r="I343" s="4"/>
      <c r="J343" s="5"/>
      <c r="K343" s="5"/>
      <c r="L343" s="6"/>
      <c r="M343" s="7"/>
      <c r="N343" s="7"/>
      <c r="O343" s="7"/>
      <c r="P343" s="7"/>
      <c r="Q343" s="7"/>
      <c r="R343" s="7"/>
      <c r="S343" s="7"/>
      <c r="T343" s="7"/>
      <c r="U343" s="7"/>
      <c r="V343" s="7"/>
      <c r="W343" s="7"/>
      <c r="X343" s="7"/>
      <c r="Y343" s="7"/>
      <c r="Z343" s="7"/>
      <c r="AA343" s="7"/>
      <c r="AB343" s="7"/>
      <c r="AC343" s="7"/>
      <c r="AD343" s="8"/>
      <c r="AE343" s="8"/>
      <c r="AF343" s="8"/>
      <c r="AG343" s="8"/>
    </row>
    <row r="344" spans="1:33" ht="12" customHeight="1">
      <c r="A344" s="2"/>
      <c r="B344" s="2"/>
      <c r="C344" s="2"/>
      <c r="D344" s="3"/>
      <c r="E344" s="2"/>
      <c r="F344" s="2"/>
      <c r="G344" s="2"/>
      <c r="H344" s="2"/>
      <c r="I344" s="4"/>
      <c r="J344" s="5"/>
      <c r="K344" s="5"/>
      <c r="L344" s="6"/>
      <c r="M344" s="7"/>
      <c r="N344" s="7"/>
      <c r="O344" s="7"/>
      <c r="P344" s="7"/>
      <c r="Q344" s="7"/>
      <c r="R344" s="7"/>
      <c r="S344" s="7"/>
      <c r="T344" s="7"/>
      <c r="U344" s="7"/>
      <c r="V344" s="7"/>
      <c r="W344" s="7"/>
      <c r="X344" s="7"/>
      <c r="Y344" s="7"/>
      <c r="Z344" s="7"/>
      <c r="AA344" s="7"/>
      <c r="AB344" s="7"/>
      <c r="AC344" s="7"/>
      <c r="AD344" s="8"/>
      <c r="AE344" s="8"/>
      <c r="AF344" s="8"/>
      <c r="AG344" s="8"/>
    </row>
    <row r="345" spans="1:33" ht="12" customHeight="1">
      <c r="A345" s="2"/>
      <c r="B345" s="2"/>
      <c r="C345" s="2"/>
      <c r="D345" s="3"/>
      <c r="E345" s="2"/>
      <c r="F345" s="2"/>
      <c r="G345" s="2"/>
      <c r="H345" s="2"/>
      <c r="I345" s="4"/>
      <c r="J345" s="5"/>
      <c r="K345" s="5"/>
      <c r="L345" s="6"/>
      <c r="M345" s="7"/>
      <c r="N345" s="7"/>
      <c r="O345" s="7"/>
      <c r="P345" s="7"/>
      <c r="Q345" s="7"/>
      <c r="R345" s="7"/>
      <c r="S345" s="7"/>
      <c r="T345" s="7"/>
      <c r="U345" s="7"/>
      <c r="V345" s="7"/>
      <c r="W345" s="7"/>
      <c r="X345" s="7"/>
      <c r="Y345" s="7"/>
      <c r="Z345" s="7"/>
      <c r="AA345" s="7"/>
      <c r="AB345" s="7"/>
      <c r="AC345" s="7"/>
      <c r="AD345" s="8"/>
      <c r="AE345" s="8"/>
      <c r="AF345" s="8"/>
      <c r="AG345" s="8"/>
    </row>
    <row r="346" spans="1:33" ht="12" customHeight="1">
      <c r="A346" s="2"/>
      <c r="B346" s="2"/>
      <c r="C346" s="2"/>
      <c r="D346" s="3"/>
      <c r="E346" s="2"/>
      <c r="F346" s="2"/>
      <c r="G346" s="2"/>
      <c r="H346" s="2"/>
      <c r="I346" s="4"/>
      <c r="J346" s="5"/>
      <c r="K346" s="5"/>
      <c r="L346" s="6"/>
      <c r="M346" s="7"/>
      <c r="N346" s="7"/>
      <c r="O346" s="7"/>
      <c r="P346" s="7"/>
      <c r="Q346" s="7"/>
      <c r="R346" s="7"/>
      <c r="S346" s="7"/>
      <c r="T346" s="7"/>
      <c r="U346" s="7"/>
      <c r="V346" s="7"/>
      <c r="W346" s="7"/>
      <c r="X346" s="7"/>
      <c r="Y346" s="7"/>
      <c r="Z346" s="7"/>
      <c r="AA346" s="7"/>
      <c r="AB346" s="7"/>
      <c r="AC346" s="7"/>
      <c r="AD346" s="8"/>
      <c r="AE346" s="8"/>
      <c r="AF346" s="8"/>
      <c r="AG346" s="8"/>
    </row>
    <row r="347" spans="1:33" ht="12" customHeight="1">
      <c r="A347" s="2"/>
      <c r="B347" s="2"/>
      <c r="C347" s="2"/>
      <c r="D347" s="3"/>
      <c r="E347" s="2"/>
      <c r="F347" s="2"/>
      <c r="G347" s="2"/>
      <c r="H347" s="2"/>
      <c r="I347" s="4"/>
      <c r="J347" s="5"/>
      <c r="K347" s="5"/>
      <c r="L347" s="6"/>
      <c r="M347" s="7"/>
      <c r="N347" s="7"/>
      <c r="O347" s="7"/>
      <c r="P347" s="7"/>
      <c r="Q347" s="7"/>
      <c r="R347" s="7"/>
      <c r="S347" s="7"/>
      <c r="T347" s="7"/>
      <c r="U347" s="7"/>
      <c r="V347" s="7"/>
      <c r="W347" s="7"/>
      <c r="X347" s="7"/>
      <c r="Y347" s="7"/>
      <c r="Z347" s="7"/>
      <c r="AA347" s="7"/>
      <c r="AB347" s="7"/>
      <c r="AC347" s="7"/>
      <c r="AD347" s="8"/>
      <c r="AE347" s="8"/>
      <c r="AF347" s="8"/>
      <c r="AG347" s="8"/>
    </row>
    <row r="348" spans="1:33" ht="12" customHeight="1">
      <c r="A348" s="2"/>
      <c r="B348" s="2"/>
      <c r="C348" s="2"/>
      <c r="D348" s="3"/>
      <c r="E348" s="2"/>
      <c r="F348" s="2"/>
      <c r="G348" s="2"/>
      <c r="H348" s="2"/>
      <c r="I348" s="4"/>
      <c r="J348" s="5"/>
      <c r="K348" s="5"/>
      <c r="L348" s="6"/>
      <c r="M348" s="7"/>
      <c r="N348" s="7"/>
      <c r="O348" s="7"/>
      <c r="P348" s="7"/>
      <c r="Q348" s="7"/>
      <c r="R348" s="7"/>
      <c r="S348" s="7"/>
      <c r="T348" s="7"/>
      <c r="U348" s="7"/>
      <c r="V348" s="7"/>
      <c r="W348" s="7"/>
      <c r="X348" s="7"/>
      <c r="Y348" s="7"/>
      <c r="Z348" s="7"/>
      <c r="AA348" s="7"/>
      <c r="AB348" s="7"/>
      <c r="AC348" s="7"/>
      <c r="AD348" s="8"/>
      <c r="AE348" s="8"/>
      <c r="AF348" s="8"/>
      <c r="AG348" s="8"/>
    </row>
    <row r="349" spans="1:33" ht="12" customHeight="1">
      <c r="A349" s="2"/>
      <c r="B349" s="2"/>
      <c r="C349" s="2"/>
      <c r="D349" s="3"/>
      <c r="E349" s="2"/>
      <c r="F349" s="2"/>
      <c r="G349" s="2"/>
      <c r="H349" s="2"/>
      <c r="I349" s="4"/>
      <c r="J349" s="5"/>
      <c r="K349" s="5"/>
      <c r="L349" s="6"/>
      <c r="M349" s="7"/>
      <c r="N349" s="7"/>
      <c r="O349" s="7"/>
      <c r="P349" s="7"/>
      <c r="Q349" s="7"/>
      <c r="R349" s="7"/>
      <c r="S349" s="7"/>
      <c r="T349" s="7"/>
      <c r="U349" s="7"/>
      <c r="V349" s="7"/>
      <c r="W349" s="7"/>
      <c r="X349" s="7"/>
      <c r="Y349" s="7"/>
      <c r="Z349" s="7"/>
      <c r="AA349" s="7"/>
      <c r="AB349" s="7"/>
      <c r="AC349" s="7"/>
      <c r="AD349" s="8"/>
      <c r="AE349" s="8"/>
      <c r="AF349" s="8"/>
      <c r="AG349" s="8"/>
    </row>
    <row r="350" spans="1:33" ht="12" customHeight="1">
      <c r="A350" s="2"/>
      <c r="B350" s="2"/>
      <c r="C350" s="2"/>
      <c r="D350" s="3"/>
      <c r="E350" s="2"/>
      <c r="F350" s="2"/>
      <c r="G350" s="2"/>
      <c r="H350" s="2"/>
      <c r="I350" s="4"/>
      <c r="J350" s="5"/>
      <c r="K350" s="5"/>
      <c r="L350" s="6"/>
      <c r="M350" s="7"/>
      <c r="N350" s="7"/>
      <c r="O350" s="7"/>
      <c r="P350" s="7"/>
      <c r="Q350" s="7"/>
      <c r="R350" s="7"/>
      <c r="S350" s="7"/>
      <c r="T350" s="7"/>
      <c r="U350" s="7"/>
      <c r="V350" s="7"/>
      <c r="W350" s="7"/>
      <c r="X350" s="7"/>
      <c r="Y350" s="7"/>
      <c r="Z350" s="7"/>
      <c r="AA350" s="7"/>
      <c r="AB350" s="7"/>
      <c r="AC350" s="7"/>
      <c r="AD350" s="8"/>
      <c r="AE350" s="8"/>
      <c r="AF350" s="8"/>
      <c r="AG350" s="8"/>
    </row>
    <row r="351" spans="1:33" ht="12" customHeight="1">
      <c r="A351" s="2"/>
      <c r="B351" s="2"/>
      <c r="C351" s="2"/>
      <c r="D351" s="3"/>
      <c r="E351" s="2"/>
      <c r="F351" s="2"/>
      <c r="G351" s="2"/>
      <c r="H351" s="2"/>
      <c r="I351" s="4"/>
      <c r="J351" s="5"/>
      <c r="K351" s="5"/>
      <c r="L351" s="6"/>
      <c r="M351" s="7"/>
      <c r="N351" s="7"/>
      <c r="O351" s="7"/>
      <c r="P351" s="7"/>
      <c r="Q351" s="7"/>
      <c r="R351" s="7"/>
      <c r="S351" s="7"/>
      <c r="T351" s="7"/>
      <c r="U351" s="7"/>
      <c r="V351" s="7"/>
      <c r="W351" s="7"/>
      <c r="X351" s="7"/>
      <c r="Y351" s="7"/>
      <c r="Z351" s="7"/>
      <c r="AA351" s="7"/>
      <c r="AB351" s="7"/>
      <c r="AC351" s="7"/>
      <c r="AD351" s="8"/>
      <c r="AE351" s="8"/>
      <c r="AF351" s="8"/>
      <c r="AG351" s="8"/>
    </row>
    <row r="352" spans="1:33" ht="12" customHeight="1">
      <c r="A352" s="2"/>
      <c r="B352" s="2"/>
      <c r="C352" s="2"/>
      <c r="D352" s="3"/>
      <c r="E352" s="2"/>
      <c r="F352" s="2"/>
      <c r="G352" s="2"/>
      <c r="H352" s="2"/>
      <c r="I352" s="4"/>
      <c r="J352" s="5"/>
      <c r="K352" s="5"/>
      <c r="L352" s="6"/>
      <c r="M352" s="7"/>
      <c r="N352" s="7"/>
      <c r="O352" s="7"/>
      <c r="P352" s="7"/>
      <c r="Q352" s="7"/>
      <c r="R352" s="7"/>
      <c r="S352" s="7"/>
      <c r="T352" s="7"/>
      <c r="U352" s="7"/>
      <c r="V352" s="7"/>
      <c r="W352" s="7"/>
      <c r="X352" s="7"/>
      <c r="Y352" s="7"/>
      <c r="Z352" s="7"/>
      <c r="AA352" s="7"/>
      <c r="AB352" s="7"/>
      <c r="AC352" s="7"/>
      <c r="AD352" s="8"/>
      <c r="AE352" s="8"/>
      <c r="AF352" s="8"/>
      <c r="AG352" s="8"/>
    </row>
    <row r="353" spans="1:33" ht="12" customHeight="1">
      <c r="A353" s="2"/>
      <c r="B353" s="2"/>
      <c r="C353" s="2"/>
      <c r="D353" s="3"/>
      <c r="E353" s="2"/>
      <c r="F353" s="2"/>
      <c r="G353" s="2"/>
      <c r="H353" s="2"/>
      <c r="I353" s="4"/>
      <c r="J353" s="5"/>
      <c r="K353" s="5"/>
      <c r="L353" s="6"/>
      <c r="M353" s="7"/>
      <c r="N353" s="7"/>
      <c r="O353" s="7"/>
      <c r="P353" s="7"/>
      <c r="Q353" s="7"/>
      <c r="R353" s="7"/>
      <c r="S353" s="7"/>
      <c r="T353" s="7"/>
      <c r="U353" s="7"/>
      <c r="V353" s="7"/>
      <c r="W353" s="7"/>
      <c r="X353" s="7"/>
      <c r="Y353" s="7"/>
      <c r="Z353" s="7"/>
      <c r="AA353" s="7"/>
      <c r="AB353" s="7"/>
      <c r="AC353" s="7"/>
      <c r="AD353" s="8"/>
      <c r="AE353" s="8"/>
      <c r="AF353" s="8"/>
      <c r="AG353" s="8"/>
    </row>
    <row r="354" spans="1:33" ht="12" customHeight="1">
      <c r="A354" s="2"/>
      <c r="B354" s="2"/>
      <c r="C354" s="2"/>
      <c r="D354" s="3"/>
      <c r="E354" s="2"/>
      <c r="F354" s="2"/>
      <c r="G354" s="2"/>
      <c r="H354" s="2"/>
      <c r="I354" s="4"/>
      <c r="J354" s="5"/>
      <c r="K354" s="5"/>
      <c r="L354" s="6"/>
      <c r="M354" s="7"/>
      <c r="N354" s="7"/>
      <c r="O354" s="7"/>
      <c r="P354" s="7"/>
      <c r="Q354" s="7"/>
      <c r="R354" s="7"/>
      <c r="S354" s="7"/>
      <c r="T354" s="7"/>
      <c r="U354" s="7"/>
      <c r="V354" s="7"/>
      <c r="W354" s="7"/>
      <c r="X354" s="7"/>
      <c r="Y354" s="7"/>
      <c r="Z354" s="7"/>
      <c r="AA354" s="7"/>
      <c r="AB354" s="7"/>
      <c r="AC354" s="7"/>
      <c r="AD354" s="8"/>
      <c r="AE354" s="8"/>
      <c r="AF354" s="8"/>
      <c r="AG354" s="8"/>
    </row>
    <row r="355" spans="1:33" ht="12" customHeight="1">
      <c r="A355" s="2"/>
      <c r="B355" s="2"/>
      <c r="C355" s="2"/>
      <c r="D355" s="3"/>
      <c r="E355" s="2"/>
      <c r="F355" s="2"/>
      <c r="G355" s="2"/>
      <c r="H355" s="2"/>
      <c r="I355" s="4"/>
      <c r="J355" s="5"/>
      <c r="K355" s="5"/>
      <c r="L355" s="6"/>
      <c r="M355" s="7"/>
      <c r="N355" s="7"/>
      <c r="O355" s="7"/>
      <c r="P355" s="7"/>
      <c r="Q355" s="7"/>
      <c r="R355" s="7"/>
      <c r="S355" s="7"/>
      <c r="T355" s="7"/>
      <c r="U355" s="7"/>
      <c r="V355" s="7"/>
      <c r="W355" s="7"/>
      <c r="X355" s="7"/>
      <c r="Y355" s="7"/>
      <c r="Z355" s="7"/>
      <c r="AA355" s="7"/>
      <c r="AB355" s="7"/>
      <c r="AC355" s="7"/>
      <c r="AD355" s="8"/>
      <c r="AE355" s="8"/>
      <c r="AF355" s="8"/>
      <c r="AG355" s="8"/>
    </row>
    <row r="356" spans="1:33" ht="12" customHeight="1">
      <c r="A356" s="2"/>
      <c r="B356" s="2"/>
      <c r="C356" s="2"/>
      <c r="D356" s="3"/>
      <c r="E356" s="2"/>
      <c r="F356" s="2"/>
      <c r="G356" s="2"/>
      <c r="H356" s="2"/>
      <c r="I356" s="4"/>
      <c r="J356" s="5"/>
      <c r="K356" s="5"/>
      <c r="L356" s="6"/>
      <c r="M356" s="7"/>
      <c r="N356" s="7"/>
      <c r="O356" s="7"/>
      <c r="P356" s="7"/>
      <c r="Q356" s="7"/>
      <c r="R356" s="7"/>
      <c r="S356" s="7"/>
      <c r="T356" s="7"/>
      <c r="U356" s="7"/>
      <c r="V356" s="7"/>
      <c r="W356" s="7"/>
      <c r="X356" s="7"/>
      <c r="Y356" s="7"/>
      <c r="Z356" s="7"/>
      <c r="AA356" s="7"/>
      <c r="AB356" s="7"/>
      <c r="AC356" s="7"/>
      <c r="AD356" s="8"/>
      <c r="AE356" s="8"/>
      <c r="AF356" s="8"/>
      <c r="AG356" s="8"/>
    </row>
    <row r="357" spans="1:33" ht="12" customHeight="1">
      <c r="A357" s="2"/>
      <c r="B357" s="2"/>
      <c r="C357" s="2"/>
      <c r="D357" s="3"/>
      <c r="E357" s="2"/>
      <c r="F357" s="2"/>
      <c r="G357" s="2"/>
      <c r="H357" s="2"/>
      <c r="I357" s="4"/>
      <c r="J357" s="5"/>
      <c r="K357" s="5"/>
      <c r="L357" s="6"/>
      <c r="M357" s="7"/>
      <c r="N357" s="7"/>
      <c r="O357" s="7"/>
      <c r="P357" s="7"/>
      <c r="Q357" s="7"/>
      <c r="R357" s="7"/>
      <c r="S357" s="7"/>
      <c r="T357" s="7"/>
      <c r="U357" s="7"/>
      <c r="V357" s="7"/>
      <c r="W357" s="7"/>
      <c r="X357" s="7"/>
      <c r="Y357" s="7"/>
      <c r="Z357" s="7"/>
      <c r="AA357" s="7"/>
      <c r="AB357" s="7"/>
      <c r="AC357" s="7"/>
      <c r="AD357" s="8"/>
      <c r="AE357" s="8"/>
      <c r="AF357" s="8"/>
      <c r="AG357" s="8"/>
    </row>
    <row r="358" spans="1:33" ht="12" customHeight="1">
      <c r="A358" s="2"/>
      <c r="B358" s="2"/>
      <c r="C358" s="2"/>
      <c r="D358" s="3"/>
      <c r="E358" s="2"/>
      <c r="F358" s="2"/>
      <c r="G358" s="2"/>
      <c r="H358" s="2"/>
      <c r="I358" s="4"/>
      <c r="J358" s="5"/>
      <c r="K358" s="5"/>
      <c r="L358" s="6"/>
      <c r="M358" s="7"/>
      <c r="N358" s="7"/>
      <c r="O358" s="7"/>
      <c r="P358" s="7"/>
      <c r="Q358" s="7"/>
      <c r="R358" s="7"/>
      <c r="S358" s="7"/>
      <c r="T358" s="7"/>
      <c r="U358" s="7"/>
      <c r="V358" s="7"/>
      <c r="W358" s="7"/>
      <c r="X358" s="7"/>
      <c r="Y358" s="7"/>
      <c r="Z358" s="7"/>
      <c r="AA358" s="7"/>
      <c r="AB358" s="7"/>
      <c r="AC358" s="7"/>
      <c r="AD358" s="8"/>
      <c r="AE358" s="8"/>
      <c r="AF358" s="8"/>
      <c r="AG358" s="8"/>
    </row>
    <row r="359" spans="1:33" ht="12" customHeight="1">
      <c r="A359" s="2"/>
      <c r="B359" s="2"/>
      <c r="C359" s="2"/>
      <c r="D359" s="3"/>
      <c r="E359" s="2"/>
      <c r="F359" s="2"/>
      <c r="G359" s="2"/>
      <c r="H359" s="2"/>
      <c r="I359" s="4"/>
      <c r="J359" s="5"/>
      <c r="K359" s="5"/>
      <c r="L359" s="6"/>
      <c r="M359" s="7"/>
      <c r="N359" s="7"/>
      <c r="O359" s="7"/>
      <c r="P359" s="7"/>
      <c r="Q359" s="7"/>
      <c r="R359" s="7"/>
      <c r="S359" s="7"/>
      <c r="T359" s="7"/>
      <c r="U359" s="7"/>
      <c r="V359" s="7"/>
      <c r="W359" s="7"/>
      <c r="X359" s="7"/>
      <c r="Y359" s="7"/>
      <c r="Z359" s="7"/>
      <c r="AA359" s="7"/>
      <c r="AB359" s="7"/>
      <c r="AC359" s="7"/>
      <c r="AD359" s="8"/>
      <c r="AE359" s="8"/>
      <c r="AF359" s="8"/>
      <c r="AG359" s="8"/>
    </row>
    <row r="360" spans="1:33" ht="12" customHeight="1">
      <c r="A360" s="2"/>
      <c r="B360" s="2"/>
      <c r="C360" s="2"/>
      <c r="D360" s="3"/>
      <c r="E360" s="2"/>
      <c r="F360" s="2"/>
      <c r="G360" s="2"/>
      <c r="H360" s="2"/>
      <c r="I360" s="4"/>
      <c r="J360" s="5"/>
      <c r="K360" s="5"/>
      <c r="L360" s="6"/>
      <c r="M360" s="7"/>
      <c r="N360" s="7"/>
      <c r="O360" s="7"/>
      <c r="P360" s="7"/>
      <c r="Q360" s="7"/>
      <c r="R360" s="7"/>
      <c r="S360" s="7"/>
      <c r="T360" s="7"/>
      <c r="U360" s="7"/>
      <c r="V360" s="7"/>
      <c r="W360" s="7"/>
      <c r="X360" s="7"/>
      <c r="Y360" s="7"/>
      <c r="Z360" s="7"/>
      <c r="AA360" s="7"/>
      <c r="AB360" s="7"/>
      <c r="AC360" s="7"/>
      <c r="AD360" s="8"/>
      <c r="AE360" s="8"/>
      <c r="AF360" s="8"/>
      <c r="AG360" s="8"/>
    </row>
    <row r="361" spans="1:33" ht="12" customHeight="1">
      <c r="A361" s="2"/>
      <c r="B361" s="2"/>
      <c r="C361" s="2"/>
      <c r="D361" s="3"/>
      <c r="E361" s="2"/>
      <c r="F361" s="2"/>
      <c r="G361" s="2"/>
      <c r="H361" s="2"/>
      <c r="I361" s="4"/>
      <c r="J361" s="5"/>
      <c r="K361" s="5"/>
      <c r="L361" s="6"/>
      <c r="M361" s="7"/>
      <c r="N361" s="7"/>
      <c r="O361" s="7"/>
      <c r="P361" s="7"/>
      <c r="Q361" s="7"/>
      <c r="R361" s="7"/>
      <c r="S361" s="7"/>
      <c r="T361" s="7"/>
      <c r="U361" s="7"/>
      <c r="V361" s="7"/>
      <c r="W361" s="7"/>
      <c r="X361" s="7"/>
      <c r="Y361" s="7"/>
      <c r="Z361" s="7"/>
      <c r="AA361" s="7"/>
      <c r="AB361" s="7"/>
      <c r="AC361" s="7"/>
      <c r="AD361" s="8"/>
      <c r="AE361" s="8"/>
      <c r="AF361" s="8"/>
      <c r="AG361" s="8"/>
    </row>
    <row r="362" spans="1:33" ht="12" customHeight="1">
      <c r="A362" s="2"/>
      <c r="B362" s="2"/>
      <c r="C362" s="2"/>
      <c r="D362" s="3"/>
      <c r="E362" s="2"/>
      <c r="F362" s="2"/>
      <c r="G362" s="2"/>
      <c r="H362" s="2"/>
      <c r="I362" s="4"/>
      <c r="J362" s="5"/>
      <c r="K362" s="5"/>
      <c r="L362" s="6"/>
      <c r="M362" s="7"/>
      <c r="N362" s="7"/>
      <c r="O362" s="7"/>
      <c r="P362" s="7"/>
      <c r="Q362" s="7"/>
      <c r="R362" s="7"/>
      <c r="S362" s="7"/>
      <c r="T362" s="7"/>
      <c r="U362" s="7"/>
      <c r="V362" s="7"/>
      <c r="W362" s="7"/>
      <c r="X362" s="7"/>
      <c r="Y362" s="7"/>
      <c r="Z362" s="7"/>
      <c r="AA362" s="7"/>
      <c r="AB362" s="7"/>
      <c r="AC362" s="7"/>
      <c r="AD362" s="8"/>
      <c r="AE362" s="8"/>
      <c r="AF362" s="8"/>
      <c r="AG362" s="8"/>
    </row>
    <row r="363" spans="1:33" ht="12" customHeight="1">
      <c r="A363" s="2"/>
      <c r="B363" s="2"/>
      <c r="C363" s="2"/>
      <c r="D363" s="3"/>
      <c r="E363" s="2"/>
      <c r="F363" s="2"/>
      <c r="G363" s="2"/>
      <c r="H363" s="2"/>
      <c r="I363" s="4"/>
      <c r="J363" s="5"/>
      <c r="K363" s="5"/>
      <c r="L363" s="6"/>
      <c r="M363" s="7"/>
      <c r="N363" s="7"/>
      <c r="O363" s="7"/>
      <c r="P363" s="7"/>
      <c r="Q363" s="7"/>
      <c r="R363" s="7"/>
      <c r="S363" s="7"/>
      <c r="T363" s="7"/>
      <c r="U363" s="7"/>
      <c r="V363" s="7"/>
      <c r="W363" s="7"/>
      <c r="X363" s="7"/>
      <c r="Y363" s="7"/>
      <c r="Z363" s="7"/>
      <c r="AA363" s="7"/>
      <c r="AB363" s="7"/>
      <c r="AC363" s="7"/>
      <c r="AD363" s="8"/>
      <c r="AE363" s="8"/>
      <c r="AF363" s="8"/>
      <c r="AG363" s="8"/>
    </row>
    <row r="364" spans="1:33" ht="12" customHeight="1">
      <c r="A364" s="2"/>
      <c r="B364" s="2"/>
      <c r="C364" s="2"/>
      <c r="D364" s="3"/>
      <c r="E364" s="2"/>
      <c r="F364" s="2"/>
      <c r="G364" s="2"/>
      <c r="H364" s="2"/>
      <c r="I364" s="4"/>
      <c r="J364" s="5"/>
      <c r="K364" s="5"/>
      <c r="L364" s="6"/>
      <c r="M364" s="7"/>
      <c r="N364" s="7"/>
      <c r="O364" s="7"/>
      <c r="P364" s="7"/>
      <c r="Q364" s="7"/>
      <c r="R364" s="7"/>
      <c r="S364" s="7"/>
      <c r="T364" s="7"/>
      <c r="U364" s="7"/>
      <c r="V364" s="7"/>
      <c r="W364" s="7"/>
      <c r="X364" s="7"/>
      <c r="Y364" s="7"/>
      <c r="Z364" s="7"/>
      <c r="AA364" s="7"/>
      <c r="AB364" s="7"/>
      <c r="AC364" s="7"/>
      <c r="AD364" s="8"/>
      <c r="AE364" s="8"/>
      <c r="AF364" s="8"/>
      <c r="AG364" s="8"/>
    </row>
    <row r="365" spans="1:33" ht="12" customHeight="1">
      <c r="A365" s="2"/>
      <c r="B365" s="2"/>
      <c r="C365" s="2"/>
      <c r="D365" s="3"/>
      <c r="E365" s="2"/>
      <c r="F365" s="2"/>
      <c r="G365" s="2"/>
      <c r="H365" s="2"/>
      <c r="I365" s="4"/>
      <c r="J365" s="5"/>
      <c r="K365" s="5"/>
      <c r="L365" s="6"/>
      <c r="M365" s="7"/>
      <c r="N365" s="7"/>
      <c r="O365" s="7"/>
      <c r="P365" s="7"/>
      <c r="Q365" s="7"/>
      <c r="R365" s="7"/>
      <c r="S365" s="7"/>
      <c r="T365" s="7"/>
      <c r="U365" s="7"/>
      <c r="V365" s="7"/>
      <c r="W365" s="7"/>
      <c r="X365" s="7"/>
      <c r="Y365" s="7"/>
      <c r="Z365" s="7"/>
      <c r="AA365" s="7"/>
      <c r="AB365" s="7"/>
      <c r="AC365" s="7"/>
      <c r="AD365" s="8"/>
      <c r="AE365" s="8"/>
      <c r="AF365" s="8"/>
      <c r="AG365" s="8"/>
    </row>
    <row r="366" spans="1:33" ht="12" customHeight="1">
      <c r="A366" s="2"/>
      <c r="B366" s="2"/>
      <c r="C366" s="2"/>
      <c r="D366" s="3"/>
      <c r="E366" s="2"/>
      <c r="F366" s="2"/>
      <c r="G366" s="2"/>
      <c r="H366" s="2"/>
      <c r="I366" s="4"/>
      <c r="J366" s="5"/>
      <c r="K366" s="5"/>
      <c r="L366" s="6"/>
      <c r="M366" s="7"/>
      <c r="N366" s="7"/>
      <c r="O366" s="7"/>
      <c r="P366" s="7"/>
      <c r="Q366" s="7"/>
      <c r="R366" s="7"/>
      <c r="S366" s="7"/>
      <c r="T366" s="7"/>
      <c r="U366" s="7"/>
      <c r="V366" s="7"/>
      <c r="W366" s="7"/>
      <c r="X366" s="7"/>
      <c r="Y366" s="7"/>
      <c r="Z366" s="7"/>
      <c r="AA366" s="7"/>
      <c r="AB366" s="7"/>
      <c r="AC366" s="7"/>
      <c r="AD366" s="8"/>
      <c r="AE366" s="8"/>
      <c r="AF366" s="8"/>
      <c r="AG366" s="8"/>
    </row>
    <row r="367" spans="1:33" ht="12" customHeight="1">
      <c r="A367" s="2"/>
      <c r="B367" s="2"/>
      <c r="C367" s="2"/>
      <c r="D367" s="3"/>
      <c r="E367" s="2"/>
      <c r="F367" s="2"/>
      <c r="G367" s="2"/>
      <c r="H367" s="2"/>
      <c r="I367" s="4"/>
      <c r="J367" s="5"/>
      <c r="K367" s="5"/>
      <c r="L367" s="6"/>
      <c r="M367" s="7"/>
      <c r="N367" s="7"/>
      <c r="O367" s="7"/>
      <c r="P367" s="7"/>
      <c r="Q367" s="7"/>
      <c r="R367" s="7"/>
      <c r="S367" s="7"/>
      <c r="T367" s="7"/>
      <c r="U367" s="7"/>
      <c r="V367" s="7"/>
      <c r="W367" s="7"/>
      <c r="X367" s="7"/>
      <c r="Y367" s="7"/>
      <c r="Z367" s="7"/>
      <c r="AA367" s="7"/>
      <c r="AB367" s="7"/>
      <c r="AC367" s="7"/>
      <c r="AD367" s="8"/>
      <c r="AE367" s="8"/>
      <c r="AF367" s="8"/>
      <c r="AG367" s="8"/>
    </row>
    <row r="368" spans="1:33" ht="12" customHeight="1">
      <c r="A368" s="2"/>
      <c r="B368" s="2"/>
      <c r="C368" s="2"/>
      <c r="D368" s="3"/>
      <c r="E368" s="2"/>
      <c r="F368" s="2"/>
      <c r="G368" s="2"/>
      <c r="H368" s="2"/>
      <c r="I368" s="4"/>
      <c r="J368" s="5"/>
      <c r="K368" s="5"/>
      <c r="L368" s="6"/>
      <c r="M368" s="7"/>
      <c r="N368" s="7"/>
      <c r="O368" s="7"/>
      <c r="P368" s="7"/>
      <c r="Q368" s="7"/>
      <c r="R368" s="7"/>
      <c r="S368" s="7"/>
      <c r="T368" s="7"/>
      <c r="U368" s="7"/>
      <c r="V368" s="7"/>
      <c r="W368" s="7"/>
      <c r="X368" s="7"/>
      <c r="Y368" s="7"/>
      <c r="Z368" s="7"/>
      <c r="AA368" s="7"/>
      <c r="AB368" s="7"/>
      <c r="AC368" s="7"/>
      <c r="AD368" s="8"/>
      <c r="AE368" s="8"/>
      <c r="AF368" s="8"/>
      <c r="AG368" s="8"/>
    </row>
    <row r="369" spans="1:33" ht="12" customHeight="1">
      <c r="A369" s="2"/>
      <c r="B369" s="2"/>
      <c r="C369" s="2"/>
      <c r="D369" s="3"/>
      <c r="E369" s="2"/>
      <c r="F369" s="2"/>
      <c r="G369" s="2"/>
      <c r="H369" s="2"/>
      <c r="I369" s="4"/>
      <c r="J369" s="5"/>
      <c r="K369" s="5"/>
      <c r="L369" s="6"/>
      <c r="M369" s="7"/>
      <c r="N369" s="7"/>
      <c r="O369" s="7"/>
      <c r="P369" s="7"/>
      <c r="Q369" s="7"/>
      <c r="R369" s="7"/>
      <c r="S369" s="7"/>
      <c r="T369" s="7"/>
      <c r="U369" s="7"/>
      <c r="V369" s="7"/>
      <c r="W369" s="7"/>
      <c r="X369" s="7"/>
      <c r="Y369" s="7"/>
      <c r="Z369" s="7"/>
      <c r="AA369" s="7"/>
      <c r="AB369" s="7"/>
      <c r="AC369" s="7"/>
      <c r="AD369" s="8"/>
      <c r="AE369" s="8"/>
      <c r="AF369" s="8"/>
      <c r="AG369" s="8"/>
    </row>
    <row r="370" spans="1:33" ht="12" customHeight="1">
      <c r="A370" s="2"/>
      <c r="B370" s="2"/>
      <c r="C370" s="2"/>
      <c r="D370" s="3"/>
      <c r="E370" s="2"/>
      <c r="F370" s="2"/>
      <c r="G370" s="2"/>
      <c r="H370" s="2"/>
      <c r="I370" s="4"/>
      <c r="J370" s="5"/>
      <c r="K370" s="5"/>
      <c r="L370" s="6"/>
      <c r="M370" s="7"/>
      <c r="N370" s="7"/>
      <c r="O370" s="7"/>
      <c r="P370" s="7"/>
      <c r="Q370" s="7"/>
      <c r="R370" s="7"/>
      <c r="S370" s="7"/>
      <c r="T370" s="7"/>
      <c r="U370" s="7"/>
      <c r="V370" s="7"/>
      <c r="W370" s="7"/>
      <c r="X370" s="7"/>
      <c r="Y370" s="7"/>
      <c r="Z370" s="7"/>
      <c r="AA370" s="7"/>
      <c r="AB370" s="7"/>
      <c r="AC370" s="7"/>
      <c r="AD370" s="8"/>
      <c r="AE370" s="8"/>
      <c r="AF370" s="8"/>
      <c r="AG370" s="8"/>
    </row>
    <row r="371" spans="1:33" ht="12" customHeight="1">
      <c r="A371" s="2"/>
      <c r="B371" s="2"/>
      <c r="C371" s="2"/>
      <c r="D371" s="3"/>
      <c r="E371" s="2"/>
      <c r="F371" s="2"/>
      <c r="G371" s="2"/>
      <c r="H371" s="2"/>
      <c r="I371" s="4"/>
      <c r="J371" s="5"/>
      <c r="K371" s="5"/>
      <c r="L371" s="6"/>
      <c r="M371" s="7"/>
      <c r="N371" s="7"/>
      <c r="O371" s="7"/>
      <c r="P371" s="7"/>
      <c r="Q371" s="7"/>
      <c r="R371" s="7"/>
      <c r="S371" s="7"/>
      <c r="T371" s="7"/>
      <c r="U371" s="7"/>
      <c r="V371" s="7"/>
      <c r="W371" s="7"/>
      <c r="X371" s="7"/>
      <c r="Y371" s="7"/>
      <c r="Z371" s="7"/>
      <c r="AA371" s="7"/>
      <c r="AB371" s="7"/>
      <c r="AC371" s="7"/>
      <c r="AD371" s="8"/>
      <c r="AE371" s="8"/>
      <c r="AF371" s="8"/>
      <c r="AG371" s="8"/>
    </row>
    <row r="372" spans="1:33" ht="12" customHeight="1">
      <c r="A372" s="2"/>
      <c r="B372" s="2"/>
      <c r="C372" s="2"/>
      <c r="D372" s="3"/>
      <c r="E372" s="2"/>
      <c r="F372" s="2"/>
      <c r="G372" s="2"/>
      <c r="H372" s="2"/>
      <c r="I372" s="4"/>
      <c r="J372" s="5"/>
      <c r="K372" s="5"/>
      <c r="L372" s="6"/>
      <c r="M372" s="7"/>
      <c r="N372" s="7"/>
      <c r="O372" s="7"/>
      <c r="P372" s="7"/>
      <c r="Q372" s="7"/>
      <c r="R372" s="7"/>
      <c r="S372" s="7"/>
      <c r="T372" s="7"/>
      <c r="U372" s="7"/>
      <c r="V372" s="7"/>
      <c r="W372" s="7"/>
      <c r="X372" s="7"/>
      <c r="Y372" s="7"/>
      <c r="Z372" s="7"/>
      <c r="AA372" s="7"/>
      <c r="AB372" s="7"/>
      <c r="AC372" s="7"/>
      <c r="AD372" s="8"/>
      <c r="AE372" s="8"/>
      <c r="AF372" s="8"/>
      <c r="AG372" s="8"/>
    </row>
    <row r="373" spans="1:33" ht="12" customHeight="1">
      <c r="A373" s="2"/>
      <c r="B373" s="2"/>
      <c r="C373" s="2"/>
      <c r="D373" s="3"/>
      <c r="E373" s="2"/>
      <c r="F373" s="2"/>
      <c r="G373" s="2"/>
      <c r="H373" s="2"/>
      <c r="I373" s="4"/>
      <c r="J373" s="5"/>
      <c r="K373" s="5"/>
      <c r="L373" s="6"/>
      <c r="M373" s="7"/>
      <c r="N373" s="7"/>
      <c r="O373" s="7"/>
      <c r="P373" s="7"/>
      <c r="Q373" s="7"/>
      <c r="R373" s="7"/>
      <c r="S373" s="7"/>
      <c r="T373" s="7"/>
      <c r="U373" s="7"/>
      <c r="V373" s="7"/>
      <c r="W373" s="7"/>
      <c r="X373" s="7"/>
      <c r="Y373" s="7"/>
      <c r="Z373" s="7"/>
      <c r="AA373" s="7"/>
      <c r="AB373" s="7"/>
      <c r="AC373" s="7"/>
      <c r="AD373" s="8"/>
      <c r="AE373" s="8"/>
      <c r="AF373" s="8"/>
      <c r="AG373" s="8"/>
    </row>
    <row r="374" spans="1:33" ht="12" customHeight="1">
      <c r="A374" s="2"/>
      <c r="B374" s="2"/>
      <c r="C374" s="2"/>
      <c r="D374" s="3"/>
      <c r="E374" s="2"/>
      <c r="F374" s="2"/>
      <c r="G374" s="2"/>
      <c r="H374" s="2"/>
      <c r="I374" s="4"/>
      <c r="J374" s="5"/>
      <c r="K374" s="5"/>
      <c r="L374" s="6"/>
      <c r="M374" s="7"/>
      <c r="N374" s="7"/>
      <c r="O374" s="7"/>
      <c r="P374" s="7"/>
      <c r="Q374" s="7"/>
      <c r="R374" s="7"/>
      <c r="S374" s="7"/>
      <c r="T374" s="7"/>
      <c r="U374" s="7"/>
      <c r="V374" s="7"/>
      <c r="W374" s="7"/>
      <c r="X374" s="7"/>
      <c r="Y374" s="7"/>
      <c r="Z374" s="7"/>
      <c r="AA374" s="7"/>
      <c r="AB374" s="7"/>
      <c r="AC374" s="7"/>
      <c r="AD374" s="8"/>
      <c r="AE374" s="8"/>
      <c r="AF374" s="8"/>
      <c r="AG374" s="8"/>
    </row>
    <row r="375" spans="1:33" ht="12" customHeight="1">
      <c r="A375" s="2"/>
      <c r="B375" s="2"/>
      <c r="C375" s="2"/>
      <c r="D375" s="3"/>
      <c r="E375" s="2"/>
      <c r="F375" s="2"/>
      <c r="G375" s="2"/>
      <c r="H375" s="2"/>
      <c r="I375" s="4"/>
      <c r="J375" s="5"/>
      <c r="K375" s="5"/>
      <c r="L375" s="6"/>
      <c r="M375" s="7"/>
      <c r="N375" s="7"/>
      <c r="O375" s="7"/>
      <c r="P375" s="7"/>
      <c r="Q375" s="7"/>
      <c r="R375" s="7"/>
      <c r="S375" s="7"/>
      <c r="T375" s="7"/>
      <c r="U375" s="7"/>
      <c r="V375" s="7"/>
      <c r="W375" s="7"/>
      <c r="X375" s="7"/>
      <c r="Y375" s="7"/>
      <c r="Z375" s="7"/>
      <c r="AA375" s="7"/>
      <c r="AB375" s="7"/>
      <c r="AC375" s="7"/>
      <c r="AD375" s="8"/>
      <c r="AE375" s="8"/>
      <c r="AF375" s="8"/>
      <c r="AG375" s="8"/>
    </row>
    <row r="376" spans="1:33" ht="12" customHeight="1">
      <c r="A376" s="2"/>
      <c r="B376" s="2"/>
      <c r="C376" s="2"/>
      <c r="D376" s="3"/>
      <c r="E376" s="2"/>
      <c r="F376" s="2"/>
      <c r="G376" s="2"/>
      <c r="H376" s="2"/>
      <c r="I376" s="4"/>
      <c r="J376" s="5"/>
      <c r="K376" s="5"/>
      <c r="L376" s="6"/>
      <c r="M376" s="7"/>
      <c r="N376" s="7"/>
      <c r="O376" s="7"/>
      <c r="P376" s="7"/>
      <c r="Q376" s="7"/>
      <c r="R376" s="7"/>
      <c r="S376" s="7"/>
      <c r="T376" s="7"/>
      <c r="U376" s="7"/>
      <c r="V376" s="7"/>
      <c r="W376" s="7"/>
      <c r="X376" s="7"/>
      <c r="Y376" s="7"/>
      <c r="Z376" s="7"/>
      <c r="AA376" s="7"/>
      <c r="AB376" s="7"/>
      <c r="AC376" s="7"/>
      <c r="AD376" s="8"/>
      <c r="AE376" s="8"/>
      <c r="AF376" s="8"/>
      <c r="AG376" s="8"/>
    </row>
    <row r="377" spans="1:33" ht="12" customHeight="1">
      <c r="A377" s="2"/>
      <c r="B377" s="2"/>
      <c r="C377" s="2"/>
      <c r="D377" s="3"/>
      <c r="E377" s="2"/>
      <c r="F377" s="2"/>
      <c r="G377" s="2"/>
      <c r="H377" s="2"/>
      <c r="I377" s="4"/>
      <c r="J377" s="5"/>
      <c r="K377" s="5"/>
      <c r="L377" s="6"/>
      <c r="M377" s="7"/>
      <c r="N377" s="7"/>
      <c r="O377" s="7"/>
      <c r="P377" s="7"/>
      <c r="Q377" s="7"/>
      <c r="R377" s="7"/>
      <c r="S377" s="7"/>
      <c r="T377" s="7"/>
      <c r="U377" s="7"/>
      <c r="V377" s="7"/>
      <c r="W377" s="7"/>
      <c r="X377" s="7"/>
      <c r="Y377" s="7"/>
      <c r="Z377" s="7"/>
      <c r="AA377" s="7"/>
      <c r="AB377" s="7"/>
      <c r="AC377" s="7"/>
      <c r="AD377" s="8"/>
      <c r="AE377" s="8"/>
      <c r="AF377" s="8"/>
      <c r="AG377" s="8"/>
    </row>
    <row r="378" spans="1:33" ht="12" customHeight="1">
      <c r="A378" s="2"/>
      <c r="B378" s="2"/>
      <c r="C378" s="2"/>
      <c r="D378" s="3"/>
      <c r="E378" s="2"/>
      <c r="F378" s="2"/>
      <c r="G378" s="2"/>
      <c r="H378" s="2"/>
      <c r="I378" s="4"/>
      <c r="J378" s="5"/>
      <c r="K378" s="5"/>
      <c r="L378" s="6"/>
      <c r="M378" s="7"/>
      <c r="N378" s="7"/>
      <c r="O378" s="7"/>
      <c r="P378" s="7"/>
      <c r="Q378" s="7"/>
      <c r="R378" s="7"/>
      <c r="S378" s="7"/>
      <c r="T378" s="7"/>
      <c r="U378" s="7"/>
      <c r="V378" s="7"/>
      <c r="W378" s="7"/>
      <c r="X378" s="7"/>
      <c r="Y378" s="7"/>
      <c r="Z378" s="7"/>
      <c r="AA378" s="7"/>
      <c r="AB378" s="7"/>
      <c r="AC378" s="7"/>
      <c r="AD378" s="8"/>
      <c r="AE378" s="8"/>
      <c r="AF378" s="8"/>
      <c r="AG378" s="8"/>
    </row>
    <row r="379" spans="1:33" ht="12" customHeight="1">
      <c r="A379" s="2"/>
      <c r="B379" s="2"/>
      <c r="C379" s="2"/>
      <c r="D379" s="3"/>
      <c r="E379" s="2"/>
      <c r="F379" s="2"/>
      <c r="G379" s="2"/>
      <c r="H379" s="2"/>
      <c r="I379" s="4"/>
      <c r="J379" s="5"/>
      <c r="K379" s="5"/>
      <c r="L379" s="6"/>
      <c r="M379" s="7"/>
      <c r="N379" s="7"/>
      <c r="O379" s="7"/>
      <c r="P379" s="7"/>
      <c r="Q379" s="7"/>
      <c r="R379" s="7"/>
      <c r="S379" s="7"/>
      <c r="T379" s="7"/>
      <c r="U379" s="7"/>
      <c r="V379" s="7"/>
      <c r="W379" s="7"/>
      <c r="X379" s="7"/>
      <c r="Y379" s="7"/>
      <c r="Z379" s="7"/>
      <c r="AA379" s="7"/>
      <c r="AB379" s="7"/>
      <c r="AC379" s="7"/>
      <c r="AD379" s="8"/>
      <c r="AE379" s="8"/>
      <c r="AF379" s="8"/>
      <c r="AG379" s="8"/>
    </row>
    <row r="380" spans="1:33" ht="12" customHeight="1">
      <c r="A380" s="2"/>
      <c r="B380" s="2"/>
      <c r="C380" s="2"/>
      <c r="D380" s="3"/>
      <c r="E380" s="2"/>
      <c r="F380" s="2"/>
      <c r="G380" s="2"/>
      <c r="H380" s="2"/>
      <c r="I380" s="4"/>
      <c r="J380" s="5"/>
      <c r="K380" s="5"/>
      <c r="L380" s="6"/>
      <c r="M380" s="7"/>
      <c r="N380" s="7"/>
      <c r="O380" s="7"/>
      <c r="P380" s="7"/>
      <c r="Q380" s="7"/>
      <c r="R380" s="7"/>
      <c r="S380" s="7"/>
      <c r="T380" s="7"/>
      <c r="U380" s="7"/>
      <c r="V380" s="7"/>
      <c r="W380" s="7"/>
      <c r="X380" s="7"/>
      <c r="Y380" s="7"/>
      <c r="Z380" s="7"/>
      <c r="AA380" s="7"/>
      <c r="AB380" s="7"/>
      <c r="AC380" s="7"/>
      <c r="AD380" s="8"/>
      <c r="AE380" s="8"/>
      <c r="AF380" s="8"/>
      <c r="AG380" s="8"/>
    </row>
    <row r="381" spans="1:33" ht="12" customHeight="1">
      <c r="A381" s="2"/>
      <c r="B381" s="2"/>
      <c r="C381" s="2"/>
      <c r="D381" s="3"/>
      <c r="E381" s="2"/>
      <c r="F381" s="2"/>
      <c r="G381" s="2"/>
      <c r="H381" s="2"/>
      <c r="I381" s="4"/>
      <c r="J381" s="5"/>
      <c r="K381" s="5"/>
      <c r="L381" s="6"/>
      <c r="M381" s="7"/>
      <c r="N381" s="7"/>
      <c r="O381" s="7"/>
      <c r="P381" s="7"/>
      <c r="Q381" s="7"/>
      <c r="R381" s="7"/>
      <c r="S381" s="7"/>
      <c r="T381" s="7"/>
      <c r="U381" s="7"/>
      <c r="V381" s="7"/>
      <c r="W381" s="7"/>
      <c r="X381" s="7"/>
      <c r="Y381" s="7"/>
      <c r="Z381" s="7"/>
      <c r="AA381" s="7"/>
      <c r="AB381" s="7"/>
      <c r="AC381" s="7"/>
      <c r="AD381" s="8"/>
      <c r="AE381" s="8"/>
      <c r="AF381" s="8"/>
      <c r="AG381" s="8"/>
    </row>
    <row r="382" spans="1:33" ht="12" customHeight="1">
      <c r="A382" s="2"/>
      <c r="B382" s="2"/>
      <c r="C382" s="2"/>
      <c r="D382" s="3"/>
      <c r="E382" s="2"/>
      <c r="F382" s="2"/>
      <c r="G382" s="2"/>
      <c r="H382" s="2"/>
      <c r="I382" s="4"/>
      <c r="J382" s="5"/>
      <c r="K382" s="5"/>
      <c r="L382" s="6"/>
      <c r="M382" s="7"/>
      <c r="N382" s="7"/>
      <c r="O382" s="7"/>
      <c r="P382" s="7"/>
      <c r="Q382" s="7"/>
      <c r="R382" s="7"/>
      <c r="S382" s="7"/>
      <c r="T382" s="7"/>
      <c r="U382" s="7"/>
      <c r="V382" s="7"/>
      <c r="W382" s="7"/>
      <c r="X382" s="7"/>
      <c r="Y382" s="7"/>
      <c r="Z382" s="7"/>
      <c r="AA382" s="7"/>
      <c r="AB382" s="7"/>
      <c r="AC382" s="7"/>
      <c r="AD382" s="8"/>
      <c r="AE382" s="8"/>
      <c r="AF382" s="8"/>
      <c r="AG382" s="8"/>
    </row>
    <row r="383" spans="1:33" ht="12" customHeight="1">
      <c r="A383" s="2"/>
      <c r="B383" s="2"/>
      <c r="C383" s="2"/>
      <c r="D383" s="3"/>
      <c r="E383" s="2"/>
      <c r="F383" s="2"/>
      <c r="G383" s="2"/>
      <c r="H383" s="2"/>
      <c r="I383" s="4"/>
      <c r="J383" s="5"/>
      <c r="K383" s="5"/>
      <c r="L383" s="6"/>
      <c r="M383" s="7"/>
      <c r="N383" s="7"/>
      <c r="O383" s="7"/>
      <c r="P383" s="7"/>
      <c r="Q383" s="7"/>
      <c r="R383" s="7"/>
      <c r="S383" s="7"/>
      <c r="T383" s="7"/>
      <c r="U383" s="7"/>
      <c r="V383" s="7"/>
      <c r="W383" s="7"/>
      <c r="X383" s="7"/>
      <c r="Y383" s="7"/>
      <c r="Z383" s="7"/>
      <c r="AA383" s="7"/>
      <c r="AB383" s="7"/>
      <c r="AC383" s="7"/>
      <c r="AD383" s="8"/>
      <c r="AE383" s="8"/>
      <c r="AF383" s="8"/>
      <c r="AG383" s="8"/>
    </row>
    <row r="384" spans="1:33" ht="12" customHeight="1">
      <c r="A384" s="2"/>
      <c r="B384" s="2"/>
      <c r="C384" s="2"/>
      <c r="D384" s="3"/>
      <c r="E384" s="2"/>
      <c r="F384" s="2"/>
      <c r="G384" s="2"/>
      <c r="H384" s="2"/>
      <c r="I384" s="4"/>
      <c r="J384" s="5"/>
      <c r="K384" s="5"/>
      <c r="L384" s="6"/>
      <c r="M384" s="7"/>
      <c r="N384" s="7"/>
      <c r="O384" s="7"/>
      <c r="P384" s="7"/>
      <c r="Q384" s="7"/>
      <c r="R384" s="7"/>
      <c r="S384" s="7"/>
      <c r="T384" s="7"/>
      <c r="U384" s="7"/>
      <c r="V384" s="7"/>
      <c r="W384" s="7"/>
      <c r="X384" s="7"/>
      <c r="Y384" s="7"/>
      <c r="Z384" s="7"/>
      <c r="AA384" s="7"/>
      <c r="AB384" s="7"/>
      <c r="AC384" s="7"/>
      <c r="AD384" s="8"/>
      <c r="AE384" s="8"/>
      <c r="AF384" s="8"/>
      <c r="AG384" s="8"/>
    </row>
    <row r="385" spans="1:33" ht="12" customHeight="1">
      <c r="A385" s="2"/>
      <c r="B385" s="2"/>
      <c r="C385" s="2"/>
      <c r="D385" s="3"/>
      <c r="E385" s="2"/>
      <c r="F385" s="2"/>
      <c r="G385" s="2"/>
      <c r="H385" s="2"/>
      <c r="I385" s="4"/>
      <c r="J385" s="5"/>
      <c r="K385" s="5"/>
      <c r="L385" s="6"/>
      <c r="M385" s="7"/>
      <c r="N385" s="7"/>
      <c r="O385" s="7"/>
      <c r="P385" s="7"/>
      <c r="Q385" s="7"/>
      <c r="R385" s="7"/>
      <c r="S385" s="7"/>
      <c r="T385" s="7"/>
      <c r="U385" s="7"/>
      <c r="V385" s="7"/>
      <c r="W385" s="7"/>
      <c r="X385" s="7"/>
      <c r="Y385" s="7"/>
      <c r="Z385" s="7"/>
      <c r="AA385" s="7"/>
      <c r="AB385" s="7"/>
      <c r="AC385" s="7"/>
      <c r="AD385" s="8"/>
      <c r="AE385" s="8"/>
      <c r="AF385" s="8"/>
      <c r="AG385" s="8"/>
    </row>
    <row r="386" spans="1:33" ht="12" customHeight="1">
      <c r="A386" s="2"/>
      <c r="B386" s="2"/>
      <c r="C386" s="2"/>
      <c r="D386" s="3"/>
      <c r="E386" s="2"/>
      <c r="F386" s="2"/>
      <c r="G386" s="2"/>
      <c r="H386" s="2"/>
      <c r="I386" s="4"/>
      <c r="J386" s="5"/>
      <c r="K386" s="5"/>
      <c r="L386" s="6"/>
      <c r="M386" s="7"/>
      <c r="N386" s="7"/>
      <c r="O386" s="7"/>
      <c r="P386" s="7"/>
      <c r="Q386" s="7"/>
      <c r="R386" s="7"/>
      <c r="S386" s="7"/>
      <c r="T386" s="7"/>
      <c r="U386" s="7"/>
      <c r="V386" s="7"/>
      <c r="W386" s="7"/>
      <c r="X386" s="7"/>
      <c r="Y386" s="7"/>
      <c r="Z386" s="7"/>
      <c r="AA386" s="7"/>
      <c r="AB386" s="7"/>
      <c r="AC386" s="7"/>
      <c r="AD386" s="8"/>
      <c r="AE386" s="8"/>
      <c r="AF386" s="8"/>
      <c r="AG386" s="8"/>
    </row>
    <row r="387" spans="1:33" ht="12" customHeight="1">
      <c r="A387" s="2"/>
      <c r="B387" s="2"/>
      <c r="C387" s="2"/>
      <c r="D387" s="3"/>
      <c r="E387" s="2"/>
      <c r="F387" s="2"/>
      <c r="G387" s="2"/>
      <c r="H387" s="2"/>
      <c r="I387" s="4"/>
      <c r="J387" s="5"/>
      <c r="K387" s="5"/>
      <c r="L387" s="6"/>
      <c r="M387" s="7"/>
      <c r="N387" s="7"/>
      <c r="O387" s="7"/>
      <c r="P387" s="7"/>
      <c r="Q387" s="7"/>
      <c r="R387" s="7"/>
      <c r="S387" s="7"/>
      <c r="T387" s="7"/>
      <c r="U387" s="7"/>
      <c r="V387" s="7"/>
      <c r="W387" s="7"/>
      <c r="X387" s="7"/>
      <c r="Y387" s="7"/>
      <c r="Z387" s="7"/>
      <c r="AA387" s="7"/>
      <c r="AB387" s="7"/>
      <c r="AC387" s="7"/>
      <c r="AD387" s="8"/>
      <c r="AE387" s="8"/>
      <c r="AF387" s="8"/>
      <c r="AG387" s="8"/>
    </row>
    <row r="388" spans="1:33" ht="12" customHeight="1">
      <c r="A388" s="2"/>
      <c r="B388" s="2"/>
      <c r="C388" s="2"/>
      <c r="D388" s="3"/>
      <c r="E388" s="2"/>
      <c r="F388" s="2"/>
      <c r="G388" s="2"/>
      <c r="H388" s="2"/>
      <c r="I388" s="4"/>
      <c r="J388" s="5"/>
      <c r="K388" s="5"/>
      <c r="L388" s="6"/>
      <c r="M388" s="7"/>
      <c r="N388" s="7"/>
      <c r="O388" s="7"/>
      <c r="P388" s="7"/>
      <c r="Q388" s="7"/>
      <c r="R388" s="7"/>
      <c r="S388" s="7"/>
      <c r="T388" s="7"/>
      <c r="U388" s="7"/>
      <c r="V388" s="7"/>
      <c r="W388" s="7"/>
      <c r="X388" s="7"/>
      <c r="Y388" s="7"/>
      <c r="Z388" s="7"/>
      <c r="AA388" s="7"/>
      <c r="AB388" s="7"/>
      <c r="AC388" s="7"/>
      <c r="AD388" s="8"/>
      <c r="AE388" s="8"/>
      <c r="AF388" s="8"/>
      <c r="AG388" s="8"/>
    </row>
    <row r="389" spans="1:33" ht="12" customHeight="1">
      <c r="A389" s="2"/>
      <c r="B389" s="2"/>
      <c r="C389" s="2"/>
      <c r="D389" s="3"/>
      <c r="E389" s="2"/>
      <c r="F389" s="2"/>
      <c r="G389" s="2"/>
      <c r="H389" s="2"/>
      <c r="I389" s="4"/>
      <c r="J389" s="5"/>
      <c r="K389" s="5"/>
      <c r="L389" s="6"/>
      <c r="M389" s="7"/>
      <c r="N389" s="7"/>
      <c r="O389" s="7"/>
      <c r="P389" s="7"/>
      <c r="Q389" s="7"/>
      <c r="R389" s="7"/>
      <c r="S389" s="7"/>
      <c r="T389" s="7"/>
      <c r="U389" s="7"/>
      <c r="V389" s="7"/>
      <c r="W389" s="7"/>
      <c r="X389" s="7"/>
      <c r="Y389" s="7"/>
      <c r="Z389" s="7"/>
      <c r="AA389" s="7"/>
      <c r="AB389" s="7"/>
      <c r="AC389" s="7"/>
      <c r="AD389" s="8"/>
      <c r="AE389" s="8"/>
      <c r="AF389" s="8"/>
      <c r="AG389" s="8"/>
    </row>
    <row r="390" spans="1:33" ht="12" customHeight="1">
      <c r="A390" s="2"/>
      <c r="B390" s="2"/>
      <c r="C390" s="2"/>
      <c r="D390" s="3"/>
      <c r="E390" s="2"/>
      <c r="F390" s="2"/>
      <c r="G390" s="2"/>
      <c r="H390" s="2"/>
      <c r="I390" s="4"/>
      <c r="J390" s="5"/>
      <c r="K390" s="5"/>
      <c r="L390" s="6"/>
      <c r="M390" s="7"/>
      <c r="N390" s="7"/>
      <c r="O390" s="7"/>
      <c r="P390" s="7"/>
      <c r="Q390" s="7"/>
      <c r="R390" s="7"/>
      <c r="S390" s="7"/>
      <c r="T390" s="7"/>
      <c r="U390" s="7"/>
      <c r="V390" s="7"/>
      <c r="W390" s="7"/>
      <c r="X390" s="7"/>
      <c r="Y390" s="7"/>
      <c r="Z390" s="7"/>
      <c r="AA390" s="7"/>
      <c r="AB390" s="7"/>
      <c r="AC390" s="7"/>
      <c r="AD390" s="8"/>
      <c r="AE390" s="8"/>
      <c r="AF390" s="8"/>
      <c r="AG390" s="8"/>
    </row>
    <row r="391" spans="1:33" ht="12" customHeight="1">
      <c r="A391" s="2"/>
      <c r="B391" s="2"/>
      <c r="C391" s="2"/>
      <c r="D391" s="3"/>
      <c r="E391" s="2"/>
      <c r="F391" s="2"/>
      <c r="G391" s="2"/>
      <c r="H391" s="2"/>
      <c r="I391" s="4"/>
      <c r="J391" s="5"/>
      <c r="K391" s="5"/>
      <c r="L391" s="6"/>
      <c r="M391" s="7"/>
      <c r="N391" s="7"/>
      <c r="O391" s="7"/>
      <c r="P391" s="7"/>
      <c r="Q391" s="7"/>
      <c r="R391" s="7"/>
      <c r="S391" s="7"/>
      <c r="T391" s="7"/>
      <c r="U391" s="7"/>
      <c r="V391" s="7"/>
      <c r="W391" s="7"/>
      <c r="X391" s="7"/>
      <c r="Y391" s="7"/>
      <c r="Z391" s="7"/>
      <c r="AA391" s="7"/>
      <c r="AB391" s="7"/>
      <c r="AC391" s="7"/>
      <c r="AD391" s="8"/>
      <c r="AE391" s="8"/>
      <c r="AF391" s="8"/>
      <c r="AG391" s="8"/>
    </row>
    <row r="392" spans="1:33" ht="12" customHeight="1">
      <c r="A392" s="2"/>
      <c r="B392" s="2"/>
      <c r="C392" s="2"/>
      <c r="D392" s="3"/>
      <c r="E392" s="2"/>
      <c r="F392" s="2"/>
      <c r="G392" s="2"/>
      <c r="H392" s="2"/>
      <c r="I392" s="4"/>
      <c r="J392" s="5"/>
      <c r="K392" s="5"/>
      <c r="L392" s="6"/>
      <c r="M392" s="7"/>
      <c r="N392" s="7"/>
      <c r="O392" s="7"/>
      <c r="P392" s="7"/>
      <c r="Q392" s="7"/>
      <c r="R392" s="7"/>
      <c r="S392" s="7"/>
      <c r="T392" s="7"/>
      <c r="U392" s="7"/>
      <c r="V392" s="7"/>
      <c r="W392" s="7"/>
      <c r="X392" s="7"/>
      <c r="Y392" s="7"/>
      <c r="Z392" s="7"/>
      <c r="AA392" s="7"/>
      <c r="AB392" s="7"/>
      <c r="AC392" s="7"/>
      <c r="AD392" s="8"/>
      <c r="AE392" s="8"/>
      <c r="AF392" s="8"/>
      <c r="AG392" s="8"/>
    </row>
    <row r="393" spans="1:33" ht="12" customHeight="1">
      <c r="A393" s="2"/>
      <c r="B393" s="2"/>
      <c r="C393" s="2"/>
      <c r="D393" s="3"/>
      <c r="E393" s="2"/>
      <c r="F393" s="2"/>
      <c r="G393" s="2"/>
      <c r="H393" s="2"/>
      <c r="I393" s="4"/>
      <c r="J393" s="5"/>
      <c r="K393" s="5"/>
      <c r="L393" s="6"/>
      <c r="M393" s="7"/>
      <c r="N393" s="7"/>
      <c r="O393" s="7"/>
      <c r="P393" s="7"/>
      <c r="Q393" s="7"/>
      <c r="R393" s="7"/>
      <c r="S393" s="7"/>
      <c r="T393" s="7"/>
      <c r="U393" s="7"/>
      <c r="V393" s="7"/>
      <c r="W393" s="7"/>
      <c r="X393" s="7"/>
      <c r="Y393" s="7"/>
      <c r="Z393" s="7"/>
      <c r="AA393" s="7"/>
      <c r="AB393" s="7"/>
      <c r="AC393" s="7"/>
      <c r="AD393" s="8"/>
      <c r="AE393" s="8"/>
      <c r="AF393" s="8"/>
      <c r="AG393" s="8"/>
    </row>
    <row r="394" spans="1:33" ht="12" customHeight="1">
      <c r="A394" s="2"/>
      <c r="B394" s="2"/>
      <c r="C394" s="2"/>
      <c r="D394" s="3"/>
      <c r="E394" s="2"/>
      <c r="F394" s="2"/>
      <c r="G394" s="2"/>
      <c r="H394" s="2"/>
      <c r="I394" s="4"/>
      <c r="J394" s="5"/>
      <c r="K394" s="5"/>
      <c r="L394" s="6"/>
      <c r="M394" s="7"/>
      <c r="N394" s="7"/>
      <c r="O394" s="7"/>
      <c r="P394" s="7"/>
      <c r="Q394" s="7"/>
      <c r="R394" s="7"/>
      <c r="S394" s="7"/>
      <c r="T394" s="7"/>
      <c r="U394" s="7"/>
      <c r="V394" s="7"/>
      <c r="W394" s="7"/>
      <c r="X394" s="7"/>
      <c r="Y394" s="7"/>
      <c r="Z394" s="7"/>
      <c r="AA394" s="7"/>
      <c r="AB394" s="7"/>
      <c r="AC394" s="7"/>
      <c r="AD394" s="8"/>
      <c r="AE394" s="8"/>
      <c r="AF394" s="8"/>
      <c r="AG394" s="8"/>
    </row>
    <row r="395" spans="1:33" ht="12" customHeight="1">
      <c r="A395" s="2"/>
      <c r="B395" s="2"/>
      <c r="C395" s="2"/>
      <c r="D395" s="3"/>
      <c r="E395" s="2"/>
      <c r="F395" s="2"/>
      <c r="G395" s="2"/>
      <c r="H395" s="2"/>
      <c r="I395" s="4"/>
      <c r="J395" s="5"/>
      <c r="K395" s="5"/>
      <c r="L395" s="6"/>
      <c r="M395" s="7"/>
      <c r="N395" s="7"/>
      <c r="O395" s="7"/>
      <c r="P395" s="7"/>
      <c r="Q395" s="7"/>
      <c r="R395" s="7"/>
      <c r="S395" s="7"/>
      <c r="T395" s="7"/>
      <c r="U395" s="7"/>
      <c r="V395" s="7"/>
      <c r="W395" s="7"/>
      <c r="X395" s="7"/>
      <c r="Y395" s="7"/>
      <c r="Z395" s="7"/>
      <c r="AA395" s="7"/>
      <c r="AB395" s="7"/>
      <c r="AC395" s="7"/>
      <c r="AD395" s="8"/>
      <c r="AE395" s="8"/>
      <c r="AF395" s="8"/>
      <c r="AG395" s="8"/>
    </row>
    <row r="396" spans="1:33" ht="12" customHeight="1">
      <c r="A396" s="2"/>
      <c r="B396" s="2"/>
      <c r="C396" s="2"/>
      <c r="D396" s="3"/>
      <c r="E396" s="2"/>
      <c r="F396" s="2"/>
      <c r="G396" s="2"/>
      <c r="H396" s="2"/>
      <c r="I396" s="4"/>
      <c r="J396" s="5"/>
      <c r="K396" s="5"/>
      <c r="L396" s="6"/>
      <c r="M396" s="7"/>
      <c r="N396" s="7"/>
      <c r="O396" s="7"/>
      <c r="P396" s="7"/>
      <c r="Q396" s="7"/>
      <c r="R396" s="7"/>
      <c r="S396" s="7"/>
      <c r="T396" s="7"/>
      <c r="U396" s="7"/>
      <c r="V396" s="7"/>
      <c r="W396" s="7"/>
      <c r="X396" s="7"/>
      <c r="Y396" s="7"/>
      <c r="Z396" s="7"/>
      <c r="AA396" s="7"/>
      <c r="AB396" s="7"/>
      <c r="AC396" s="7"/>
      <c r="AD396" s="8"/>
      <c r="AE396" s="8"/>
      <c r="AF396" s="8"/>
      <c r="AG396" s="8"/>
    </row>
    <row r="397" spans="1:33" ht="12" customHeight="1">
      <c r="A397" s="2"/>
      <c r="B397" s="2"/>
      <c r="C397" s="2"/>
      <c r="D397" s="3"/>
      <c r="E397" s="2"/>
      <c r="F397" s="2"/>
      <c r="G397" s="2"/>
      <c r="H397" s="2"/>
      <c r="I397" s="4"/>
      <c r="J397" s="5"/>
      <c r="K397" s="5"/>
      <c r="L397" s="6"/>
      <c r="M397" s="7"/>
      <c r="N397" s="7"/>
      <c r="O397" s="7"/>
      <c r="P397" s="7"/>
      <c r="Q397" s="7"/>
      <c r="R397" s="7"/>
      <c r="S397" s="7"/>
      <c r="T397" s="7"/>
      <c r="U397" s="7"/>
      <c r="V397" s="7"/>
      <c r="W397" s="7"/>
      <c r="X397" s="7"/>
      <c r="Y397" s="7"/>
      <c r="Z397" s="7"/>
      <c r="AA397" s="7"/>
      <c r="AB397" s="7"/>
      <c r="AC397" s="7"/>
      <c r="AD397" s="8"/>
      <c r="AE397" s="8"/>
      <c r="AF397" s="8"/>
      <c r="AG397" s="8"/>
    </row>
    <row r="398" spans="1:33" ht="12" customHeight="1">
      <c r="A398" s="2"/>
      <c r="B398" s="2"/>
      <c r="C398" s="2"/>
      <c r="D398" s="3"/>
      <c r="E398" s="2"/>
      <c r="F398" s="2"/>
      <c r="G398" s="2"/>
      <c r="H398" s="2"/>
      <c r="I398" s="4"/>
      <c r="J398" s="5"/>
      <c r="K398" s="5"/>
      <c r="L398" s="6"/>
      <c r="M398" s="7"/>
      <c r="N398" s="7"/>
      <c r="O398" s="7"/>
      <c r="P398" s="7"/>
      <c r="Q398" s="7"/>
      <c r="R398" s="7"/>
      <c r="S398" s="7"/>
      <c r="T398" s="7"/>
      <c r="U398" s="7"/>
      <c r="V398" s="7"/>
      <c r="W398" s="7"/>
      <c r="X398" s="7"/>
      <c r="Y398" s="7"/>
      <c r="Z398" s="7"/>
      <c r="AA398" s="7"/>
      <c r="AB398" s="7"/>
      <c r="AC398" s="7"/>
      <c r="AD398" s="8"/>
      <c r="AE398" s="8"/>
      <c r="AF398" s="8"/>
      <c r="AG398" s="8"/>
    </row>
    <row r="399" spans="1:33" ht="12" customHeight="1">
      <c r="A399" s="2"/>
      <c r="B399" s="2"/>
      <c r="C399" s="2"/>
      <c r="D399" s="3"/>
      <c r="E399" s="2"/>
      <c r="F399" s="2"/>
      <c r="G399" s="2"/>
      <c r="H399" s="2"/>
      <c r="I399" s="4"/>
      <c r="J399" s="5"/>
      <c r="K399" s="5"/>
      <c r="L399" s="6"/>
      <c r="M399" s="7"/>
      <c r="N399" s="7"/>
      <c r="O399" s="7"/>
      <c r="P399" s="7"/>
      <c r="Q399" s="7"/>
      <c r="R399" s="7"/>
      <c r="S399" s="7"/>
      <c r="T399" s="7"/>
      <c r="U399" s="7"/>
      <c r="V399" s="7"/>
      <c r="W399" s="7"/>
      <c r="X399" s="7"/>
      <c r="Y399" s="7"/>
      <c r="Z399" s="7"/>
      <c r="AA399" s="7"/>
      <c r="AB399" s="7"/>
      <c r="AC399" s="7"/>
      <c r="AD399" s="8"/>
      <c r="AE399" s="8"/>
      <c r="AF399" s="8"/>
      <c r="AG399" s="8"/>
    </row>
    <row r="400" spans="1:33" ht="12" customHeight="1">
      <c r="A400" s="2"/>
      <c r="B400" s="2"/>
      <c r="C400" s="2"/>
      <c r="D400" s="3"/>
      <c r="E400" s="2"/>
      <c r="F400" s="2"/>
      <c r="G400" s="2"/>
      <c r="H400" s="2"/>
      <c r="I400" s="4"/>
      <c r="J400" s="5"/>
      <c r="K400" s="5"/>
      <c r="L400" s="6"/>
      <c r="M400" s="7"/>
      <c r="N400" s="7"/>
      <c r="O400" s="7"/>
      <c r="P400" s="7"/>
      <c r="Q400" s="7"/>
      <c r="R400" s="7"/>
      <c r="S400" s="7"/>
      <c r="T400" s="7"/>
      <c r="U400" s="7"/>
      <c r="V400" s="7"/>
      <c r="W400" s="7"/>
      <c r="X400" s="7"/>
      <c r="Y400" s="7"/>
      <c r="Z400" s="7"/>
      <c r="AA400" s="7"/>
      <c r="AB400" s="7"/>
      <c r="AC400" s="7"/>
      <c r="AD400" s="8"/>
      <c r="AE400" s="8"/>
      <c r="AF400" s="8"/>
      <c r="AG400" s="8"/>
    </row>
    <row r="401" spans="1:33" ht="12" customHeight="1">
      <c r="A401" s="2"/>
      <c r="B401" s="2"/>
      <c r="C401" s="2"/>
      <c r="D401" s="3"/>
      <c r="E401" s="2"/>
      <c r="F401" s="2"/>
      <c r="G401" s="2"/>
      <c r="H401" s="2"/>
      <c r="I401" s="4"/>
      <c r="J401" s="5"/>
      <c r="K401" s="5"/>
      <c r="L401" s="6"/>
      <c r="M401" s="7"/>
      <c r="N401" s="7"/>
      <c r="O401" s="7"/>
      <c r="P401" s="7"/>
      <c r="Q401" s="7"/>
      <c r="R401" s="7"/>
      <c r="S401" s="7"/>
      <c r="T401" s="7"/>
      <c r="U401" s="7"/>
      <c r="V401" s="7"/>
      <c r="W401" s="7"/>
      <c r="X401" s="7"/>
      <c r="Y401" s="7"/>
      <c r="Z401" s="7"/>
      <c r="AA401" s="7"/>
      <c r="AB401" s="7"/>
      <c r="AC401" s="7"/>
      <c r="AD401" s="8"/>
      <c r="AE401" s="8"/>
      <c r="AF401" s="8"/>
      <c r="AG401" s="8"/>
    </row>
    <row r="402" spans="1:33" ht="12" customHeight="1">
      <c r="A402" s="2"/>
      <c r="B402" s="2"/>
      <c r="C402" s="2"/>
      <c r="D402" s="3"/>
      <c r="E402" s="2"/>
      <c r="F402" s="2"/>
      <c r="G402" s="2"/>
      <c r="H402" s="2"/>
      <c r="I402" s="4"/>
      <c r="J402" s="5"/>
      <c r="K402" s="5"/>
      <c r="L402" s="6"/>
      <c r="M402" s="7"/>
      <c r="N402" s="7"/>
      <c r="O402" s="7"/>
      <c r="P402" s="7"/>
      <c r="Q402" s="7"/>
      <c r="R402" s="7"/>
      <c r="S402" s="7"/>
      <c r="T402" s="7"/>
      <c r="U402" s="7"/>
      <c r="V402" s="7"/>
      <c r="W402" s="7"/>
      <c r="X402" s="7"/>
      <c r="Y402" s="7"/>
      <c r="Z402" s="7"/>
      <c r="AA402" s="7"/>
      <c r="AB402" s="7"/>
      <c r="AC402" s="7"/>
      <c r="AD402" s="8"/>
      <c r="AE402" s="8"/>
      <c r="AF402" s="8"/>
      <c r="AG402" s="8"/>
    </row>
    <row r="403" spans="1:33" ht="12" customHeight="1">
      <c r="A403" s="2"/>
      <c r="B403" s="2"/>
      <c r="C403" s="2"/>
      <c r="D403" s="3"/>
      <c r="E403" s="2"/>
      <c r="F403" s="2"/>
      <c r="G403" s="2"/>
      <c r="H403" s="2"/>
      <c r="I403" s="4"/>
      <c r="J403" s="5"/>
      <c r="K403" s="5"/>
      <c r="L403" s="6"/>
      <c r="M403" s="7"/>
      <c r="N403" s="7"/>
      <c r="O403" s="7"/>
      <c r="P403" s="7"/>
      <c r="Q403" s="7"/>
      <c r="R403" s="7"/>
      <c r="S403" s="7"/>
      <c r="T403" s="7"/>
      <c r="U403" s="7"/>
      <c r="V403" s="7"/>
      <c r="W403" s="7"/>
      <c r="X403" s="7"/>
      <c r="Y403" s="7"/>
      <c r="Z403" s="7"/>
      <c r="AA403" s="7"/>
      <c r="AB403" s="7"/>
      <c r="AC403" s="7"/>
      <c r="AD403" s="8"/>
      <c r="AE403" s="8"/>
      <c r="AF403" s="8"/>
      <c r="AG403" s="8"/>
    </row>
    <row r="404" spans="1:33" ht="12" customHeight="1">
      <c r="A404" s="2"/>
      <c r="B404" s="2"/>
      <c r="C404" s="2"/>
      <c r="D404" s="3"/>
      <c r="E404" s="2"/>
      <c r="F404" s="2"/>
      <c r="G404" s="2"/>
      <c r="H404" s="2"/>
      <c r="I404" s="4"/>
      <c r="J404" s="5"/>
      <c r="K404" s="5"/>
      <c r="L404" s="6"/>
      <c r="M404" s="7"/>
      <c r="N404" s="7"/>
      <c r="O404" s="7"/>
      <c r="P404" s="7"/>
      <c r="Q404" s="7"/>
      <c r="R404" s="7"/>
      <c r="S404" s="7"/>
      <c r="T404" s="7"/>
      <c r="U404" s="7"/>
      <c r="V404" s="7"/>
      <c r="W404" s="7"/>
      <c r="X404" s="7"/>
      <c r="Y404" s="7"/>
      <c r="Z404" s="7"/>
      <c r="AA404" s="7"/>
      <c r="AB404" s="7"/>
      <c r="AC404" s="7"/>
      <c r="AD404" s="8"/>
      <c r="AE404" s="8"/>
      <c r="AF404" s="8"/>
      <c r="AG404" s="8"/>
    </row>
    <row r="405" spans="1:33" ht="12" customHeight="1">
      <c r="A405" s="2"/>
      <c r="B405" s="2"/>
      <c r="C405" s="2"/>
      <c r="D405" s="3"/>
      <c r="E405" s="2"/>
      <c r="F405" s="2"/>
      <c r="G405" s="2"/>
      <c r="H405" s="2"/>
      <c r="I405" s="4"/>
      <c r="J405" s="5"/>
      <c r="K405" s="5"/>
      <c r="L405" s="6"/>
      <c r="M405" s="7"/>
      <c r="N405" s="7"/>
      <c r="O405" s="7"/>
      <c r="P405" s="7"/>
      <c r="Q405" s="7"/>
      <c r="R405" s="7"/>
      <c r="S405" s="7"/>
      <c r="T405" s="7"/>
      <c r="U405" s="7"/>
      <c r="V405" s="7"/>
      <c r="W405" s="7"/>
      <c r="X405" s="7"/>
      <c r="Y405" s="7"/>
      <c r="Z405" s="7"/>
      <c r="AA405" s="7"/>
      <c r="AB405" s="7"/>
      <c r="AC405" s="7"/>
      <c r="AD405" s="8"/>
      <c r="AE405" s="8"/>
      <c r="AF405" s="8"/>
      <c r="AG405" s="8"/>
    </row>
    <row r="406" spans="1:33" ht="12" customHeight="1">
      <c r="A406" s="2"/>
      <c r="B406" s="2"/>
      <c r="C406" s="2"/>
      <c r="D406" s="3"/>
      <c r="E406" s="2"/>
      <c r="F406" s="2"/>
      <c r="G406" s="2"/>
      <c r="H406" s="2"/>
      <c r="I406" s="4"/>
      <c r="J406" s="5"/>
      <c r="K406" s="5"/>
      <c r="L406" s="6"/>
      <c r="M406" s="7"/>
      <c r="N406" s="7"/>
      <c r="O406" s="7"/>
      <c r="P406" s="7"/>
      <c r="Q406" s="7"/>
      <c r="R406" s="7"/>
      <c r="S406" s="7"/>
      <c r="T406" s="7"/>
      <c r="U406" s="7"/>
      <c r="V406" s="7"/>
      <c r="W406" s="7"/>
      <c r="X406" s="7"/>
      <c r="Y406" s="7"/>
      <c r="Z406" s="7"/>
      <c r="AA406" s="7"/>
      <c r="AB406" s="7"/>
      <c r="AC406" s="7"/>
      <c r="AD406" s="8"/>
      <c r="AE406" s="8"/>
      <c r="AF406" s="8"/>
      <c r="AG406" s="8"/>
    </row>
    <row r="407" spans="1:33" ht="12" customHeight="1">
      <c r="A407" s="2"/>
      <c r="B407" s="2"/>
      <c r="C407" s="2"/>
      <c r="D407" s="3"/>
      <c r="E407" s="2"/>
      <c r="F407" s="2"/>
      <c r="G407" s="2"/>
      <c r="H407" s="2"/>
      <c r="I407" s="4"/>
      <c r="J407" s="5"/>
      <c r="K407" s="5"/>
      <c r="L407" s="6"/>
      <c r="M407" s="7"/>
      <c r="N407" s="7"/>
      <c r="O407" s="7"/>
      <c r="P407" s="7"/>
      <c r="Q407" s="7"/>
      <c r="R407" s="7"/>
      <c r="S407" s="7"/>
      <c r="T407" s="7"/>
      <c r="U407" s="7"/>
      <c r="V407" s="7"/>
      <c r="W407" s="7"/>
      <c r="X407" s="7"/>
      <c r="Y407" s="7"/>
      <c r="Z407" s="7"/>
      <c r="AA407" s="7"/>
      <c r="AB407" s="7"/>
      <c r="AC407" s="7"/>
      <c r="AD407" s="8"/>
      <c r="AE407" s="8"/>
      <c r="AF407" s="8"/>
      <c r="AG407" s="8"/>
    </row>
    <row r="408" spans="1:33" ht="12" customHeight="1">
      <c r="A408" s="2"/>
      <c r="B408" s="2"/>
      <c r="C408" s="2"/>
      <c r="D408" s="3"/>
      <c r="E408" s="2"/>
      <c r="F408" s="2"/>
      <c r="G408" s="2"/>
      <c r="H408" s="2"/>
      <c r="I408" s="4"/>
      <c r="J408" s="5"/>
      <c r="K408" s="5"/>
      <c r="L408" s="6"/>
      <c r="M408" s="7"/>
      <c r="N408" s="7"/>
      <c r="O408" s="7"/>
      <c r="P408" s="7"/>
      <c r="Q408" s="7"/>
      <c r="R408" s="7"/>
      <c r="S408" s="7"/>
      <c r="T408" s="7"/>
      <c r="U408" s="7"/>
      <c r="V408" s="7"/>
      <c r="W408" s="7"/>
      <c r="X408" s="7"/>
      <c r="Y408" s="7"/>
      <c r="Z408" s="7"/>
      <c r="AA408" s="7"/>
      <c r="AB408" s="7"/>
      <c r="AC408" s="7"/>
      <c r="AD408" s="8"/>
      <c r="AE408" s="8"/>
      <c r="AF408" s="8"/>
      <c r="AG408" s="8"/>
    </row>
    <row r="409" spans="1:33" ht="12" customHeight="1">
      <c r="A409" s="2"/>
      <c r="B409" s="2"/>
      <c r="C409" s="2"/>
      <c r="D409" s="3"/>
      <c r="E409" s="2"/>
      <c r="F409" s="2"/>
      <c r="G409" s="2"/>
      <c r="H409" s="2"/>
      <c r="I409" s="4"/>
      <c r="J409" s="5"/>
      <c r="K409" s="5"/>
      <c r="L409" s="6"/>
      <c r="M409" s="7"/>
      <c r="N409" s="7"/>
      <c r="O409" s="7"/>
      <c r="P409" s="7"/>
      <c r="Q409" s="7"/>
      <c r="R409" s="7"/>
      <c r="S409" s="7"/>
      <c r="T409" s="7"/>
      <c r="U409" s="7"/>
      <c r="V409" s="7"/>
      <c r="W409" s="7"/>
      <c r="X409" s="7"/>
      <c r="Y409" s="7"/>
      <c r="Z409" s="7"/>
      <c r="AA409" s="7"/>
      <c r="AB409" s="7"/>
      <c r="AC409" s="7"/>
      <c r="AD409" s="8"/>
      <c r="AE409" s="8"/>
      <c r="AF409" s="8"/>
      <c r="AG409" s="8"/>
    </row>
    <row r="410" spans="1:33" ht="12" customHeight="1">
      <c r="A410" s="2"/>
      <c r="B410" s="2"/>
      <c r="C410" s="2"/>
      <c r="D410" s="3"/>
      <c r="E410" s="2"/>
      <c r="F410" s="2"/>
      <c r="G410" s="2"/>
      <c r="H410" s="2"/>
      <c r="I410" s="4"/>
      <c r="J410" s="5"/>
      <c r="K410" s="5"/>
      <c r="L410" s="6"/>
      <c r="M410" s="7"/>
      <c r="N410" s="7"/>
      <c r="O410" s="7"/>
      <c r="P410" s="7"/>
      <c r="Q410" s="7"/>
      <c r="R410" s="7"/>
      <c r="S410" s="7"/>
      <c r="T410" s="7"/>
      <c r="U410" s="7"/>
      <c r="V410" s="7"/>
      <c r="W410" s="7"/>
      <c r="X410" s="7"/>
      <c r="Y410" s="7"/>
      <c r="Z410" s="7"/>
      <c r="AA410" s="7"/>
      <c r="AB410" s="7"/>
      <c r="AC410" s="7"/>
      <c r="AD410" s="8"/>
      <c r="AE410" s="8"/>
      <c r="AF410" s="8"/>
      <c r="AG410" s="8"/>
    </row>
    <row r="411" spans="1:33" ht="12" customHeight="1">
      <c r="A411" s="2"/>
      <c r="B411" s="2"/>
      <c r="C411" s="2"/>
      <c r="D411" s="3"/>
      <c r="E411" s="2"/>
      <c r="F411" s="2"/>
      <c r="G411" s="2"/>
      <c r="H411" s="2"/>
      <c r="I411" s="4"/>
      <c r="J411" s="5"/>
      <c r="K411" s="5"/>
      <c r="L411" s="6"/>
      <c r="M411" s="7"/>
      <c r="N411" s="7"/>
      <c r="O411" s="7"/>
      <c r="P411" s="7"/>
      <c r="Q411" s="7"/>
      <c r="R411" s="7"/>
      <c r="S411" s="7"/>
      <c r="T411" s="7"/>
      <c r="U411" s="7"/>
      <c r="V411" s="7"/>
      <c r="W411" s="7"/>
      <c r="X411" s="7"/>
      <c r="Y411" s="7"/>
      <c r="Z411" s="7"/>
      <c r="AA411" s="7"/>
      <c r="AB411" s="7"/>
      <c r="AC411" s="7"/>
      <c r="AD411" s="8"/>
      <c r="AE411" s="8"/>
      <c r="AF411" s="8"/>
      <c r="AG411" s="8"/>
    </row>
    <row r="412" spans="1:33" ht="12" customHeight="1">
      <c r="A412" s="2"/>
      <c r="B412" s="2"/>
      <c r="C412" s="2"/>
      <c r="D412" s="3"/>
      <c r="E412" s="2"/>
      <c r="F412" s="2"/>
      <c r="G412" s="2"/>
      <c r="H412" s="2"/>
      <c r="I412" s="4"/>
      <c r="J412" s="5"/>
      <c r="K412" s="5"/>
      <c r="L412" s="6"/>
      <c r="M412" s="7"/>
      <c r="N412" s="7"/>
      <c r="O412" s="7"/>
      <c r="P412" s="7"/>
      <c r="Q412" s="7"/>
      <c r="R412" s="7"/>
      <c r="S412" s="7"/>
      <c r="T412" s="7"/>
      <c r="U412" s="7"/>
      <c r="V412" s="7"/>
      <c r="W412" s="7"/>
      <c r="X412" s="7"/>
      <c r="Y412" s="7"/>
      <c r="Z412" s="7"/>
      <c r="AA412" s="7"/>
      <c r="AB412" s="7"/>
      <c r="AC412" s="7"/>
      <c r="AD412" s="8"/>
      <c r="AE412" s="8"/>
      <c r="AF412" s="8"/>
      <c r="AG412" s="8"/>
    </row>
    <row r="413" spans="1:33" ht="12" customHeight="1">
      <c r="A413" s="2"/>
      <c r="B413" s="2"/>
      <c r="C413" s="2"/>
      <c r="D413" s="3"/>
      <c r="E413" s="2"/>
      <c r="F413" s="2"/>
      <c r="G413" s="2"/>
      <c r="H413" s="2"/>
      <c r="I413" s="4"/>
      <c r="J413" s="5"/>
      <c r="K413" s="5"/>
      <c r="L413" s="6"/>
      <c r="M413" s="7"/>
      <c r="N413" s="7"/>
      <c r="O413" s="7"/>
      <c r="P413" s="7"/>
      <c r="Q413" s="7"/>
      <c r="R413" s="7"/>
      <c r="S413" s="7"/>
      <c r="T413" s="7"/>
      <c r="U413" s="7"/>
      <c r="V413" s="7"/>
      <c r="W413" s="7"/>
      <c r="X413" s="7"/>
      <c r="Y413" s="7"/>
      <c r="Z413" s="7"/>
      <c r="AA413" s="7"/>
      <c r="AB413" s="7"/>
      <c r="AC413" s="7"/>
      <c r="AD413" s="8"/>
      <c r="AE413" s="8"/>
      <c r="AF413" s="8"/>
      <c r="AG413" s="8"/>
    </row>
    <row r="414" spans="1:33" ht="12" customHeight="1">
      <c r="A414" s="2"/>
      <c r="B414" s="2"/>
      <c r="C414" s="2"/>
      <c r="D414" s="3"/>
      <c r="E414" s="2"/>
      <c r="F414" s="2"/>
      <c r="G414" s="2"/>
      <c r="H414" s="2"/>
      <c r="I414" s="4"/>
      <c r="J414" s="5"/>
      <c r="K414" s="5"/>
      <c r="L414" s="6"/>
      <c r="M414" s="7"/>
      <c r="N414" s="7"/>
      <c r="O414" s="7"/>
      <c r="P414" s="7"/>
      <c r="Q414" s="7"/>
      <c r="R414" s="7"/>
      <c r="S414" s="7"/>
      <c r="T414" s="7"/>
      <c r="U414" s="7"/>
      <c r="V414" s="7"/>
      <c r="W414" s="7"/>
      <c r="X414" s="7"/>
      <c r="Y414" s="7"/>
      <c r="Z414" s="7"/>
      <c r="AA414" s="7"/>
      <c r="AB414" s="7"/>
      <c r="AC414" s="7"/>
      <c r="AD414" s="8"/>
      <c r="AE414" s="8"/>
      <c r="AF414" s="8"/>
      <c r="AG414" s="8"/>
    </row>
    <row r="415" spans="1:33" ht="12" customHeight="1">
      <c r="A415" s="2"/>
      <c r="B415" s="2"/>
      <c r="C415" s="2"/>
      <c r="D415" s="3"/>
      <c r="E415" s="2"/>
      <c r="F415" s="2"/>
      <c r="G415" s="2"/>
      <c r="H415" s="2"/>
      <c r="I415" s="4"/>
      <c r="J415" s="5"/>
      <c r="K415" s="5"/>
      <c r="L415" s="6"/>
      <c r="M415" s="7"/>
      <c r="N415" s="7"/>
      <c r="O415" s="7"/>
      <c r="P415" s="7"/>
      <c r="Q415" s="7"/>
      <c r="R415" s="7"/>
      <c r="S415" s="7"/>
      <c r="T415" s="7"/>
      <c r="U415" s="7"/>
      <c r="V415" s="7"/>
      <c r="W415" s="7"/>
      <c r="X415" s="7"/>
      <c r="Y415" s="7"/>
      <c r="Z415" s="7"/>
      <c r="AA415" s="7"/>
      <c r="AB415" s="7"/>
      <c r="AC415" s="7"/>
      <c r="AD415" s="8"/>
      <c r="AE415" s="8"/>
      <c r="AF415" s="8"/>
      <c r="AG415" s="8"/>
    </row>
    <row r="416" spans="1:33" ht="12" customHeight="1">
      <c r="A416" s="2"/>
      <c r="B416" s="2"/>
      <c r="C416" s="2"/>
      <c r="D416" s="3"/>
      <c r="E416" s="2"/>
      <c r="F416" s="2"/>
      <c r="G416" s="2"/>
      <c r="H416" s="2"/>
      <c r="I416" s="4"/>
      <c r="J416" s="5"/>
      <c r="K416" s="5"/>
      <c r="L416" s="6"/>
      <c r="M416" s="7"/>
      <c r="N416" s="7"/>
      <c r="O416" s="7"/>
      <c r="P416" s="7"/>
      <c r="Q416" s="7"/>
      <c r="R416" s="7"/>
      <c r="S416" s="7"/>
      <c r="T416" s="7"/>
      <c r="U416" s="7"/>
      <c r="V416" s="7"/>
      <c r="W416" s="7"/>
      <c r="X416" s="7"/>
      <c r="Y416" s="7"/>
      <c r="Z416" s="7"/>
      <c r="AA416" s="7"/>
      <c r="AB416" s="7"/>
      <c r="AC416" s="7"/>
      <c r="AD416" s="8"/>
      <c r="AE416" s="8"/>
      <c r="AF416" s="8"/>
      <c r="AG416" s="8"/>
    </row>
    <row r="417" spans="1:33" ht="12" customHeight="1">
      <c r="A417" s="2"/>
      <c r="B417" s="2"/>
      <c r="C417" s="2"/>
      <c r="D417" s="3"/>
      <c r="E417" s="2"/>
      <c r="F417" s="2"/>
      <c r="G417" s="2"/>
      <c r="H417" s="2"/>
      <c r="I417" s="4"/>
      <c r="J417" s="5"/>
      <c r="K417" s="5"/>
      <c r="L417" s="6"/>
      <c r="M417" s="7"/>
      <c r="N417" s="7"/>
      <c r="O417" s="7"/>
      <c r="P417" s="7"/>
      <c r="Q417" s="7"/>
      <c r="R417" s="7"/>
      <c r="S417" s="7"/>
      <c r="T417" s="7"/>
      <c r="U417" s="7"/>
      <c r="V417" s="7"/>
      <c r="W417" s="7"/>
      <c r="X417" s="7"/>
      <c r="Y417" s="7"/>
      <c r="Z417" s="7"/>
      <c r="AA417" s="7"/>
      <c r="AB417" s="7"/>
      <c r="AC417" s="7"/>
      <c r="AD417" s="8"/>
      <c r="AE417" s="8"/>
      <c r="AF417" s="8"/>
      <c r="AG417" s="8"/>
    </row>
    <row r="418" spans="1:33" ht="12" customHeight="1">
      <c r="A418" s="2"/>
      <c r="B418" s="2"/>
      <c r="C418" s="2"/>
      <c r="D418" s="3"/>
      <c r="E418" s="2"/>
      <c r="F418" s="2"/>
      <c r="G418" s="2"/>
      <c r="H418" s="2"/>
      <c r="I418" s="4"/>
      <c r="J418" s="5"/>
      <c r="K418" s="5"/>
      <c r="L418" s="6"/>
      <c r="M418" s="7"/>
      <c r="N418" s="7"/>
      <c r="O418" s="7"/>
      <c r="P418" s="7"/>
      <c r="Q418" s="7"/>
      <c r="R418" s="7"/>
      <c r="S418" s="7"/>
      <c r="T418" s="7"/>
      <c r="U418" s="7"/>
      <c r="V418" s="7"/>
      <c r="W418" s="7"/>
      <c r="X418" s="7"/>
      <c r="Y418" s="7"/>
      <c r="Z418" s="7"/>
      <c r="AA418" s="7"/>
      <c r="AB418" s="7"/>
      <c r="AC418" s="7"/>
      <c r="AD418" s="8"/>
      <c r="AE418" s="8"/>
      <c r="AF418" s="8"/>
      <c r="AG418" s="8"/>
    </row>
    <row r="419" spans="1:33" ht="12" customHeight="1">
      <c r="A419" s="2"/>
      <c r="B419" s="2"/>
      <c r="C419" s="2"/>
      <c r="D419" s="3"/>
      <c r="E419" s="2"/>
      <c r="F419" s="2"/>
      <c r="G419" s="2"/>
      <c r="H419" s="2"/>
      <c r="I419" s="4"/>
      <c r="J419" s="5"/>
      <c r="K419" s="5"/>
      <c r="L419" s="6"/>
      <c r="M419" s="7"/>
      <c r="N419" s="7"/>
      <c r="O419" s="7"/>
      <c r="P419" s="7"/>
      <c r="Q419" s="7"/>
      <c r="R419" s="7"/>
      <c r="S419" s="7"/>
      <c r="T419" s="7"/>
      <c r="U419" s="7"/>
      <c r="V419" s="7"/>
      <c r="W419" s="7"/>
      <c r="X419" s="7"/>
      <c r="Y419" s="7"/>
      <c r="Z419" s="7"/>
      <c r="AA419" s="7"/>
      <c r="AB419" s="7"/>
      <c r="AC419" s="7"/>
      <c r="AD419" s="8"/>
      <c r="AE419" s="8"/>
      <c r="AF419" s="8"/>
      <c r="AG419" s="8"/>
    </row>
    <row r="420" spans="1:33" ht="12" customHeight="1">
      <c r="A420" s="2"/>
      <c r="B420" s="2"/>
      <c r="C420" s="2"/>
      <c r="D420" s="3"/>
      <c r="E420" s="2"/>
      <c r="F420" s="2"/>
      <c r="G420" s="2"/>
      <c r="H420" s="2"/>
      <c r="I420" s="4"/>
      <c r="J420" s="5"/>
      <c r="K420" s="5"/>
      <c r="L420" s="6"/>
      <c r="M420" s="7"/>
      <c r="N420" s="7"/>
      <c r="O420" s="7"/>
      <c r="P420" s="7"/>
      <c r="Q420" s="7"/>
      <c r="R420" s="7"/>
      <c r="S420" s="7"/>
      <c r="T420" s="7"/>
      <c r="U420" s="7"/>
      <c r="V420" s="7"/>
      <c r="W420" s="7"/>
      <c r="X420" s="7"/>
      <c r="Y420" s="7"/>
      <c r="Z420" s="7"/>
      <c r="AA420" s="7"/>
      <c r="AB420" s="7"/>
      <c r="AC420" s="7"/>
      <c r="AD420" s="8"/>
      <c r="AE420" s="8"/>
      <c r="AF420" s="8"/>
      <c r="AG420" s="8"/>
    </row>
    <row r="421" spans="1:33" ht="12" customHeight="1">
      <c r="A421" s="2"/>
      <c r="B421" s="2"/>
      <c r="C421" s="2"/>
      <c r="D421" s="3"/>
      <c r="E421" s="2"/>
      <c r="F421" s="2"/>
      <c r="G421" s="2"/>
      <c r="H421" s="2"/>
      <c r="I421" s="4"/>
      <c r="J421" s="5"/>
      <c r="K421" s="5"/>
      <c r="L421" s="6"/>
      <c r="M421" s="7"/>
      <c r="N421" s="7"/>
      <c r="O421" s="7"/>
      <c r="P421" s="7"/>
      <c r="Q421" s="7"/>
      <c r="R421" s="7"/>
      <c r="S421" s="7"/>
      <c r="T421" s="7"/>
      <c r="U421" s="7"/>
      <c r="V421" s="7"/>
      <c r="W421" s="7"/>
      <c r="X421" s="7"/>
      <c r="Y421" s="7"/>
      <c r="Z421" s="7"/>
      <c r="AA421" s="7"/>
      <c r="AB421" s="7"/>
      <c r="AC421" s="7"/>
      <c r="AD421" s="8"/>
      <c r="AE421" s="8"/>
      <c r="AF421" s="8"/>
      <c r="AG421" s="8"/>
    </row>
    <row r="422" spans="1:33" ht="12" customHeight="1">
      <c r="A422" s="2"/>
      <c r="B422" s="2"/>
      <c r="C422" s="2"/>
      <c r="D422" s="3"/>
      <c r="E422" s="2"/>
      <c r="F422" s="2"/>
      <c r="G422" s="2"/>
      <c r="H422" s="2"/>
      <c r="I422" s="4"/>
      <c r="J422" s="5"/>
      <c r="K422" s="5"/>
      <c r="L422" s="6"/>
      <c r="M422" s="7"/>
      <c r="N422" s="7"/>
      <c r="O422" s="7"/>
      <c r="P422" s="7"/>
      <c r="Q422" s="7"/>
      <c r="R422" s="7"/>
      <c r="S422" s="7"/>
      <c r="T422" s="7"/>
      <c r="U422" s="7"/>
      <c r="V422" s="7"/>
      <c r="W422" s="7"/>
      <c r="X422" s="7"/>
      <c r="Y422" s="7"/>
      <c r="Z422" s="7"/>
      <c r="AA422" s="7"/>
      <c r="AB422" s="7"/>
      <c r="AC422" s="7"/>
      <c r="AD422" s="8"/>
      <c r="AE422" s="8"/>
      <c r="AF422" s="8"/>
      <c r="AG422" s="8"/>
    </row>
    <row r="423" spans="1:33" ht="12" customHeight="1">
      <c r="A423" s="2"/>
      <c r="B423" s="2"/>
      <c r="C423" s="2"/>
      <c r="D423" s="3"/>
      <c r="E423" s="2"/>
      <c r="F423" s="2"/>
      <c r="G423" s="2"/>
      <c r="H423" s="2"/>
      <c r="I423" s="4"/>
      <c r="J423" s="5"/>
      <c r="K423" s="5"/>
      <c r="L423" s="6"/>
      <c r="M423" s="7"/>
      <c r="N423" s="7"/>
      <c r="O423" s="7"/>
      <c r="P423" s="7"/>
      <c r="Q423" s="7"/>
      <c r="R423" s="7"/>
      <c r="S423" s="7"/>
      <c r="T423" s="7"/>
      <c r="U423" s="7"/>
      <c r="V423" s="7"/>
      <c r="W423" s="7"/>
      <c r="X423" s="7"/>
      <c r="Y423" s="7"/>
      <c r="Z423" s="7"/>
      <c r="AA423" s="7"/>
      <c r="AB423" s="7"/>
      <c r="AC423" s="7"/>
      <c r="AD423" s="8"/>
      <c r="AE423" s="8"/>
      <c r="AF423" s="8"/>
      <c r="AG423" s="8"/>
    </row>
    <row r="424" spans="1:33" ht="12" customHeight="1">
      <c r="A424" s="2"/>
      <c r="B424" s="2"/>
      <c r="C424" s="2"/>
      <c r="D424" s="3"/>
      <c r="E424" s="2"/>
      <c r="F424" s="2"/>
      <c r="G424" s="2"/>
      <c r="H424" s="2"/>
      <c r="I424" s="4"/>
      <c r="J424" s="5"/>
      <c r="K424" s="5"/>
      <c r="L424" s="6"/>
      <c r="M424" s="7"/>
      <c r="N424" s="7"/>
      <c r="O424" s="7"/>
      <c r="P424" s="7"/>
      <c r="Q424" s="7"/>
      <c r="R424" s="7"/>
      <c r="S424" s="7"/>
      <c r="T424" s="7"/>
      <c r="U424" s="7"/>
      <c r="V424" s="7"/>
      <c r="W424" s="7"/>
      <c r="X424" s="7"/>
      <c r="Y424" s="7"/>
      <c r="Z424" s="7"/>
      <c r="AA424" s="7"/>
      <c r="AB424" s="7"/>
      <c r="AC424" s="7"/>
      <c r="AD424" s="8"/>
      <c r="AE424" s="8"/>
      <c r="AF424" s="8"/>
      <c r="AG424" s="8"/>
    </row>
    <row r="425" spans="1:33" ht="12" customHeight="1">
      <c r="A425" s="2"/>
      <c r="B425" s="2"/>
      <c r="C425" s="2"/>
      <c r="D425" s="3"/>
      <c r="E425" s="2"/>
      <c r="F425" s="2"/>
      <c r="G425" s="2"/>
      <c r="H425" s="2"/>
      <c r="I425" s="4"/>
      <c r="J425" s="5"/>
      <c r="K425" s="5"/>
      <c r="L425" s="6"/>
      <c r="M425" s="7"/>
      <c r="N425" s="7"/>
      <c r="O425" s="7"/>
      <c r="P425" s="7"/>
      <c r="Q425" s="7"/>
      <c r="R425" s="7"/>
      <c r="S425" s="7"/>
      <c r="T425" s="7"/>
      <c r="U425" s="7"/>
      <c r="V425" s="7"/>
      <c r="W425" s="7"/>
      <c r="X425" s="7"/>
      <c r="Y425" s="7"/>
      <c r="Z425" s="7"/>
      <c r="AA425" s="7"/>
      <c r="AB425" s="7"/>
      <c r="AC425" s="7"/>
      <c r="AD425" s="8"/>
      <c r="AE425" s="8"/>
      <c r="AF425" s="8"/>
      <c r="AG425" s="8"/>
    </row>
    <row r="426" spans="1:33" ht="12" customHeight="1">
      <c r="A426" s="2"/>
      <c r="B426" s="2"/>
      <c r="C426" s="2"/>
      <c r="D426" s="3"/>
      <c r="E426" s="2"/>
      <c r="F426" s="2"/>
      <c r="G426" s="2"/>
      <c r="H426" s="2"/>
      <c r="I426" s="4"/>
      <c r="J426" s="5"/>
      <c r="K426" s="5"/>
      <c r="L426" s="6"/>
      <c r="M426" s="7"/>
      <c r="N426" s="7"/>
      <c r="O426" s="7"/>
      <c r="P426" s="7"/>
      <c r="Q426" s="7"/>
      <c r="R426" s="7"/>
      <c r="S426" s="7"/>
      <c r="T426" s="7"/>
      <c r="U426" s="7"/>
      <c r="V426" s="7"/>
      <c r="W426" s="7"/>
      <c r="X426" s="7"/>
      <c r="Y426" s="7"/>
      <c r="Z426" s="7"/>
      <c r="AA426" s="7"/>
      <c r="AB426" s="7"/>
      <c r="AC426" s="7"/>
      <c r="AD426" s="8"/>
      <c r="AE426" s="8"/>
      <c r="AF426" s="8"/>
      <c r="AG426" s="8"/>
    </row>
    <row r="427" spans="1:33" ht="12" customHeight="1">
      <c r="A427" s="2"/>
      <c r="B427" s="2"/>
      <c r="C427" s="2"/>
      <c r="D427" s="3"/>
      <c r="E427" s="2"/>
      <c r="F427" s="2"/>
      <c r="G427" s="2"/>
      <c r="H427" s="2"/>
      <c r="I427" s="4"/>
      <c r="J427" s="5"/>
      <c r="K427" s="5"/>
      <c r="L427" s="6"/>
      <c r="M427" s="7"/>
      <c r="N427" s="7"/>
      <c r="O427" s="7"/>
      <c r="P427" s="7"/>
      <c r="Q427" s="7"/>
      <c r="R427" s="7"/>
      <c r="S427" s="7"/>
      <c r="T427" s="7"/>
      <c r="U427" s="7"/>
      <c r="V427" s="7"/>
      <c r="W427" s="7"/>
      <c r="X427" s="7"/>
      <c r="Y427" s="7"/>
      <c r="Z427" s="7"/>
      <c r="AA427" s="7"/>
      <c r="AB427" s="7"/>
      <c r="AC427" s="7"/>
      <c r="AD427" s="8"/>
      <c r="AE427" s="8"/>
      <c r="AF427" s="8"/>
      <c r="AG427" s="8"/>
    </row>
    <row r="428" spans="1:33" ht="12" customHeight="1">
      <c r="A428" s="2"/>
      <c r="B428" s="2"/>
      <c r="C428" s="2"/>
      <c r="D428" s="3"/>
      <c r="E428" s="2"/>
      <c r="F428" s="2"/>
      <c r="G428" s="2"/>
      <c r="H428" s="2"/>
      <c r="I428" s="4"/>
      <c r="J428" s="5"/>
      <c r="K428" s="5"/>
      <c r="L428" s="6"/>
      <c r="M428" s="7"/>
      <c r="N428" s="7"/>
      <c r="O428" s="7"/>
      <c r="P428" s="7"/>
      <c r="Q428" s="7"/>
      <c r="R428" s="7"/>
      <c r="S428" s="7"/>
      <c r="T428" s="7"/>
      <c r="U428" s="7"/>
      <c r="V428" s="7"/>
      <c r="W428" s="7"/>
      <c r="X428" s="7"/>
      <c r="Y428" s="7"/>
      <c r="Z428" s="7"/>
      <c r="AA428" s="7"/>
      <c r="AB428" s="7"/>
      <c r="AC428" s="7"/>
      <c r="AD428" s="8"/>
      <c r="AE428" s="8"/>
      <c r="AF428" s="8"/>
      <c r="AG428" s="8"/>
    </row>
    <row r="429" spans="1:33" ht="12" customHeight="1">
      <c r="A429" s="2"/>
      <c r="B429" s="2"/>
      <c r="C429" s="2"/>
      <c r="D429" s="3"/>
      <c r="E429" s="2"/>
      <c r="F429" s="2"/>
      <c r="G429" s="2"/>
      <c r="H429" s="2"/>
      <c r="I429" s="4"/>
      <c r="J429" s="5"/>
      <c r="K429" s="5"/>
      <c r="L429" s="6"/>
      <c r="M429" s="7"/>
      <c r="N429" s="7"/>
      <c r="O429" s="7"/>
      <c r="P429" s="7"/>
      <c r="Q429" s="7"/>
      <c r="R429" s="7"/>
      <c r="S429" s="7"/>
      <c r="T429" s="7"/>
      <c r="U429" s="7"/>
      <c r="V429" s="7"/>
      <c r="W429" s="7"/>
      <c r="X429" s="7"/>
      <c r="Y429" s="7"/>
      <c r="Z429" s="7"/>
      <c r="AA429" s="7"/>
      <c r="AB429" s="7"/>
      <c r="AC429" s="7"/>
      <c r="AD429" s="8"/>
      <c r="AE429" s="8"/>
      <c r="AF429" s="8"/>
      <c r="AG429" s="8"/>
    </row>
    <row r="430" spans="1:33" ht="12" customHeight="1">
      <c r="A430" s="2"/>
      <c r="B430" s="2"/>
      <c r="C430" s="2"/>
      <c r="D430" s="3"/>
      <c r="E430" s="2"/>
      <c r="F430" s="2"/>
      <c r="G430" s="2"/>
      <c r="H430" s="2"/>
      <c r="I430" s="4"/>
      <c r="J430" s="5"/>
      <c r="K430" s="5"/>
      <c r="L430" s="6"/>
      <c r="M430" s="7"/>
      <c r="N430" s="7"/>
      <c r="O430" s="7"/>
      <c r="P430" s="7"/>
      <c r="Q430" s="7"/>
      <c r="R430" s="7"/>
      <c r="S430" s="7"/>
      <c r="T430" s="7"/>
      <c r="U430" s="7"/>
      <c r="V430" s="7"/>
      <c r="W430" s="7"/>
      <c r="X430" s="7"/>
      <c r="Y430" s="7"/>
      <c r="Z430" s="7"/>
      <c r="AA430" s="7"/>
      <c r="AB430" s="7"/>
      <c r="AC430" s="7"/>
      <c r="AD430" s="8"/>
      <c r="AE430" s="8"/>
      <c r="AF430" s="8"/>
      <c r="AG430" s="8"/>
    </row>
    <row r="431" spans="1:33" ht="12" customHeight="1">
      <c r="A431" s="2"/>
      <c r="B431" s="2"/>
      <c r="C431" s="2"/>
      <c r="D431" s="3"/>
      <c r="E431" s="2"/>
      <c r="F431" s="2"/>
      <c r="G431" s="2"/>
      <c r="H431" s="2"/>
      <c r="I431" s="4"/>
      <c r="J431" s="5"/>
      <c r="K431" s="5"/>
      <c r="L431" s="6"/>
      <c r="M431" s="7"/>
      <c r="N431" s="7"/>
      <c r="O431" s="7"/>
      <c r="P431" s="7"/>
      <c r="Q431" s="7"/>
      <c r="R431" s="7"/>
      <c r="S431" s="7"/>
      <c r="T431" s="7"/>
      <c r="U431" s="7"/>
      <c r="V431" s="7"/>
      <c r="W431" s="7"/>
      <c r="X431" s="7"/>
      <c r="Y431" s="7"/>
      <c r="Z431" s="7"/>
      <c r="AA431" s="7"/>
      <c r="AB431" s="7"/>
      <c r="AC431" s="7"/>
      <c r="AD431" s="8"/>
      <c r="AE431" s="8"/>
      <c r="AF431" s="8"/>
      <c r="AG431" s="8"/>
    </row>
    <row r="432" spans="1:33" ht="12" customHeight="1">
      <c r="A432" s="2"/>
      <c r="B432" s="2"/>
      <c r="C432" s="2"/>
      <c r="D432" s="3"/>
      <c r="E432" s="2"/>
      <c r="F432" s="2"/>
      <c r="G432" s="2"/>
      <c r="H432" s="2"/>
      <c r="I432" s="4"/>
      <c r="J432" s="5"/>
      <c r="K432" s="5"/>
      <c r="L432" s="6"/>
      <c r="M432" s="7"/>
      <c r="N432" s="7"/>
      <c r="O432" s="7"/>
      <c r="P432" s="7"/>
      <c r="Q432" s="7"/>
      <c r="R432" s="7"/>
      <c r="S432" s="7"/>
      <c r="T432" s="7"/>
      <c r="U432" s="7"/>
      <c r="V432" s="7"/>
      <c r="W432" s="7"/>
      <c r="X432" s="7"/>
      <c r="Y432" s="7"/>
      <c r="Z432" s="7"/>
      <c r="AA432" s="7"/>
      <c r="AB432" s="7"/>
      <c r="AC432" s="7"/>
      <c r="AD432" s="8"/>
      <c r="AE432" s="8"/>
      <c r="AF432" s="8"/>
      <c r="AG432" s="8"/>
    </row>
    <row r="433" spans="1:33" ht="12" customHeight="1">
      <c r="A433" s="2"/>
      <c r="B433" s="2"/>
      <c r="C433" s="2"/>
      <c r="D433" s="3"/>
      <c r="E433" s="2"/>
      <c r="F433" s="2"/>
      <c r="G433" s="2"/>
      <c r="H433" s="2"/>
      <c r="I433" s="4"/>
      <c r="J433" s="5"/>
      <c r="K433" s="5"/>
      <c r="L433" s="6"/>
      <c r="M433" s="7"/>
      <c r="N433" s="7"/>
      <c r="O433" s="7"/>
      <c r="P433" s="7"/>
      <c r="Q433" s="7"/>
      <c r="R433" s="7"/>
      <c r="S433" s="7"/>
      <c r="T433" s="7"/>
      <c r="U433" s="7"/>
      <c r="V433" s="7"/>
      <c r="W433" s="7"/>
      <c r="X433" s="7"/>
      <c r="Y433" s="7"/>
      <c r="Z433" s="7"/>
      <c r="AA433" s="7"/>
      <c r="AB433" s="7"/>
      <c r="AC433" s="7"/>
      <c r="AD433" s="8"/>
      <c r="AE433" s="8"/>
      <c r="AF433" s="8"/>
      <c r="AG433" s="8"/>
    </row>
    <row r="434" spans="1:33" ht="12" customHeight="1">
      <c r="A434" s="2"/>
      <c r="B434" s="2"/>
      <c r="C434" s="2"/>
      <c r="D434" s="3"/>
      <c r="E434" s="2"/>
      <c r="F434" s="2"/>
      <c r="G434" s="2"/>
      <c r="H434" s="2"/>
      <c r="I434" s="4"/>
      <c r="J434" s="5"/>
      <c r="K434" s="5"/>
      <c r="L434" s="6"/>
      <c r="M434" s="7"/>
      <c r="N434" s="7"/>
      <c r="O434" s="7"/>
      <c r="P434" s="7"/>
      <c r="Q434" s="7"/>
      <c r="R434" s="7"/>
      <c r="S434" s="7"/>
      <c r="T434" s="7"/>
      <c r="U434" s="7"/>
      <c r="V434" s="7"/>
      <c r="W434" s="7"/>
      <c r="X434" s="7"/>
      <c r="Y434" s="7"/>
      <c r="Z434" s="7"/>
      <c r="AA434" s="7"/>
      <c r="AB434" s="7"/>
      <c r="AC434" s="7"/>
      <c r="AD434" s="8"/>
      <c r="AE434" s="8"/>
      <c r="AF434" s="8"/>
      <c r="AG434" s="8"/>
    </row>
    <row r="435" spans="1:33" ht="12" customHeight="1">
      <c r="A435" s="2"/>
      <c r="B435" s="2"/>
      <c r="C435" s="2"/>
      <c r="D435" s="3"/>
      <c r="E435" s="2"/>
      <c r="F435" s="2"/>
      <c r="G435" s="2"/>
      <c r="H435" s="2"/>
      <c r="I435" s="4"/>
      <c r="J435" s="5"/>
      <c r="K435" s="5"/>
      <c r="L435" s="6"/>
      <c r="M435" s="7"/>
      <c r="N435" s="7"/>
      <c r="O435" s="7"/>
      <c r="P435" s="7"/>
      <c r="Q435" s="7"/>
      <c r="R435" s="7"/>
      <c r="S435" s="7"/>
      <c r="T435" s="7"/>
      <c r="U435" s="7"/>
      <c r="V435" s="7"/>
      <c r="W435" s="7"/>
      <c r="X435" s="7"/>
      <c r="Y435" s="7"/>
      <c r="Z435" s="7"/>
      <c r="AA435" s="7"/>
      <c r="AB435" s="7"/>
      <c r="AC435" s="7"/>
      <c r="AD435" s="8"/>
      <c r="AE435" s="8"/>
      <c r="AF435" s="8"/>
      <c r="AG435" s="8"/>
    </row>
    <row r="436" spans="1:33" ht="12" customHeight="1">
      <c r="A436" s="2"/>
      <c r="B436" s="2"/>
      <c r="C436" s="2"/>
      <c r="D436" s="3"/>
      <c r="E436" s="2"/>
      <c r="F436" s="2"/>
      <c r="G436" s="2"/>
      <c r="H436" s="2"/>
      <c r="I436" s="4"/>
      <c r="J436" s="5"/>
      <c r="K436" s="5"/>
      <c r="L436" s="6"/>
      <c r="M436" s="7"/>
      <c r="N436" s="7"/>
      <c r="O436" s="7"/>
      <c r="P436" s="7"/>
      <c r="Q436" s="7"/>
      <c r="R436" s="7"/>
      <c r="S436" s="7"/>
      <c r="T436" s="7"/>
      <c r="U436" s="7"/>
      <c r="V436" s="7"/>
      <c r="W436" s="7"/>
      <c r="X436" s="7"/>
      <c r="Y436" s="7"/>
      <c r="Z436" s="7"/>
      <c r="AA436" s="7"/>
      <c r="AB436" s="7"/>
      <c r="AC436" s="7"/>
      <c r="AD436" s="8"/>
      <c r="AE436" s="8"/>
      <c r="AF436" s="8"/>
      <c r="AG436" s="8"/>
    </row>
    <row r="437" spans="1:33" ht="12" customHeight="1">
      <c r="A437" s="2"/>
      <c r="B437" s="2"/>
      <c r="C437" s="2"/>
      <c r="D437" s="3"/>
      <c r="E437" s="2"/>
      <c r="F437" s="2"/>
      <c r="G437" s="2"/>
      <c r="H437" s="2"/>
      <c r="I437" s="4"/>
      <c r="J437" s="5"/>
      <c r="K437" s="5"/>
      <c r="L437" s="6"/>
      <c r="M437" s="7"/>
      <c r="N437" s="7"/>
      <c r="O437" s="7"/>
      <c r="P437" s="7"/>
      <c r="Q437" s="7"/>
      <c r="R437" s="7"/>
      <c r="S437" s="7"/>
      <c r="T437" s="7"/>
      <c r="U437" s="7"/>
      <c r="V437" s="7"/>
      <c r="W437" s="7"/>
      <c r="X437" s="7"/>
      <c r="Y437" s="7"/>
      <c r="Z437" s="7"/>
      <c r="AA437" s="7"/>
      <c r="AB437" s="7"/>
      <c r="AC437" s="7"/>
      <c r="AD437" s="8"/>
      <c r="AE437" s="8"/>
      <c r="AF437" s="8"/>
      <c r="AG437" s="8"/>
    </row>
    <row r="438" spans="1:33" ht="12" customHeight="1">
      <c r="A438" s="2"/>
      <c r="B438" s="2"/>
      <c r="C438" s="2"/>
      <c r="D438" s="3"/>
      <c r="E438" s="2"/>
      <c r="F438" s="2"/>
      <c r="G438" s="2"/>
      <c r="H438" s="2"/>
      <c r="I438" s="4"/>
      <c r="J438" s="5"/>
      <c r="K438" s="5"/>
      <c r="L438" s="6"/>
      <c r="M438" s="7"/>
      <c r="N438" s="7"/>
      <c r="O438" s="7"/>
      <c r="P438" s="7"/>
      <c r="Q438" s="7"/>
      <c r="R438" s="7"/>
      <c r="S438" s="7"/>
      <c r="T438" s="7"/>
      <c r="U438" s="7"/>
      <c r="V438" s="7"/>
      <c r="W438" s="7"/>
      <c r="X438" s="7"/>
      <c r="Y438" s="7"/>
      <c r="Z438" s="7"/>
      <c r="AA438" s="7"/>
      <c r="AB438" s="7"/>
      <c r="AC438" s="7"/>
      <c r="AD438" s="8"/>
      <c r="AE438" s="8"/>
      <c r="AF438" s="8"/>
      <c r="AG438" s="8"/>
    </row>
    <row r="439" spans="1:33" ht="12" customHeight="1">
      <c r="A439" s="2"/>
      <c r="B439" s="2"/>
      <c r="C439" s="2"/>
      <c r="D439" s="3"/>
      <c r="E439" s="2"/>
      <c r="F439" s="2"/>
      <c r="G439" s="2"/>
      <c r="H439" s="2"/>
      <c r="I439" s="4"/>
      <c r="J439" s="5"/>
      <c r="K439" s="5"/>
      <c r="L439" s="6"/>
      <c r="M439" s="7"/>
      <c r="N439" s="7"/>
      <c r="O439" s="7"/>
      <c r="P439" s="7"/>
      <c r="Q439" s="7"/>
      <c r="R439" s="7"/>
      <c r="S439" s="7"/>
      <c r="T439" s="7"/>
      <c r="U439" s="7"/>
      <c r="V439" s="7"/>
      <c r="W439" s="7"/>
      <c r="X439" s="7"/>
      <c r="Y439" s="7"/>
      <c r="Z439" s="7"/>
      <c r="AA439" s="7"/>
      <c r="AB439" s="7"/>
      <c r="AC439" s="7"/>
      <c r="AD439" s="8"/>
      <c r="AE439" s="8"/>
      <c r="AF439" s="8"/>
      <c r="AG439" s="8"/>
    </row>
    <row r="440" spans="1:33" ht="12" customHeight="1">
      <c r="A440" s="2"/>
      <c r="B440" s="2"/>
      <c r="C440" s="2"/>
      <c r="D440" s="3"/>
      <c r="E440" s="2"/>
      <c r="F440" s="2"/>
      <c r="G440" s="2"/>
      <c r="H440" s="2"/>
      <c r="I440" s="4"/>
      <c r="J440" s="5"/>
      <c r="K440" s="5"/>
      <c r="L440" s="6"/>
      <c r="M440" s="7"/>
      <c r="N440" s="7"/>
      <c r="O440" s="7"/>
      <c r="P440" s="7"/>
      <c r="Q440" s="7"/>
      <c r="R440" s="7"/>
      <c r="S440" s="7"/>
      <c r="T440" s="7"/>
      <c r="U440" s="7"/>
      <c r="V440" s="7"/>
      <c r="W440" s="7"/>
      <c r="X440" s="7"/>
      <c r="Y440" s="7"/>
      <c r="Z440" s="7"/>
      <c r="AA440" s="7"/>
      <c r="AB440" s="7"/>
      <c r="AC440" s="7"/>
      <c r="AD440" s="8"/>
      <c r="AE440" s="8"/>
      <c r="AF440" s="8"/>
      <c r="AG440" s="8"/>
    </row>
    <row r="441" spans="1:33" ht="12" customHeight="1">
      <c r="A441" s="2"/>
      <c r="B441" s="2"/>
      <c r="C441" s="2"/>
      <c r="D441" s="3"/>
      <c r="E441" s="2"/>
      <c r="F441" s="2"/>
      <c r="G441" s="2"/>
      <c r="H441" s="2"/>
      <c r="I441" s="4"/>
      <c r="J441" s="5"/>
      <c r="K441" s="5"/>
      <c r="L441" s="6"/>
      <c r="M441" s="7"/>
      <c r="N441" s="7"/>
      <c r="O441" s="7"/>
      <c r="P441" s="7"/>
      <c r="Q441" s="7"/>
      <c r="R441" s="7"/>
      <c r="S441" s="7"/>
      <c r="T441" s="7"/>
      <c r="U441" s="7"/>
      <c r="V441" s="7"/>
      <c r="W441" s="7"/>
      <c r="X441" s="7"/>
      <c r="Y441" s="7"/>
      <c r="Z441" s="7"/>
      <c r="AA441" s="7"/>
      <c r="AB441" s="7"/>
      <c r="AC441" s="7"/>
      <c r="AD441" s="8"/>
      <c r="AE441" s="8"/>
      <c r="AF441" s="8"/>
      <c r="AG441" s="8"/>
    </row>
    <row r="442" spans="1:33" ht="12" customHeight="1">
      <c r="A442" s="2"/>
      <c r="B442" s="2"/>
      <c r="C442" s="2"/>
      <c r="D442" s="3"/>
      <c r="E442" s="2"/>
      <c r="F442" s="2"/>
      <c r="G442" s="2"/>
      <c r="H442" s="2"/>
      <c r="I442" s="4"/>
      <c r="J442" s="5"/>
      <c r="K442" s="5"/>
      <c r="L442" s="6"/>
      <c r="M442" s="7"/>
      <c r="N442" s="7"/>
      <c r="O442" s="7"/>
      <c r="P442" s="7"/>
      <c r="Q442" s="7"/>
      <c r="R442" s="7"/>
      <c r="S442" s="7"/>
      <c r="T442" s="7"/>
      <c r="U442" s="7"/>
      <c r="V442" s="7"/>
      <c r="W442" s="7"/>
      <c r="X442" s="7"/>
      <c r="Y442" s="7"/>
      <c r="Z442" s="7"/>
      <c r="AA442" s="7"/>
      <c r="AB442" s="7"/>
      <c r="AC442" s="7"/>
      <c r="AD442" s="8"/>
      <c r="AE442" s="8"/>
      <c r="AF442" s="8"/>
      <c r="AG442" s="8"/>
    </row>
    <row r="443" spans="1:33" ht="12" customHeight="1">
      <c r="A443" s="2"/>
      <c r="B443" s="2"/>
      <c r="C443" s="2"/>
      <c r="D443" s="3"/>
      <c r="E443" s="2"/>
      <c r="F443" s="2"/>
      <c r="G443" s="2"/>
      <c r="H443" s="2"/>
      <c r="I443" s="4"/>
      <c r="J443" s="5"/>
      <c r="K443" s="5"/>
      <c r="L443" s="6"/>
      <c r="M443" s="7"/>
      <c r="N443" s="7"/>
      <c r="O443" s="7"/>
      <c r="P443" s="7"/>
      <c r="Q443" s="7"/>
      <c r="R443" s="7"/>
      <c r="S443" s="7"/>
      <c r="T443" s="7"/>
      <c r="U443" s="7"/>
      <c r="V443" s="7"/>
      <c r="W443" s="7"/>
      <c r="X443" s="7"/>
      <c r="Y443" s="7"/>
      <c r="Z443" s="7"/>
      <c r="AA443" s="7"/>
      <c r="AB443" s="7"/>
      <c r="AC443" s="7"/>
      <c r="AD443" s="8"/>
      <c r="AE443" s="8"/>
      <c r="AF443" s="8"/>
      <c r="AG443" s="8"/>
    </row>
    <row r="444" spans="1:33" ht="12" customHeight="1">
      <c r="A444" s="2"/>
      <c r="B444" s="2"/>
      <c r="C444" s="2"/>
      <c r="D444" s="3"/>
      <c r="E444" s="2"/>
      <c r="F444" s="2"/>
      <c r="G444" s="2"/>
      <c r="H444" s="2"/>
      <c r="I444" s="4"/>
      <c r="J444" s="5"/>
      <c r="K444" s="5"/>
      <c r="L444" s="6"/>
      <c r="M444" s="7"/>
      <c r="N444" s="7"/>
      <c r="O444" s="7"/>
      <c r="P444" s="7"/>
      <c r="Q444" s="7"/>
      <c r="R444" s="7"/>
      <c r="S444" s="7"/>
      <c r="T444" s="7"/>
      <c r="U444" s="7"/>
      <c r="V444" s="7"/>
      <c r="W444" s="7"/>
      <c r="X444" s="7"/>
      <c r="Y444" s="7"/>
      <c r="Z444" s="7"/>
      <c r="AA444" s="7"/>
      <c r="AB444" s="7"/>
      <c r="AC444" s="7"/>
      <c r="AD444" s="8"/>
      <c r="AE444" s="8"/>
      <c r="AF444" s="8"/>
      <c r="AG444" s="8"/>
    </row>
    <row r="445" spans="1:33" ht="12" customHeight="1">
      <c r="A445" s="2"/>
      <c r="B445" s="2"/>
      <c r="C445" s="2"/>
      <c r="D445" s="3"/>
      <c r="E445" s="2"/>
      <c r="F445" s="2"/>
      <c r="G445" s="2"/>
      <c r="H445" s="2"/>
      <c r="I445" s="4"/>
      <c r="J445" s="5"/>
      <c r="K445" s="5"/>
      <c r="L445" s="6"/>
      <c r="M445" s="7"/>
      <c r="N445" s="7"/>
      <c r="O445" s="7"/>
      <c r="P445" s="7"/>
      <c r="Q445" s="7"/>
      <c r="R445" s="7"/>
      <c r="S445" s="7"/>
      <c r="T445" s="7"/>
      <c r="U445" s="7"/>
      <c r="V445" s="7"/>
      <c r="W445" s="7"/>
      <c r="X445" s="7"/>
      <c r="Y445" s="7"/>
      <c r="Z445" s="7"/>
      <c r="AA445" s="7"/>
      <c r="AB445" s="7"/>
      <c r="AC445" s="7"/>
      <c r="AD445" s="8"/>
      <c r="AE445" s="8"/>
      <c r="AF445" s="8"/>
      <c r="AG445" s="8"/>
    </row>
    <row r="446" spans="1:33" ht="12" customHeight="1">
      <c r="A446" s="2"/>
      <c r="B446" s="2"/>
      <c r="C446" s="2"/>
      <c r="D446" s="3"/>
      <c r="E446" s="2"/>
      <c r="F446" s="2"/>
      <c r="G446" s="2"/>
      <c r="H446" s="2"/>
      <c r="I446" s="4"/>
      <c r="J446" s="5"/>
      <c r="K446" s="5"/>
      <c r="L446" s="6"/>
      <c r="M446" s="7"/>
      <c r="N446" s="7"/>
      <c r="O446" s="7"/>
      <c r="P446" s="7"/>
      <c r="Q446" s="7"/>
      <c r="R446" s="7"/>
      <c r="S446" s="7"/>
      <c r="T446" s="7"/>
      <c r="U446" s="7"/>
      <c r="V446" s="7"/>
      <c r="W446" s="7"/>
      <c r="X446" s="7"/>
      <c r="Y446" s="7"/>
      <c r="Z446" s="7"/>
      <c r="AA446" s="7"/>
      <c r="AB446" s="7"/>
      <c r="AC446" s="7"/>
      <c r="AD446" s="8"/>
      <c r="AE446" s="8"/>
      <c r="AF446" s="8"/>
      <c r="AG446" s="8"/>
    </row>
    <row r="447" spans="1:33" ht="12" customHeight="1">
      <c r="A447" s="2"/>
      <c r="B447" s="2"/>
      <c r="C447" s="2"/>
      <c r="D447" s="3"/>
      <c r="E447" s="2"/>
      <c r="F447" s="2"/>
      <c r="G447" s="2"/>
      <c r="H447" s="2"/>
      <c r="I447" s="4"/>
      <c r="J447" s="5"/>
      <c r="K447" s="5"/>
      <c r="L447" s="6"/>
      <c r="M447" s="7"/>
      <c r="N447" s="7"/>
      <c r="O447" s="7"/>
      <c r="P447" s="7"/>
      <c r="Q447" s="7"/>
      <c r="R447" s="7"/>
      <c r="S447" s="7"/>
      <c r="T447" s="7"/>
      <c r="U447" s="7"/>
      <c r="V447" s="7"/>
      <c r="W447" s="7"/>
      <c r="X447" s="7"/>
      <c r="Y447" s="7"/>
      <c r="Z447" s="7"/>
      <c r="AA447" s="7"/>
      <c r="AB447" s="7"/>
      <c r="AC447" s="7"/>
      <c r="AD447" s="8"/>
      <c r="AE447" s="8"/>
      <c r="AF447" s="8"/>
      <c r="AG447" s="8"/>
    </row>
    <row r="448" spans="1:33" ht="12" customHeight="1">
      <c r="A448" s="2"/>
      <c r="B448" s="2"/>
      <c r="C448" s="2"/>
      <c r="D448" s="3"/>
      <c r="E448" s="2"/>
      <c r="F448" s="2"/>
      <c r="G448" s="2"/>
      <c r="H448" s="2"/>
      <c r="I448" s="4"/>
      <c r="J448" s="5"/>
      <c r="K448" s="5"/>
      <c r="L448" s="6"/>
      <c r="M448" s="7"/>
      <c r="N448" s="7"/>
      <c r="O448" s="7"/>
      <c r="P448" s="7"/>
      <c r="Q448" s="7"/>
      <c r="R448" s="7"/>
      <c r="S448" s="7"/>
      <c r="T448" s="7"/>
      <c r="U448" s="7"/>
      <c r="V448" s="7"/>
      <c r="W448" s="7"/>
      <c r="X448" s="7"/>
      <c r="Y448" s="7"/>
      <c r="Z448" s="7"/>
      <c r="AA448" s="7"/>
      <c r="AB448" s="7"/>
      <c r="AC448" s="7"/>
      <c r="AD448" s="8"/>
      <c r="AE448" s="8"/>
      <c r="AF448" s="8"/>
      <c r="AG448" s="8"/>
    </row>
    <row r="449" spans="1:33" ht="12" customHeight="1">
      <c r="A449" s="2"/>
      <c r="B449" s="2"/>
      <c r="C449" s="2"/>
      <c r="D449" s="3"/>
      <c r="E449" s="2"/>
      <c r="F449" s="2"/>
      <c r="G449" s="2"/>
      <c r="H449" s="2"/>
      <c r="I449" s="4"/>
      <c r="J449" s="5"/>
      <c r="K449" s="5"/>
      <c r="L449" s="6"/>
      <c r="M449" s="7"/>
      <c r="N449" s="7"/>
      <c r="O449" s="7"/>
      <c r="P449" s="7"/>
      <c r="Q449" s="7"/>
      <c r="R449" s="7"/>
      <c r="S449" s="7"/>
      <c r="T449" s="7"/>
      <c r="U449" s="7"/>
      <c r="V449" s="7"/>
      <c r="W449" s="7"/>
      <c r="X449" s="7"/>
      <c r="Y449" s="7"/>
      <c r="Z449" s="7"/>
      <c r="AA449" s="7"/>
      <c r="AB449" s="7"/>
      <c r="AC449" s="7"/>
      <c r="AD449" s="8"/>
      <c r="AE449" s="8"/>
      <c r="AF449" s="8"/>
      <c r="AG449" s="8"/>
    </row>
    <row r="450" spans="1:33" ht="12" customHeight="1">
      <c r="A450" s="2"/>
      <c r="B450" s="2"/>
      <c r="C450" s="2"/>
      <c r="D450" s="3"/>
      <c r="E450" s="2"/>
      <c r="F450" s="2"/>
      <c r="G450" s="2"/>
      <c r="H450" s="2"/>
      <c r="I450" s="4"/>
      <c r="J450" s="5"/>
      <c r="K450" s="5"/>
      <c r="L450" s="6"/>
      <c r="M450" s="7"/>
      <c r="N450" s="7"/>
      <c r="O450" s="7"/>
      <c r="P450" s="7"/>
      <c r="Q450" s="7"/>
      <c r="R450" s="7"/>
      <c r="S450" s="7"/>
      <c r="T450" s="7"/>
      <c r="U450" s="7"/>
      <c r="V450" s="7"/>
      <c r="W450" s="7"/>
      <c r="X450" s="7"/>
      <c r="Y450" s="7"/>
      <c r="Z450" s="7"/>
      <c r="AA450" s="7"/>
      <c r="AB450" s="7"/>
      <c r="AC450" s="7"/>
      <c r="AD450" s="8"/>
      <c r="AE450" s="8"/>
      <c r="AF450" s="8"/>
      <c r="AG450" s="8"/>
    </row>
    <row r="451" spans="1:33" ht="12" customHeight="1">
      <c r="A451" s="2"/>
      <c r="B451" s="2"/>
      <c r="C451" s="2"/>
      <c r="D451" s="3"/>
      <c r="E451" s="2"/>
      <c r="F451" s="2"/>
      <c r="G451" s="2"/>
      <c r="H451" s="2"/>
      <c r="I451" s="4"/>
      <c r="J451" s="5"/>
      <c r="K451" s="5"/>
      <c r="L451" s="6"/>
      <c r="M451" s="7"/>
      <c r="N451" s="7"/>
      <c r="O451" s="7"/>
      <c r="P451" s="7"/>
      <c r="Q451" s="7"/>
      <c r="R451" s="7"/>
      <c r="S451" s="7"/>
      <c r="T451" s="7"/>
      <c r="U451" s="7"/>
      <c r="V451" s="7"/>
      <c r="W451" s="7"/>
      <c r="X451" s="7"/>
      <c r="Y451" s="7"/>
      <c r="Z451" s="7"/>
      <c r="AA451" s="7"/>
      <c r="AB451" s="7"/>
      <c r="AC451" s="7"/>
      <c r="AD451" s="8"/>
      <c r="AE451" s="8"/>
      <c r="AF451" s="8"/>
      <c r="AG451" s="8"/>
    </row>
    <row r="452" spans="1:33" ht="12" customHeight="1">
      <c r="A452" s="2"/>
      <c r="B452" s="2"/>
      <c r="C452" s="2"/>
      <c r="D452" s="3"/>
      <c r="E452" s="2"/>
      <c r="F452" s="2"/>
      <c r="G452" s="2"/>
      <c r="H452" s="2"/>
      <c r="I452" s="4"/>
      <c r="J452" s="5"/>
      <c r="K452" s="5"/>
      <c r="L452" s="6"/>
      <c r="M452" s="7"/>
      <c r="N452" s="7"/>
      <c r="O452" s="7"/>
      <c r="P452" s="7"/>
      <c r="Q452" s="7"/>
      <c r="R452" s="7"/>
      <c r="S452" s="7"/>
      <c r="T452" s="7"/>
      <c r="U452" s="7"/>
      <c r="V452" s="7"/>
      <c r="W452" s="7"/>
      <c r="X452" s="7"/>
      <c r="Y452" s="7"/>
      <c r="Z452" s="7"/>
      <c r="AA452" s="7"/>
      <c r="AB452" s="7"/>
      <c r="AC452" s="7"/>
      <c r="AD452" s="8"/>
      <c r="AE452" s="8"/>
      <c r="AF452" s="8"/>
      <c r="AG452" s="8"/>
    </row>
    <row r="453" spans="1:33" ht="12" customHeight="1">
      <c r="A453" s="2"/>
      <c r="B453" s="2"/>
      <c r="C453" s="2"/>
      <c r="D453" s="3"/>
      <c r="E453" s="2"/>
      <c r="F453" s="2"/>
      <c r="G453" s="2"/>
      <c r="H453" s="2"/>
      <c r="I453" s="4"/>
      <c r="J453" s="5"/>
      <c r="K453" s="5"/>
      <c r="L453" s="6"/>
      <c r="M453" s="7"/>
      <c r="N453" s="7"/>
      <c r="O453" s="7"/>
      <c r="P453" s="7"/>
      <c r="Q453" s="7"/>
      <c r="R453" s="7"/>
      <c r="S453" s="7"/>
      <c r="T453" s="7"/>
      <c r="U453" s="7"/>
      <c r="V453" s="7"/>
      <c r="W453" s="7"/>
      <c r="X453" s="7"/>
      <c r="Y453" s="7"/>
      <c r="Z453" s="7"/>
      <c r="AA453" s="7"/>
      <c r="AB453" s="7"/>
      <c r="AC453" s="7"/>
      <c r="AD453" s="8"/>
      <c r="AE453" s="8"/>
      <c r="AF453" s="8"/>
      <c r="AG453" s="8"/>
    </row>
    <row r="454" spans="1:33" ht="12" customHeight="1">
      <c r="A454" s="2"/>
      <c r="B454" s="2"/>
      <c r="C454" s="2"/>
      <c r="D454" s="3"/>
      <c r="E454" s="2"/>
      <c r="F454" s="2"/>
      <c r="G454" s="2"/>
      <c r="H454" s="2"/>
      <c r="I454" s="4"/>
      <c r="J454" s="5"/>
      <c r="K454" s="5"/>
      <c r="L454" s="6"/>
      <c r="M454" s="7"/>
      <c r="N454" s="7"/>
      <c r="O454" s="7"/>
      <c r="P454" s="7"/>
      <c r="Q454" s="7"/>
      <c r="R454" s="7"/>
      <c r="S454" s="7"/>
      <c r="T454" s="7"/>
      <c r="U454" s="7"/>
      <c r="V454" s="7"/>
      <c r="W454" s="7"/>
      <c r="X454" s="7"/>
      <c r="Y454" s="7"/>
      <c r="Z454" s="7"/>
      <c r="AA454" s="7"/>
      <c r="AB454" s="7"/>
      <c r="AC454" s="7"/>
      <c r="AD454" s="8"/>
      <c r="AE454" s="8"/>
      <c r="AF454" s="8"/>
      <c r="AG454" s="8"/>
    </row>
    <row r="455" spans="1:33" ht="12" customHeight="1">
      <c r="A455" s="2"/>
      <c r="B455" s="2"/>
      <c r="C455" s="2"/>
      <c r="D455" s="3"/>
      <c r="E455" s="2"/>
      <c r="F455" s="2"/>
      <c r="G455" s="2"/>
      <c r="H455" s="2"/>
      <c r="I455" s="4"/>
      <c r="J455" s="5"/>
      <c r="K455" s="5"/>
      <c r="L455" s="6"/>
      <c r="M455" s="7"/>
      <c r="N455" s="7"/>
      <c r="O455" s="7"/>
      <c r="P455" s="7"/>
      <c r="Q455" s="7"/>
      <c r="R455" s="7"/>
      <c r="S455" s="7"/>
      <c r="T455" s="7"/>
      <c r="U455" s="7"/>
      <c r="V455" s="7"/>
      <c r="W455" s="7"/>
      <c r="X455" s="7"/>
      <c r="Y455" s="7"/>
      <c r="Z455" s="7"/>
      <c r="AA455" s="7"/>
      <c r="AB455" s="7"/>
      <c r="AC455" s="7"/>
      <c r="AD455" s="8"/>
      <c r="AE455" s="8"/>
      <c r="AF455" s="8"/>
      <c r="AG455" s="8"/>
    </row>
    <row r="456" spans="1:33" ht="12" customHeight="1">
      <c r="A456" s="2"/>
      <c r="B456" s="2"/>
      <c r="C456" s="2"/>
      <c r="D456" s="3"/>
      <c r="E456" s="2"/>
      <c r="F456" s="2"/>
      <c r="G456" s="2"/>
      <c r="H456" s="2"/>
      <c r="I456" s="4"/>
      <c r="J456" s="5"/>
      <c r="K456" s="5"/>
      <c r="L456" s="6"/>
      <c r="M456" s="7"/>
      <c r="N456" s="7"/>
      <c r="O456" s="7"/>
      <c r="P456" s="7"/>
      <c r="Q456" s="7"/>
      <c r="R456" s="7"/>
      <c r="S456" s="7"/>
      <c r="T456" s="7"/>
      <c r="U456" s="7"/>
      <c r="V456" s="7"/>
      <c r="W456" s="7"/>
      <c r="X456" s="7"/>
      <c r="Y456" s="7"/>
      <c r="Z456" s="7"/>
      <c r="AA456" s="7"/>
      <c r="AB456" s="7"/>
      <c r="AC456" s="7"/>
      <c r="AD456" s="8"/>
      <c r="AE456" s="8"/>
      <c r="AF456" s="8"/>
      <c r="AG456" s="8"/>
    </row>
    <row r="457" spans="1:33" ht="12" customHeight="1">
      <c r="A457" s="2"/>
      <c r="B457" s="2"/>
      <c r="C457" s="2"/>
      <c r="D457" s="3"/>
      <c r="E457" s="2"/>
      <c r="F457" s="2"/>
      <c r="G457" s="2"/>
      <c r="H457" s="2"/>
      <c r="I457" s="4"/>
      <c r="J457" s="5"/>
      <c r="K457" s="5"/>
      <c r="L457" s="6"/>
      <c r="M457" s="7"/>
      <c r="N457" s="7"/>
      <c r="O457" s="7"/>
      <c r="P457" s="7"/>
      <c r="Q457" s="7"/>
      <c r="R457" s="7"/>
      <c r="S457" s="7"/>
      <c r="T457" s="7"/>
      <c r="U457" s="7"/>
      <c r="V457" s="7"/>
      <c r="W457" s="7"/>
      <c r="X457" s="7"/>
      <c r="Y457" s="7"/>
      <c r="Z457" s="7"/>
      <c r="AA457" s="7"/>
      <c r="AB457" s="7"/>
      <c r="AC457" s="7"/>
      <c r="AD457" s="8"/>
      <c r="AE457" s="8"/>
      <c r="AF457" s="8"/>
      <c r="AG457" s="8"/>
    </row>
    <row r="458" spans="1:33" ht="12" customHeight="1">
      <c r="A458" s="2"/>
      <c r="B458" s="2"/>
      <c r="C458" s="2"/>
      <c r="D458" s="3"/>
      <c r="E458" s="2"/>
      <c r="F458" s="2"/>
      <c r="G458" s="2"/>
      <c r="H458" s="2"/>
      <c r="I458" s="4"/>
      <c r="J458" s="5"/>
      <c r="K458" s="5"/>
      <c r="L458" s="6"/>
      <c r="M458" s="7"/>
      <c r="N458" s="7"/>
      <c r="O458" s="7"/>
      <c r="P458" s="7"/>
      <c r="Q458" s="7"/>
      <c r="R458" s="7"/>
      <c r="S458" s="7"/>
      <c r="T458" s="7"/>
      <c r="U458" s="7"/>
      <c r="V458" s="7"/>
      <c r="W458" s="7"/>
      <c r="X458" s="7"/>
      <c r="Y458" s="7"/>
      <c r="Z458" s="7"/>
      <c r="AA458" s="7"/>
      <c r="AB458" s="7"/>
      <c r="AC458" s="7"/>
      <c r="AD458" s="8"/>
      <c r="AE458" s="8"/>
      <c r="AF458" s="8"/>
      <c r="AG458" s="8"/>
    </row>
    <row r="459" spans="1:33" ht="12" customHeight="1">
      <c r="A459" s="2"/>
      <c r="B459" s="2"/>
      <c r="C459" s="2"/>
      <c r="D459" s="3"/>
      <c r="E459" s="2"/>
      <c r="F459" s="2"/>
      <c r="G459" s="2"/>
      <c r="H459" s="2"/>
      <c r="I459" s="4"/>
      <c r="J459" s="5"/>
      <c r="K459" s="5"/>
      <c r="L459" s="6"/>
      <c r="M459" s="7"/>
      <c r="N459" s="7"/>
      <c r="O459" s="7"/>
      <c r="P459" s="7"/>
      <c r="Q459" s="7"/>
      <c r="R459" s="7"/>
      <c r="S459" s="7"/>
      <c r="T459" s="7"/>
      <c r="U459" s="7"/>
      <c r="V459" s="7"/>
      <c r="W459" s="7"/>
      <c r="X459" s="7"/>
      <c r="Y459" s="7"/>
      <c r="Z459" s="7"/>
      <c r="AA459" s="7"/>
      <c r="AB459" s="7"/>
      <c r="AC459" s="7"/>
      <c r="AD459" s="8"/>
      <c r="AE459" s="8"/>
      <c r="AF459" s="8"/>
      <c r="AG459" s="8"/>
    </row>
    <row r="460" spans="1:33" ht="12" customHeight="1">
      <c r="A460" s="2"/>
      <c r="B460" s="2"/>
      <c r="C460" s="2"/>
      <c r="D460" s="3"/>
      <c r="E460" s="2"/>
      <c r="F460" s="2"/>
      <c r="G460" s="2"/>
      <c r="H460" s="2"/>
      <c r="I460" s="4"/>
      <c r="J460" s="5"/>
      <c r="K460" s="5"/>
      <c r="L460" s="6"/>
      <c r="M460" s="7"/>
      <c r="N460" s="7"/>
      <c r="O460" s="7"/>
      <c r="P460" s="7"/>
      <c r="Q460" s="7"/>
      <c r="R460" s="7"/>
      <c r="S460" s="7"/>
      <c r="T460" s="7"/>
      <c r="U460" s="7"/>
      <c r="V460" s="7"/>
      <c r="W460" s="7"/>
      <c r="X460" s="7"/>
      <c r="Y460" s="7"/>
      <c r="Z460" s="7"/>
      <c r="AA460" s="7"/>
      <c r="AB460" s="7"/>
      <c r="AC460" s="7"/>
      <c r="AD460" s="8"/>
      <c r="AE460" s="8"/>
      <c r="AF460" s="8"/>
      <c r="AG460" s="8"/>
    </row>
    <row r="461" spans="1:33" ht="12" customHeight="1">
      <c r="A461" s="2"/>
      <c r="B461" s="2"/>
      <c r="C461" s="2"/>
      <c r="D461" s="3"/>
      <c r="E461" s="2"/>
      <c r="F461" s="2"/>
      <c r="G461" s="2"/>
      <c r="H461" s="2"/>
      <c r="I461" s="4"/>
      <c r="J461" s="5"/>
      <c r="K461" s="5"/>
      <c r="L461" s="6"/>
      <c r="M461" s="7"/>
      <c r="N461" s="7"/>
      <c r="O461" s="7"/>
      <c r="P461" s="7"/>
      <c r="Q461" s="7"/>
      <c r="R461" s="7"/>
      <c r="S461" s="7"/>
      <c r="T461" s="7"/>
      <c r="U461" s="7"/>
      <c r="V461" s="7"/>
      <c r="W461" s="7"/>
      <c r="X461" s="7"/>
      <c r="Y461" s="7"/>
      <c r="Z461" s="7"/>
      <c r="AA461" s="7"/>
      <c r="AB461" s="7"/>
      <c r="AC461" s="7"/>
      <c r="AD461" s="8"/>
      <c r="AE461" s="8"/>
      <c r="AF461" s="8"/>
      <c r="AG461" s="8"/>
    </row>
    <row r="462" spans="1:33" ht="12" customHeight="1">
      <c r="A462" s="2"/>
      <c r="B462" s="2"/>
      <c r="C462" s="2"/>
      <c r="D462" s="3"/>
      <c r="E462" s="2"/>
      <c r="F462" s="2"/>
      <c r="G462" s="2"/>
      <c r="H462" s="2"/>
      <c r="I462" s="4"/>
      <c r="J462" s="5"/>
      <c r="K462" s="5"/>
      <c r="L462" s="6"/>
      <c r="M462" s="7"/>
      <c r="N462" s="7"/>
      <c r="O462" s="7"/>
      <c r="P462" s="7"/>
      <c r="Q462" s="7"/>
      <c r="R462" s="7"/>
      <c r="S462" s="7"/>
      <c r="T462" s="7"/>
      <c r="U462" s="7"/>
      <c r="V462" s="7"/>
      <c r="W462" s="7"/>
      <c r="X462" s="7"/>
      <c r="Y462" s="7"/>
      <c r="Z462" s="7"/>
      <c r="AA462" s="7"/>
      <c r="AB462" s="7"/>
      <c r="AC462" s="7"/>
      <c r="AD462" s="8"/>
      <c r="AE462" s="8"/>
      <c r="AF462" s="8"/>
      <c r="AG462" s="8"/>
    </row>
    <row r="463" spans="1:33" ht="12" customHeight="1">
      <c r="A463" s="2"/>
      <c r="B463" s="2"/>
      <c r="C463" s="2"/>
      <c r="D463" s="3"/>
      <c r="E463" s="2"/>
      <c r="F463" s="2"/>
      <c r="G463" s="2"/>
      <c r="H463" s="2"/>
      <c r="I463" s="4"/>
      <c r="J463" s="5"/>
      <c r="K463" s="5"/>
      <c r="L463" s="6"/>
      <c r="M463" s="7"/>
      <c r="N463" s="7"/>
      <c r="O463" s="7"/>
      <c r="P463" s="7"/>
      <c r="Q463" s="7"/>
      <c r="R463" s="7"/>
      <c r="S463" s="7"/>
      <c r="T463" s="7"/>
      <c r="U463" s="7"/>
      <c r="V463" s="7"/>
      <c r="W463" s="7"/>
      <c r="X463" s="7"/>
      <c r="Y463" s="7"/>
      <c r="Z463" s="7"/>
      <c r="AA463" s="7"/>
      <c r="AB463" s="7"/>
      <c r="AC463" s="7"/>
      <c r="AD463" s="8"/>
      <c r="AE463" s="8"/>
      <c r="AF463" s="8"/>
      <c r="AG463" s="8"/>
    </row>
    <row r="464" spans="1:33" ht="12" customHeight="1">
      <c r="A464" s="2"/>
      <c r="B464" s="2"/>
      <c r="C464" s="2"/>
      <c r="D464" s="3"/>
      <c r="E464" s="2"/>
      <c r="F464" s="2"/>
      <c r="G464" s="2"/>
      <c r="H464" s="2"/>
      <c r="I464" s="4"/>
      <c r="J464" s="5"/>
      <c r="K464" s="5"/>
      <c r="L464" s="6"/>
      <c r="M464" s="7"/>
      <c r="N464" s="7"/>
      <c r="O464" s="7"/>
      <c r="P464" s="7"/>
      <c r="Q464" s="7"/>
      <c r="R464" s="7"/>
      <c r="S464" s="7"/>
      <c r="T464" s="7"/>
      <c r="U464" s="7"/>
      <c r="V464" s="7"/>
      <c r="W464" s="7"/>
      <c r="X464" s="7"/>
      <c r="Y464" s="7"/>
      <c r="Z464" s="7"/>
      <c r="AA464" s="7"/>
      <c r="AB464" s="7"/>
      <c r="AC464" s="7"/>
      <c r="AD464" s="8"/>
      <c r="AE464" s="8"/>
      <c r="AF464" s="8"/>
      <c r="AG464" s="8"/>
    </row>
    <row r="465" spans="1:33" ht="12" customHeight="1">
      <c r="A465" s="2"/>
      <c r="B465" s="2"/>
      <c r="C465" s="2"/>
      <c r="D465" s="3"/>
      <c r="E465" s="2"/>
      <c r="F465" s="2"/>
      <c r="G465" s="2"/>
      <c r="H465" s="2"/>
      <c r="I465" s="4"/>
      <c r="J465" s="5"/>
      <c r="K465" s="5"/>
      <c r="L465" s="6"/>
      <c r="M465" s="7"/>
      <c r="N465" s="7"/>
      <c r="O465" s="7"/>
      <c r="P465" s="7"/>
      <c r="Q465" s="7"/>
      <c r="R465" s="7"/>
      <c r="S465" s="7"/>
      <c r="T465" s="7"/>
      <c r="U465" s="7"/>
      <c r="V465" s="7"/>
      <c r="W465" s="7"/>
      <c r="X465" s="7"/>
      <c r="Y465" s="7"/>
      <c r="Z465" s="7"/>
      <c r="AA465" s="7"/>
      <c r="AB465" s="7"/>
      <c r="AC465" s="7"/>
      <c r="AD465" s="8"/>
      <c r="AE465" s="8"/>
      <c r="AF465" s="8"/>
      <c r="AG465" s="8"/>
    </row>
    <row r="466" spans="1:33" ht="12" customHeight="1">
      <c r="A466" s="2"/>
      <c r="B466" s="2"/>
      <c r="C466" s="2"/>
      <c r="D466" s="3"/>
      <c r="E466" s="2"/>
      <c r="F466" s="2"/>
      <c r="G466" s="2"/>
      <c r="H466" s="2"/>
      <c r="I466" s="4"/>
      <c r="J466" s="5"/>
      <c r="K466" s="5"/>
      <c r="L466" s="6"/>
      <c r="M466" s="7"/>
      <c r="N466" s="7"/>
      <c r="O466" s="7"/>
      <c r="P466" s="7"/>
      <c r="Q466" s="7"/>
      <c r="R466" s="7"/>
      <c r="S466" s="7"/>
      <c r="T466" s="7"/>
      <c r="U466" s="7"/>
      <c r="V466" s="7"/>
      <c r="W466" s="7"/>
      <c r="X466" s="7"/>
      <c r="Y466" s="7"/>
      <c r="Z466" s="7"/>
      <c r="AA466" s="7"/>
      <c r="AB466" s="7"/>
      <c r="AC466" s="7"/>
      <c r="AD466" s="8"/>
      <c r="AE466" s="8"/>
      <c r="AF466" s="8"/>
      <c r="AG466" s="8"/>
    </row>
    <row r="467" spans="1:33" ht="12" customHeight="1">
      <c r="A467" s="2"/>
      <c r="B467" s="2"/>
      <c r="C467" s="2"/>
      <c r="D467" s="3"/>
      <c r="E467" s="2"/>
      <c r="F467" s="2"/>
      <c r="G467" s="2"/>
      <c r="H467" s="2"/>
      <c r="I467" s="4"/>
      <c r="J467" s="5"/>
      <c r="K467" s="5"/>
      <c r="L467" s="6"/>
      <c r="M467" s="7"/>
      <c r="N467" s="7"/>
      <c r="O467" s="7"/>
      <c r="P467" s="7"/>
      <c r="Q467" s="7"/>
      <c r="R467" s="7"/>
      <c r="S467" s="7"/>
      <c r="T467" s="7"/>
      <c r="U467" s="7"/>
      <c r="V467" s="7"/>
      <c r="W467" s="7"/>
      <c r="X467" s="7"/>
      <c r="Y467" s="7"/>
      <c r="Z467" s="7"/>
      <c r="AA467" s="7"/>
      <c r="AB467" s="7"/>
      <c r="AC467" s="7"/>
      <c r="AD467" s="8"/>
      <c r="AE467" s="8"/>
      <c r="AF467" s="8"/>
      <c r="AG467" s="8"/>
    </row>
    <row r="468" spans="1:33" ht="12" customHeight="1">
      <c r="A468" s="2"/>
      <c r="B468" s="2"/>
      <c r="C468" s="2"/>
      <c r="D468" s="3"/>
      <c r="E468" s="2"/>
      <c r="F468" s="2"/>
      <c r="G468" s="2"/>
      <c r="H468" s="2"/>
      <c r="I468" s="4"/>
      <c r="J468" s="5"/>
      <c r="K468" s="5"/>
      <c r="L468" s="6"/>
      <c r="M468" s="7"/>
      <c r="N468" s="7"/>
      <c r="O468" s="7"/>
      <c r="P468" s="7"/>
      <c r="Q468" s="7"/>
      <c r="R468" s="7"/>
      <c r="S468" s="7"/>
      <c r="T468" s="7"/>
      <c r="U468" s="7"/>
      <c r="V468" s="7"/>
      <c r="W468" s="7"/>
      <c r="X468" s="7"/>
      <c r="Y468" s="7"/>
      <c r="Z468" s="7"/>
      <c r="AA468" s="7"/>
      <c r="AB468" s="7"/>
      <c r="AC468" s="7"/>
      <c r="AD468" s="8"/>
      <c r="AE468" s="8"/>
      <c r="AF468" s="8"/>
      <c r="AG468" s="8"/>
    </row>
    <row r="469" spans="1:33" ht="12" customHeight="1">
      <c r="A469" s="2"/>
      <c r="B469" s="2"/>
      <c r="C469" s="2"/>
      <c r="D469" s="3"/>
      <c r="E469" s="2"/>
      <c r="F469" s="2"/>
      <c r="G469" s="2"/>
      <c r="H469" s="2"/>
      <c r="I469" s="4"/>
      <c r="J469" s="5"/>
      <c r="K469" s="5"/>
      <c r="L469" s="6"/>
      <c r="M469" s="7"/>
      <c r="N469" s="7"/>
      <c r="O469" s="7"/>
      <c r="P469" s="7"/>
      <c r="Q469" s="7"/>
      <c r="R469" s="7"/>
      <c r="S469" s="7"/>
      <c r="T469" s="7"/>
      <c r="U469" s="7"/>
      <c r="V469" s="7"/>
      <c r="W469" s="7"/>
      <c r="X469" s="7"/>
      <c r="Y469" s="7"/>
      <c r="Z469" s="7"/>
      <c r="AA469" s="7"/>
      <c r="AB469" s="7"/>
      <c r="AC469" s="7"/>
      <c r="AD469" s="8"/>
      <c r="AE469" s="8"/>
      <c r="AF469" s="8"/>
      <c r="AG469" s="8"/>
    </row>
    <row r="470" spans="1:33" ht="12" customHeight="1">
      <c r="A470" s="2"/>
      <c r="B470" s="2"/>
      <c r="C470" s="2"/>
      <c r="D470" s="3"/>
      <c r="E470" s="2"/>
      <c r="F470" s="2"/>
      <c r="G470" s="2"/>
      <c r="H470" s="2"/>
      <c r="I470" s="4"/>
      <c r="J470" s="5"/>
      <c r="K470" s="5"/>
      <c r="L470" s="6"/>
      <c r="M470" s="7"/>
      <c r="N470" s="7"/>
      <c r="O470" s="7"/>
      <c r="P470" s="7"/>
      <c r="Q470" s="7"/>
      <c r="R470" s="7"/>
      <c r="S470" s="7"/>
      <c r="T470" s="7"/>
      <c r="U470" s="7"/>
      <c r="V470" s="7"/>
      <c r="W470" s="7"/>
      <c r="X470" s="7"/>
      <c r="Y470" s="7"/>
      <c r="Z470" s="7"/>
      <c r="AA470" s="7"/>
      <c r="AB470" s="7"/>
      <c r="AC470" s="7"/>
      <c r="AD470" s="8"/>
      <c r="AE470" s="8"/>
      <c r="AF470" s="8"/>
      <c r="AG470" s="8"/>
    </row>
    <row r="471" spans="1:33" ht="12" customHeight="1">
      <c r="A471" s="2"/>
      <c r="B471" s="2"/>
      <c r="C471" s="2"/>
      <c r="D471" s="3"/>
      <c r="E471" s="2"/>
      <c r="F471" s="2"/>
      <c r="G471" s="2"/>
      <c r="H471" s="2"/>
      <c r="I471" s="4"/>
      <c r="J471" s="5"/>
      <c r="K471" s="5"/>
      <c r="L471" s="6"/>
      <c r="M471" s="7"/>
      <c r="N471" s="7"/>
      <c r="O471" s="7"/>
      <c r="P471" s="7"/>
      <c r="Q471" s="7"/>
      <c r="R471" s="7"/>
      <c r="S471" s="7"/>
      <c r="T471" s="7"/>
      <c r="U471" s="7"/>
      <c r="V471" s="7"/>
      <c r="W471" s="7"/>
      <c r="X471" s="7"/>
      <c r="Y471" s="7"/>
      <c r="Z471" s="7"/>
      <c r="AA471" s="7"/>
      <c r="AB471" s="7"/>
      <c r="AC471" s="7"/>
      <c r="AD471" s="8"/>
      <c r="AE471" s="8"/>
      <c r="AF471" s="8"/>
      <c r="AG471" s="8"/>
    </row>
    <row r="472" spans="1:33" ht="12" customHeight="1">
      <c r="A472" s="2"/>
      <c r="B472" s="2"/>
      <c r="C472" s="2"/>
      <c r="D472" s="3"/>
      <c r="E472" s="2"/>
      <c r="F472" s="2"/>
      <c r="G472" s="2"/>
      <c r="H472" s="2"/>
      <c r="I472" s="4"/>
      <c r="J472" s="5"/>
      <c r="K472" s="5"/>
      <c r="L472" s="6"/>
      <c r="M472" s="7"/>
      <c r="N472" s="7"/>
      <c r="O472" s="7"/>
      <c r="P472" s="7"/>
      <c r="Q472" s="7"/>
      <c r="R472" s="7"/>
      <c r="S472" s="7"/>
      <c r="T472" s="7"/>
      <c r="U472" s="7"/>
      <c r="V472" s="7"/>
      <c r="W472" s="7"/>
      <c r="X472" s="7"/>
      <c r="Y472" s="7"/>
      <c r="Z472" s="7"/>
      <c r="AA472" s="7"/>
      <c r="AB472" s="7"/>
      <c r="AC472" s="7"/>
      <c r="AD472" s="8"/>
      <c r="AE472" s="8"/>
      <c r="AF472" s="8"/>
      <c r="AG472" s="8"/>
    </row>
    <row r="473" spans="1:33" ht="12" customHeight="1">
      <c r="A473" s="2"/>
      <c r="B473" s="2"/>
      <c r="C473" s="2"/>
      <c r="D473" s="3"/>
      <c r="E473" s="2"/>
      <c r="F473" s="2"/>
      <c r="G473" s="2"/>
      <c r="H473" s="2"/>
      <c r="I473" s="4"/>
      <c r="J473" s="5"/>
      <c r="K473" s="5"/>
      <c r="L473" s="6"/>
      <c r="M473" s="7"/>
      <c r="N473" s="7"/>
      <c r="O473" s="7"/>
      <c r="P473" s="7"/>
      <c r="Q473" s="7"/>
      <c r="R473" s="7"/>
      <c r="S473" s="7"/>
      <c r="T473" s="7"/>
      <c r="U473" s="7"/>
      <c r="V473" s="7"/>
      <c r="W473" s="7"/>
      <c r="X473" s="7"/>
      <c r="Y473" s="7"/>
      <c r="Z473" s="7"/>
      <c r="AA473" s="7"/>
      <c r="AB473" s="7"/>
      <c r="AC473" s="7"/>
      <c r="AD473" s="8"/>
      <c r="AE473" s="8"/>
      <c r="AF473" s="8"/>
      <c r="AG473" s="8"/>
    </row>
    <row r="474" spans="1:33" ht="12" customHeight="1">
      <c r="A474" s="2"/>
      <c r="B474" s="2"/>
      <c r="C474" s="2"/>
      <c r="D474" s="3"/>
      <c r="E474" s="2"/>
      <c r="F474" s="2"/>
      <c r="G474" s="2"/>
      <c r="H474" s="2"/>
      <c r="I474" s="4"/>
      <c r="J474" s="5"/>
      <c r="K474" s="5"/>
      <c r="L474" s="6"/>
      <c r="M474" s="7"/>
      <c r="N474" s="7"/>
      <c r="O474" s="7"/>
      <c r="P474" s="7"/>
      <c r="Q474" s="7"/>
      <c r="R474" s="7"/>
      <c r="S474" s="7"/>
      <c r="T474" s="7"/>
      <c r="U474" s="7"/>
      <c r="V474" s="7"/>
      <c r="W474" s="7"/>
      <c r="X474" s="7"/>
      <c r="Y474" s="7"/>
      <c r="Z474" s="7"/>
      <c r="AA474" s="7"/>
      <c r="AB474" s="7"/>
      <c r="AC474" s="7"/>
      <c r="AD474" s="8"/>
      <c r="AE474" s="8"/>
      <c r="AF474" s="8"/>
      <c r="AG474" s="8"/>
    </row>
    <row r="475" spans="1:33" ht="12" customHeight="1">
      <c r="A475" s="2"/>
      <c r="B475" s="2"/>
      <c r="C475" s="2"/>
      <c r="D475" s="3"/>
      <c r="E475" s="2"/>
      <c r="F475" s="2"/>
      <c r="G475" s="2"/>
      <c r="H475" s="2"/>
      <c r="I475" s="4"/>
      <c r="J475" s="5"/>
      <c r="K475" s="5"/>
      <c r="L475" s="6"/>
      <c r="M475" s="7"/>
      <c r="N475" s="7"/>
      <c r="O475" s="7"/>
      <c r="P475" s="7"/>
      <c r="Q475" s="7"/>
      <c r="R475" s="7"/>
      <c r="S475" s="7"/>
      <c r="T475" s="7"/>
      <c r="U475" s="7"/>
      <c r="V475" s="7"/>
      <c r="W475" s="7"/>
      <c r="X475" s="7"/>
      <c r="Y475" s="7"/>
      <c r="Z475" s="7"/>
      <c r="AA475" s="7"/>
      <c r="AB475" s="7"/>
      <c r="AC475" s="7"/>
      <c r="AD475" s="8"/>
      <c r="AE475" s="8"/>
      <c r="AF475" s="8"/>
      <c r="AG475" s="8"/>
    </row>
    <row r="476" spans="1:33" ht="12" customHeight="1">
      <c r="A476" s="2"/>
      <c r="B476" s="2"/>
      <c r="C476" s="2"/>
      <c r="D476" s="3"/>
      <c r="E476" s="2"/>
      <c r="F476" s="2"/>
      <c r="G476" s="2"/>
      <c r="H476" s="2"/>
      <c r="I476" s="4"/>
      <c r="J476" s="5"/>
      <c r="K476" s="5"/>
      <c r="L476" s="6"/>
      <c r="M476" s="7"/>
      <c r="N476" s="7"/>
      <c r="O476" s="7"/>
      <c r="P476" s="7"/>
      <c r="Q476" s="7"/>
      <c r="R476" s="7"/>
      <c r="S476" s="7"/>
      <c r="T476" s="7"/>
      <c r="U476" s="7"/>
      <c r="V476" s="7"/>
      <c r="W476" s="7"/>
      <c r="X476" s="7"/>
      <c r="Y476" s="7"/>
      <c r="Z476" s="7"/>
      <c r="AA476" s="7"/>
      <c r="AB476" s="7"/>
      <c r="AC476" s="7"/>
      <c r="AD476" s="8"/>
      <c r="AE476" s="8"/>
      <c r="AF476" s="8"/>
      <c r="AG476" s="8"/>
    </row>
    <row r="477" spans="1:33" ht="12" customHeight="1">
      <c r="A477" s="2"/>
      <c r="B477" s="2"/>
      <c r="C477" s="2"/>
      <c r="D477" s="3"/>
      <c r="E477" s="2"/>
      <c r="F477" s="2"/>
      <c r="G477" s="2"/>
      <c r="H477" s="2"/>
      <c r="I477" s="4"/>
      <c r="J477" s="5"/>
      <c r="K477" s="5"/>
      <c r="L477" s="6"/>
      <c r="M477" s="7"/>
      <c r="N477" s="7"/>
      <c r="O477" s="7"/>
      <c r="P477" s="7"/>
      <c r="Q477" s="7"/>
      <c r="R477" s="7"/>
      <c r="S477" s="7"/>
      <c r="T477" s="7"/>
      <c r="U477" s="7"/>
      <c r="V477" s="7"/>
      <c r="W477" s="7"/>
      <c r="X477" s="7"/>
      <c r="Y477" s="7"/>
      <c r="Z477" s="7"/>
      <c r="AA477" s="7"/>
      <c r="AB477" s="7"/>
      <c r="AC477" s="7"/>
      <c r="AD477" s="8"/>
      <c r="AE477" s="8"/>
      <c r="AF477" s="8"/>
      <c r="AG477" s="8"/>
    </row>
    <row r="478" spans="1:33" ht="12" customHeight="1">
      <c r="A478" s="2"/>
      <c r="B478" s="2"/>
      <c r="C478" s="2"/>
      <c r="D478" s="3"/>
      <c r="E478" s="2"/>
      <c r="F478" s="2"/>
      <c r="G478" s="2"/>
      <c r="H478" s="2"/>
      <c r="I478" s="4"/>
      <c r="J478" s="5"/>
      <c r="K478" s="5"/>
      <c r="L478" s="6"/>
      <c r="M478" s="7"/>
      <c r="N478" s="7"/>
      <c r="O478" s="7"/>
      <c r="P478" s="7"/>
      <c r="Q478" s="7"/>
      <c r="R478" s="7"/>
      <c r="S478" s="7"/>
      <c r="T478" s="7"/>
      <c r="U478" s="7"/>
      <c r="V478" s="7"/>
      <c r="W478" s="7"/>
      <c r="X478" s="7"/>
      <c r="Y478" s="7"/>
      <c r="Z478" s="7"/>
      <c r="AA478" s="7"/>
      <c r="AB478" s="7"/>
      <c r="AC478" s="7"/>
      <c r="AD478" s="8"/>
      <c r="AE478" s="8"/>
      <c r="AF478" s="8"/>
      <c r="AG478" s="8"/>
    </row>
    <row r="479" spans="1:33" ht="12" customHeight="1">
      <c r="A479" s="2"/>
      <c r="B479" s="2"/>
      <c r="C479" s="2"/>
      <c r="D479" s="3"/>
      <c r="E479" s="2"/>
      <c r="F479" s="2"/>
      <c r="G479" s="2"/>
      <c r="H479" s="2"/>
      <c r="I479" s="4"/>
      <c r="J479" s="5"/>
      <c r="K479" s="5"/>
      <c r="L479" s="6"/>
      <c r="M479" s="7"/>
      <c r="N479" s="7"/>
      <c r="O479" s="7"/>
      <c r="P479" s="7"/>
      <c r="Q479" s="7"/>
      <c r="R479" s="7"/>
      <c r="S479" s="7"/>
      <c r="T479" s="7"/>
      <c r="U479" s="7"/>
      <c r="V479" s="7"/>
      <c r="W479" s="7"/>
      <c r="X479" s="7"/>
      <c r="Y479" s="7"/>
      <c r="Z479" s="7"/>
      <c r="AA479" s="7"/>
      <c r="AB479" s="7"/>
      <c r="AC479" s="7"/>
      <c r="AD479" s="8"/>
      <c r="AE479" s="8"/>
      <c r="AF479" s="8"/>
      <c r="AG479" s="8"/>
    </row>
    <row r="480" spans="1:33" ht="12" customHeight="1">
      <c r="A480" s="2"/>
      <c r="B480" s="2"/>
      <c r="C480" s="2"/>
      <c r="D480" s="3"/>
      <c r="E480" s="2"/>
      <c r="F480" s="2"/>
      <c r="G480" s="2"/>
      <c r="H480" s="2"/>
      <c r="I480" s="4"/>
      <c r="J480" s="5"/>
      <c r="K480" s="5"/>
      <c r="L480" s="6"/>
      <c r="M480" s="7"/>
      <c r="N480" s="7"/>
      <c r="O480" s="7"/>
      <c r="P480" s="7"/>
      <c r="Q480" s="7"/>
      <c r="R480" s="7"/>
      <c r="S480" s="7"/>
      <c r="T480" s="7"/>
      <c r="U480" s="7"/>
      <c r="V480" s="7"/>
      <c r="W480" s="7"/>
      <c r="X480" s="7"/>
      <c r="Y480" s="7"/>
      <c r="Z480" s="7"/>
      <c r="AA480" s="7"/>
      <c r="AB480" s="7"/>
      <c r="AC480" s="7"/>
      <c r="AD480" s="8"/>
      <c r="AE480" s="8"/>
      <c r="AF480" s="8"/>
      <c r="AG480" s="8"/>
    </row>
    <row r="481" spans="1:33" ht="12" customHeight="1">
      <c r="A481" s="2"/>
      <c r="B481" s="2"/>
      <c r="C481" s="2"/>
      <c r="D481" s="3"/>
      <c r="E481" s="2"/>
      <c r="F481" s="2"/>
      <c r="G481" s="2"/>
      <c r="H481" s="2"/>
      <c r="I481" s="4"/>
      <c r="J481" s="5"/>
      <c r="K481" s="5"/>
      <c r="L481" s="6"/>
      <c r="M481" s="7"/>
      <c r="N481" s="7"/>
      <c r="O481" s="7"/>
      <c r="P481" s="7"/>
      <c r="Q481" s="7"/>
      <c r="R481" s="7"/>
      <c r="S481" s="7"/>
      <c r="T481" s="7"/>
      <c r="U481" s="7"/>
      <c r="V481" s="7"/>
      <c r="W481" s="7"/>
      <c r="X481" s="7"/>
      <c r="Y481" s="7"/>
      <c r="Z481" s="7"/>
      <c r="AA481" s="7"/>
      <c r="AB481" s="7"/>
      <c r="AC481" s="7"/>
      <c r="AD481" s="8"/>
      <c r="AE481" s="8"/>
      <c r="AF481" s="8"/>
      <c r="AG481" s="8"/>
    </row>
    <row r="482" spans="1:33" ht="12" customHeight="1">
      <c r="A482" s="2"/>
      <c r="B482" s="2"/>
      <c r="C482" s="2"/>
      <c r="D482" s="3"/>
      <c r="E482" s="2"/>
      <c r="F482" s="2"/>
      <c r="G482" s="2"/>
      <c r="H482" s="2"/>
      <c r="I482" s="4"/>
      <c r="J482" s="5"/>
      <c r="K482" s="5"/>
      <c r="L482" s="6"/>
      <c r="M482" s="7"/>
      <c r="N482" s="7"/>
      <c r="O482" s="7"/>
      <c r="P482" s="7"/>
      <c r="Q482" s="7"/>
      <c r="R482" s="7"/>
      <c r="S482" s="7"/>
      <c r="T482" s="7"/>
      <c r="U482" s="7"/>
      <c r="V482" s="7"/>
      <c r="W482" s="7"/>
      <c r="X482" s="7"/>
      <c r="Y482" s="7"/>
      <c r="Z482" s="7"/>
      <c r="AA482" s="7"/>
      <c r="AB482" s="7"/>
      <c r="AC482" s="7"/>
      <c r="AD482" s="8"/>
      <c r="AE482" s="8"/>
      <c r="AF482" s="8"/>
      <c r="AG482" s="8"/>
    </row>
    <row r="483" spans="1:33" ht="12" customHeight="1">
      <c r="A483" s="2"/>
      <c r="B483" s="2"/>
      <c r="C483" s="2"/>
      <c r="D483" s="3"/>
      <c r="E483" s="2"/>
      <c r="F483" s="2"/>
      <c r="G483" s="2"/>
      <c r="H483" s="2"/>
      <c r="I483" s="4"/>
      <c r="J483" s="5"/>
      <c r="K483" s="5"/>
      <c r="L483" s="6"/>
      <c r="M483" s="7"/>
      <c r="N483" s="7"/>
      <c r="O483" s="7"/>
      <c r="P483" s="7"/>
      <c r="Q483" s="7"/>
      <c r="R483" s="7"/>
      <c r="S483" s="7"/>
      <c r="T483" s="7"/>
      <c r="U483" s="7"/>
      <c r="V483" s="7"/>
      <c r="W483" s="7"/>
      <c r="X483" s="7"/>
      <c r="Y483" s="7"/>
      <c r="Z483" s="7"/>
      <c r="AA483" s="7"/>
      <c r="AB483" s="7"/>
      <c r="AC483" s="7"/>
      <c r="AD483" s="8"/>
      <c r="AE483" s="8"/>
      <c r="AF483" s="8"/>
      <c r="AG483" s="8"/>
    </row>
    <row r="484" spans="1:33" ht="12" customHeight="1">
      <c r="A484" s="2"/>
      <c r="B484" s="2"/>
      <c r="C484" s="2"/>
      <c r="D484" s="3"/>
      <c r="E484" s="2"/>
      <c r="F484" s="2"/>
      <c r="G484" s="2"/>
      <c r="H484" s="2"/>
      <c r="I484" s="4"/>
      <c r="J484" s="5"/>
      <c r="K484" s="5"/>
      <c r="L484" s="6"/>
      <c r="M484" s="7"/>
      <c r="N484" s="7"/>
      <c r="O484" s="7"/>
      <c r="P484" s="7"/>
      <c r="Q484" s="7"/>
      <c r="R484" s="7"/>
      <c r="S484" s="7"/>
      <c r="T484" s="7"/>
      <c r="U484" s="7"/>
      <c r="V484" s="7"/>
      <c r="W484" s="7"/>
      <c r="X484" s="7"/>
      <c r="Y484" s="7"/>
      <c r="Z484" s="7"/>
      <c r="AA484" s="7"/>
      <c r="AB484" s="7"/>
      <c r="AC484" s="7"/>
      <c r="AD484" s="8"/>
      <c r="AE484" s="8"/>
      <c r="AF484" s="8"/>
      <c r="AG484" s="8"/>
    </row>
    <row r="485" spans="1:33" ht="12" customHeight="1">
      <c r="A485" s="2"/>
      <c r="B485" s="2"/>
      <c r="C485" s="2"/>
      <c r="D485" s="3"/>
      <c r="E485" s="2"/>
      <c r="F485" s="2"/>
      <c r="G485" s="2"/>
      <c r="H485" s="2"/>
      <c r="I485" s="4"/>
      <c r="J485" s="5"/>
      <c r="K485" s="5"/>
      <c r="L485" s="6"/>
      <c r="M485" s="7"/>
      <c r="N485" s="7"/>
      <c r="O485" s="7"/>
      <c r="P485" s="7"/>
      <c r="Q485" s="7"/>
      <c r="R485" s="7"/>
      <c r="S485" s="7"/>
      <c r="T485" s="7"/>
      <c r="U485" s="7"/>
      <c r="V485" s="7"/>
      <c r="W485" s="7"/>
      <c r="X485" s="7"/>
      <c r="Y485" s="7"/>
      <c r="Z485" s="7"/>
      <c r="AA485" s="7"/>
      <c r="AB485" s="7"/>
      <c r="AC485" s="7"/>
      <c r="AD485" s="8"/>
      <c r="AE485" s="8"/>
      <c r="AF485" s="8"/>
      <c r="AG485" s="8"/>
    </row>
    <row r="486" spans="1:33" ht="12" customHeight="1">
      <c r="A486" s="2"/>
      <c r="B486" s="2"/>
      <c r="C486" s="2"/>
      <c r="D486" s="3"/>
      <c r="E486" s="2"/>
      <c r="F486" s="2"/>
      <c r="G486" s="2"/>
      <c r="H486" s="2"/>
      <c r="I486" s="4"/>
      <c r="J486" s="5"/>
      <c r="K486" s="5"/>
      <c r="L486" s="6"/>
      <c r="M486" s="7"/>
      <c r="N486" s="7"/>
      <c r="O486" s="7"/>
      <c r="P486" s="7"/>
      <c r="Q486" s="7"/>
      <c r="R486" s="7"/>
      <c r="S486" s="7"/>
      <c r="T486" s="7"/>
      <c r="U486" s="7"/>
      <c r="V486" s="7"/>
      <c r="W486" s="7"/>
      <c r="X486" s="7"/>
      <c r="Y486" s="7"/>
      <c r="Z486" s="7"/>
      <c r="AA486" s="7"/>
      <c r="AB486" s="7"/>
      <c r="AC486" s="7"/>
      <c r="AD486" s="8"/>
      <c r="AE486" s="8"/>
      <c r="AF486" s="8"/>
      <c r="AG486" s="8"/>
    </row>
    <row r="487" spans="1:33" ht="12" customHeight="1">
      <c r="A487" s="2"/>
      <c r="B487" s="2"/>
      <c r="C487" s="2"/>
      <c r="D487" s="3"/>
      <c r="E487" s="2"/>
      <c r="F487" s="2"/>
      <c r="G487" s="2"/>
      <c r="H487" s="2"/>
      <c r="I487" s="4"/>
      <c r="J487" s="5"/>
      <c r="K487" s="5"/>
      <c r="L487" s="6"/>
      <c r="M487" s="7"/>
      <c r="N487" s="7"/>
      <c r="O487" s="7"/>
      <c r="P487" s="7"/>
      <c r="Q487" s="7"/>
      <c r="R487" s="7"/>
      <c r="S487" s="7"/>
      <c r="T487" s="7"/>
      <c r="U487" s="7"/>
      <c r="V487" s="7"/>
      <c r="W487" s="7"/>
      <c r="X487" s="7"/>
      <c r="Y487" s="7"/>
      <c r="Z487" s="7"/>
      <c r="AA487" s="7"/>
      <c r="AB487" s="7"/>
      <c r="AC487" s="7"/>
      <c r="AD487" s="8"/>
      <c r="AE487" s="8"/>
      <c r="AF487" s="8"/>
      <c r="AG487" s="8"/>
    </row>
    <row r="488" spans="1:33" ht="12" customHeight="1">
      <c r="A488" s="2"/>
      <c r="B488" s="2"/>
      <c r="C488" s="2"/>
      <c r="D488" s="3"/>
      <c r="E488" s="2"/>
      <c r="F488" s="2"/>
      <c r="G488" s="2"/>
      <c r="H488" s="2"/>
      <c r="I488" s="4"/>
      <c r="J488" s="5"/>
      <c r="K488" s="5"/>
      <c r="L488" s="6"/>
      <c r="M488" s="7"/>
      <c r="N488" s="7"/>
      <c r="O488" s="7"/>
      <c r="P488" s="7"/>
      <c r="Q488" s="7"/>
      <c r="R488" s="7"/>
      <c r="S488" s="7"/>
      <c r="T488" s="7"/>
      <c r="U488" s="7"/>
      <c r="V488" s="7"/>
      <c r="W488" s="7"/>
      <c r="X488" s="7"/>
      <c r="Y488" s="7"/>
      <c r="Z488" s="7"/>
      <c r="AA488" s="7"/>
      <c r="AB488" s="7"/>
      <c r="AC488" s="7"/>
      <c r="AD488" s="8"/>
      <c r="AE488" s="8"/>
      <c r="AF488" s="8"/>
      <c r="AG488" s="8"/>
    </row>
    <row r="489" spans="1:33" ht="12" customHeight="1">
      <c r="A489" s="2"/>
      <c r="B489" s="2"/>
      <c r="C489" s="2"/>
      <c r="D489" s="3"/>
      <c r="E489" s="2"/>
      <c r="F489" s="2"/>
      <c r="G489" s="2"/>
      <c r="H489" s="2"/>
      <c r="I489" s="4"/>
      <c r="J489" s="5"/>
      <c r="K489" s="5"/>
      <c r="L489" s="6"/>
      <c r="M489" s="7"/>
      <c r="N489" s="7"/>
      <c r="O489" s="7"/>
      <c r="P489" s="7"/>
      <c r="Q489" s="7"/>
      <c r="R489" s="7"/>
      <c r="S489" s="7"/>
      <c r="T489" s="7"/>
      <c r="U489" s="7"/>
      <c r="V489" s="7"/>
      <c r="W489" s="7"/>
      <c r="X489" s="7"/>
      <c r="Y489" s="7"/>
      <c r="Z489" s="7"/>
      <c r="AA489" s="7"/>
      <c r="AB489" s="7"/>
      <c r="AC489" s="7"/>
      <c r="AD489" s="8"/>
      <c r="AE489" s="8"/>
      <c r="AF489" s="8"/>
      <c r="AG489" s="8"/>
    </row>
    <row r="490" spans="1:33" ht="12" customHeight="1">
      <c r="A490" s="2"/>
      <c r="B490" s="2"/>
      <c r="C490" s="2"/>
      <c r="D490" s="3"/>
      <c r="E490" s="2"/>
      <c r="F490" s="2"/>
      <c r="G490" s="2"/>
      <c r="H490" s="2"/>
      <c r="I490" s="4"/>
      <c r="J490" s="5"/>
      <c r="K490" s="5"/>
      <c r="L490" s="6"/>
      <c r="M490" s="7"/>
      <c r="N490" s="7"/>
      <c r="O490" s="7"/>
      <c r="P490" s="7"/>
      <c r="Q490" s="7"/>
      <c r="R490" s="7"/>
      <c r="S490" s="7"/>
      <c r="T490" s="7"/>
      <c r="U490" s="7"/>
      <c r="V490" s="7"/>
      <c r="W490" s="7"/>
      <c r="X490" s="7"/>
      <c r="Y490" s="7"/>
      <c r="Z490" s="7"/>
      <c r="AA490" s="7"/>
      <c r="AB490" s="7"/>
      <c r="AC490" s="7"/>
      <c r="AD490" s="8"/>
      <c r="AE490" s="8"/>
      <c r="AF490" s="8"/>
      <c r="AG490" s="8"/>
    </row>
    <row r="491" spans="1:33" ht="12" customHeight="1">
      <c r="A491" s="2"/>
      <c r="B491" s="2"/>
      <c r="C491" s="2"/>
      <c r="D491" s="3"/>
      <c r="E491" s="2"/>
      <c r="F491" s="2"/>
      <c r="G491" s="2"/>
      <c r="H491" s="2"/>
      <c r="I491" s="4"/>
      <c r="J491" s="5"/>
      <c r="K491" s="5"/>
      <c r="L491" s="6"/>
      <c r="M491" s="7"/>
      <c r="N491" s="7"/>
      <c r="O491" s="7"/>
      <c r="P491" s="7"/>
      <c r="Q491" s="7"/>
      <c r="R491" s="7"/>
      <c r="S491" s="7"/>
      <c r="T491" s="7"/>
      <c r="U491" s="7"/>
      <c r="V491" s="7"/>
      <c r="W491" s="7"/>
      <c r="X491" s="7"/>
      <c r="Y491" s="7"/>
      <c r="Z491" s="7"/>
      <c r="AA491" s="7"/>
      <c r="AB491" s="7"/>
      <c r="AC491" s="7"/>
      <c r="AD491" s="8"/>
      <c r="AE491" s="8"/>
      <c r="AF491" s="8"/>
      <c r="AG491" s="8"/>
    </row>
    <row r="492" spans="1:33" ht="12" customHeight="1">
      <c r="A492" s="2"/>
      <c r="B492" s="2"/>
      <c r="C492" s="2"/>
      <c r="D492" s="3"/>
      <c r="E492" s="2"/>
      <c r="F492" s="2"/>
      <c r="G492" s="2"/>
      <c r="H492" s="2"/>
      <c r="I492" s="4"/>
      <c r="J492" s="5"/>
      <c r="K492" s="5"/>
      <c r="L492" s="6"/>
      <c r="M492" s="7"/>
      <c r="N492" s="7"/>
      <c r="O492" s="7"/>
      <c r="P492" s="7"/>
      <c r="Q492" s="7"/>
      <c r="R492" s="7"/>
      <c r="S492" s="7"/>
      <c r="T492" s="7"/>
      <c r="U492" s="7"/>
      <c r="V492" s="7"/>
      <c r="W492" s="7"/>
      <c r="X492" s="7"/>
      <c r="Y492" s="7"/>
      <c r="Z492" s="7"/>
      <c r="AA492" s="7"/>
      <c r="AB492" s="7"/>
      <c r="AC492" s="7"/>
      <c r="AD492" s="8"/>
      <c r="AE492" s="8"/>
      <c r="AF492" s="8"/>
      <c r="AG492" s="8"/>
    </row>
    <row r="493" spans="1:33" ht="12" customHeight="1">
      <c r="A493" s="2"/>
      <c r="B493" s="2"/>
      <c r="C493" s="2"/>
      <c r="D493" s="3"/>
      <c r="E493" s="2"/>
      <c r="F493" s="2"/>
      <c r="G493" s="2"/>
      <c r="H493" s="2"/>
      <c r="I493" s="4"/>
      <c r="J493" s="5"/>
      <c r="K493" s="5"/>
      <c r="L493" s="6"/>
      <c r="M493" s="7"/>
      <c r="N493" s="7"/>
      <c r="O493" s="7"/>
      <c r="P493" s="7"/>
      <c r="Q493" s="7"/>
      <c r="R493" s="7"/>
      <c r="S493" s="7"/>
      <c r="T493" s="7"/>
      <c r="U493" s="7"/>
      <c r="V493" s="7"/>
      <c r="W493" s="7"/>
      <c r="X493" s="7"/>
      <c r="Y493" s="7"/>
      <c r="Z493" s="7"/>
      <c r="AA493" s="7"/>
      <c r="AB493" s="7"/>
      <c r="AC493" s="7"/>
      <c r="AD493" s="8"/>
      <c r="AE493" s="8"/>
      <c r="AF493" s="8"/>
      <c r="AG493" s="8"/>
    </row>
    <row r="494" spans="1:33" ht="12" customHeight="1">
      <c r="A494" s="2"/>
      <c r="B494" s="2"/>
      <c r="C494" s="2"/>
      <c r="D494" s="3"/>
      <c r="E494" s="2"/>
      <c r="F494" s="2"/>
      <c r="G494" s="2"/>
      <c r="H494" s="2"/>
      <c r="I494" s="4"/>
      <c r="J494" s="5"/>
      <c r="K494" s="5"/>
      <c r="L494" s="6"/>
      <c r="M494" s="7"/>
      <c r="N494" s="7"/>
      <c r="O494" s="7"/>
      <c r="P494" s="7"/>
      <c r="Q494" s="7"/>
      <c r="R494" s="7"/>
      <c r="S494" s="7"/>
      <c r="T494" s="7"/>
      <c r="U494" s="7"/>
      <c r="V494" s="7"/>
      <c r="W494" s="7"/>
      <c r="X494" s="7"/>
      <c r="Y494" s="7"/>
      <c r="Z494" s="7"/>
      <c r="AA494" s="7"/>
      <c r="AB494" s="7"/>
      <c r="AC494" s="7"/>
      <c r="AD494" s="8"/>
      <c r="AE494" s="8"/>
      <c r="AF494" s="8"/>
      <c r="AG494" s="8"/>
    </row>
    <row r="495" spans="1:33" ht="12" customHeight="1">
      <c r="A495" s="2"/>
      <c r="B495" s="2"/>
      <c r="C495" s="2"/>
      <c r="D495" s="3"/>
      <c r="E495" s="2"/>
      <c r="F495" s="2"/>
      <c r="G495" s="2"/>
      <c r="H495" s="2"/>
      <c r="I495" s="4"/>
      <c r="J495" s="5"/>
      <c r="K495" s="5"/>
      <c r="L495" s="6"/>
      <c r="M495" s="7"/>
      <c r="N495" s="7"/>
      <c r="O495" s="7"/>
      <c r="P495" s="7"/>
      <c r="Q495" s="7"/>
      <c r="R495" s="7"/>
      <c r="S495" s="7"/>
      <c r="T495" s="7"/>
      <c r="U495" s="7"/>
      <c r="V495" s="7"/>
      <c r="W495" s="7"/>
      <c r="X495" s="7"/>
      <c r="Y495" s="7"/>
      <c r="Z495" s="7"/>
      <c r="AA495" s="7"/>
      <c r="AB495" s="7"/>
      <c r="AC495" s="7"/>
      <c r="AD495" s="8"/>
      <c r="AE495" s="8"/>
      <c r="AF495" s="8"/>
      <c r="AG495" s="8"/>
    </row>
    <row r="496" spans="1:33" ht="12" customHeight="1">
      <c r="A496" s="2"/>
      <c r="B496" s="2"/>
      <c r="C496" s="2"/>
      <c r="D496" s="3"/>
      <c r="E496" s="2"/>
      <c r="F496" s="2"/>
      <c r="G496" s="2"/>
      <c r="H496" s="2"/>
      <c r="I496" s="4"/>
      <c r="J496" s="5"/>
      <c r="K496" s="5"/>
      <c r="L496" s="6"/>
      <c r="M496" s="7"/>
      <c r="N496" s="7"/>
      <c r="O496" s="7"/>
      <c r="P496" s="7"/>
      <c r="Q496" s="7"/>
      <c r="R496" s="7"/>
      <c r="S496" s="7"/>
      <c r="T496" s="7"/>
      <c r="U496" s="7"/>
      <c r="V496" s="7"/>
      <c r="W496" s="7"/>
      <c r="X496" s="7"/>
      <c r="Y496" s="7"/>
      <c r="Z496" s="7"/>
      <c r="AA496" s="7"/>
      <c r="AB496" s="7"/>
      <c r="AC496" s="7"/>
      <c r="AD496" s="8"/>
      <c r="AE496" s="8"/>
      <c r="AF496" s="8"/>
      <c r="AG496" s="8"/>
    </row>
    <row r="497" spans="1:33" ht="12" customHeight="1">
      <c r="A497" s="2"/>
      <c r="B497" s="2"/>
      <c r="C497" s="2"/>
      <c r="D497" s="3"/>
      <c r="E497" s="2"/>
      <c r="F497" s="2"/>
      <c r="G497" s="2"/>
      <c r="H497" s="2"/>
      <c r="I497" s="4"/>
      <c r="J497" s="5"/>
      <c r="K497" s="5"/>
      <c r="L497" s="6"/>
      <c r="M497" s="7"/>
      <c r="N497" s="7"/>
      <c r="O497" s="7"/>
      <c r="P497" s="7"/>
      <c r="Q497" s="7"/>
      <c r="R497" s="7"/>
      <c r="S497" s="7"/>
      <c r="T497" s="7"/>
      <c r="U497" s="7"/>
      <c r="V497" s="7"/>
      <c r="W497" s="7"/>
      <c r="X497" s="7"/>
      <c r="Y497" s="7"/>
      <c r="Z497" s="7"/>
      <c r="AA497" s="7"/>
      <c r="AB497" s="7"/>
      <c r="AC497" s="7"/>
      <c r="AD497" s="8"/>
      <c r="AE497" s="8"/>
      <c r="AF497" s="8"/>
      <c r="AG497" s="8"/>
    </row>
    <row r="498" spans="1:33" ht="12" customHeight="1">
      <c r="A498" s="2"/>
      <c r="B498" s="2"/>
      <c r="C498" s="2"/>
      <c r="D498" s="3"/>
      <c r="E498" s="2"/>
      <c r="F498" s="2"/>
      <c r="G498" s="2"/>
      <c r="H498" s="2"/>
      <c r="I498" s="4"/>
      <c r="J498" s="5"/>
      <c r="K498" s="5"/>
      <c r="L498" s="6"/>
      <c r="M498" s="7"/>
      <c r="N498" s="7"/>
      <c r="O498" s="7"/>
      <c r="P498" s="7"/>
      <c r="Q498" s="7"/>
      <c r="R498" s="7"/>
      <c r="S498" s="7"/>
      <c r="T498" s="7"/>
      <c r="U498" s="7"/>
      <c r="V498" s="7"/>
      <c r="W498" s="7"/>
      <c r="X498" s="7"/>
      <c r="Y498" s="7"/>
      <c r="Z498" s="7"/>
      <c r="AA498" s="7"/>
      <c r="AB498" s="7"/>
      <c r="AC498" s="7"/>
      <c r="AD498" s="8"/>
      <c r="AE498" s="8"/>
      <c r="AF498" s="8"/>
      <c r="AG498" s="8"/>
    </row>
    <row r="499" spans="1:33" ht="12" customHeight="1">
      <c r="A499" s="2"/>
      <c r="B499" s="2"/>
      <c r="C499" s="2"/>
      <c r="D499" s="3"/>
      <c r="E499" s="2"/>
      <c r="F499" s="2"/>
      <c r="G499" s="2"/>
      <c r="H499" s="2"/>
      <c r="I499" s="4"/>
      <c r="J499" s="5"/>
      <c r="K499" s="5"/>
      <c r="L499" s="6"/>
      <c r="M499" s="7"/>
      <c r="N499" s="7"/>
      <c r="O499" s="7"/>
      <c r="P499" s="7"/>
      <c r="Q499" s="7"/>
      <c r="R499" s="7"/>
      <c r="S499" s="7"/>
      <c r="T499" s="7"/>
      <c r="U499" s="7"/>
      <c r="V499" s="7"/>
      <c r="W499" s="7"/>
      <c r="X499" s="7"/>
      <c r="Y499" s="7"/>
      <c r="Z499" s="7"/>
      <c r="AA499" s="7"/>
      <c r="AB499" s="7"/>
      <c r="AC499" s="7"/>
      <c r="AD499" s="8"/>
      <c r="AE499" s="8"/>
      <c r="AF499" s="8"/>
      <c r="AG499" s="8"/>
    </row>
    <row r="500" spans="1:33" ht="12" customHeight="1">
      <c r="A500" s="2"/>
      <c r="B500" s="2"/>
      <c r="C500" s="2"/>
      <c r="D500" s="3"/>
      <c r="E500" s="2"/>
      <c r="F500" s="2"/>
      <c r="G500" s="2"/>
      <c r="H500" s="2"/>
      <c r="I500" s="4"/>
      <c r="J500" s="5"/>
      <c r="K500" s="5"/>
      <c r="L500" s="6"/>
      <c r="M500" s="7"/>
      <c r="N500" s="7"/>
      <c r="O500" s="7"/>
      <c r="P500" s="7"/>
      <c r="Q500" s="7"/>
      <c r="R500" s="7"/>
      <c r="S500" s="7"/>
      <c r="T500" s="7"/>
      <c r="U500" s="7"/>
      <c r="V500" s="7"/>
      <c r="W500" s="7"/>
      <c r="X500" s="7"/>
      <c r="Y500" s="7"/>
      <c r="Z500" s="7"/>
      <c r="AA500" s="7"/>
      <c r="AB500" s="7"/>
      <c r="AC500" s="7"/>
      <c r="AD500" s="8"/>
      <c r="AE500" s="8"/>
      <c r="AF500" s="8"/>
      <c r="AG500" s="8"/>
    </row>
    <row r="501" spans="1:33" ht="12" customHeight="1">
      <c r="A501" s="2"/>
      <c r="B501" s="2"/>
      <c r="C501" s="2"/>
      <c r="D501" s="3"/>
      <c r="E501" s="2"/>
      <c r="F501" s="2"/>
      <c r="G501" s="2"/>
      <c r="H501" s="2"/>
      <c r="I501" s="4"/>
      <c r="J501" s="5"/>
      <c r="K501" s="5"/>
      <c r="L501" s="6"/>
      <c r="M501" s="7"/>
      <c r="N501" s="7"/>
      <c r="O501" s="7"/>
      <c r="P501" s="7"/>
      <c r="Q501" s="7"/>
      <c r="R501" s="7"/>
      <c r="S501" s="7"/>
      <c r="T501" s="7"/>
      <c r="U501" s="7"/>
      <c r="V501" s="7"/>
      <c r="W501" s="7"/>
      <c r="X501" s="7"/>
      <c r="Y501" s="7"/>
      <c r="Z501" s="7"/>
      <c r="AA501" s="7"/>
      <c r="AB501" s="7"/>
      <c r="AC501" s="7"/>
      <c r="AD501" s="8"/>
      <c r="AE501" s="8"/>
      <c r="AF501" s="8"/>
      <c r="AG501" s="8"/>
    </row>
    <row r="502" spans="1:33" ht="12" customHeight="1">
      <c r="A502" s="2"/>
      <c r="B502" s="2"/>
      <c r="C502" s="2"/>
      <c r="D502" s="3"/>
      <c r="E502" s="2"/>
      <c r="F502" s="2"/>
      <c r="G502" s="2"/>
      <c r="H502" s="2"/>
      <c r="I502" s="4"/>
      <c r="J502" s="5"/>
      <c r="K502" s="5"/>
      <c r="L502" s="6"/>
      <c r="M502" s="7"/>
      <c r="N502" s="7"/>
      <c r="O502" s="7"/>
      <c r="P502" s="7"/>
      <c r="Q502" s="7"/>
      <c r="R502" s="7"/>
      <c r="S502" s="7"/>
      <c r="T502" s="7"/>
      <c r="U502" s="7"/>
      <c r="V502" s="7"/>
      <c r="W502" s="7"/>
      <c r="X502" s="7"/>
      <c r="Y502" s="7"/>
      <c r="Z502" s="7"/>
      <c r="AA502" s="7"/>
      <c r="AB502" s="7"/>
      <c r="AC502" s="7"/>
      <c r="AD502" s="8"/>
      <c r="AE502" s="8"/>
      <c r="AF502" s="8"/>
      <c r="AG502" s="8"/>
    </row>
    <row r="503" spans="1:33" ht="12" customHeight="1">
      <c r="A503" s="2"/>
      <c r="B503" s="2"/>
      <c r="C503" s="2"/>
      <c r="D503" s="3"/>
      <c r="E503" s="2"/>
      <c r="F503" s="2"/>
      <c r="G503" s="2"/>
      <c r="H503" s="2"/>
      <c r="I503" s="4"/>
      <c r="J503" s="5"/>
      <c r="K503" s="5"/>
      <c r="L503" s="6"/>
      <c r="M503" s="7"/>
      <c r="N503" s="7"/>
      <c r="O503" s="7"/>
      <c r="P503" s="7"/>
      <c r="Q503" s="7"/>
      <c r="R503" s="7"/>
      <c r="S503" s="7"/>
      <c r="T503" s="7"/>
      <c r="U503" s="7"/>
      <c r="V503" s="7"/>
      <c r="W503" s="7"/>
      <c r="X503" s="7"/>
      <c r="Y503" s="7"/>
      <c r="Z503" s="7"/>
      <c r="AA503" s="7"/>
      <c r="AB503" s="7"/>
      <c r="AC503" s="7"/>
      <c r="AD503" s="8"/>
      <c r="AE503" s="8"/>
      <c r="AF503" s="8"/>
      <c r="AG503" s="8"/>
    </row>
    <row r="504" spans="1:33" ht="12" customHeight="1">
      <c r="A504" s="2"/>
      <c r="B504" s="2"/>
      <c r="C504" s="2"/>
      <c r="D504" s="3"/>
      <c r="E504" s="2"/>
      <c r="F504" s="2"/>
      <c r="G504" s="2"/>
      <c r="H504" s="2"/>
      <c r="I504" s="4"/>
      <c r="J504" s="5"/>
      <c r="K504" s="5"/>
      <c r="L504" s="6"/>
      <c r="M504" s="7"/>
      <c r="N504" s="7"/>
      <c r="O504" s="7"/>
      <c r="P504" s="7"/>
      <c r="Q504" s="7"/>
      <c r="R504" s="7"/>
      <c r="S504" s="7"/>
      <c r="T504" s="7"/>
      <c r="U504" s="7"/>
      <c r="V504" s="7"/>
      <c r="W504" s="7"/>
      <c r="X504" s="7"/>
      <c r="Y504" s="7"/>
      <c r="Z504" s="7"/>
      <c r="AA504" s="7"/>
      <c r="AB504" s="7"/>
      <c r="AC504" s="7"/>
      <c r="AD504" s="8"/>
      <c r="AE504" s="8"/>
      <c r="AF504" s="8"/>
      <c r="AG504" s="8"/>
    </row>
    <row r="505" spans="1:33" ht="12" customHeight="1">
      <c r="A505" s="2"/>
      <c r="B505" s="2"/>
      <c r="C505" s="2"/>
      <c r="D505" s="3"/>
      <c r="E505" s="2"/>
      <c r="F505" s="2"/>
      <c r="G505" s="2"/>
      <c r="H505" s="2"/>
      <c r="I505" s="4"/>
      <c r="J505" s="5"/>
      <c r="K505" s="5"/>
      <c r="L505" s="6"/>
      <c r="M505" s="7"/>
      <c r="N505" s="7"/>
      <c r="O505" s="7"/>
      <c r="P505" s="7"/>
      <c r="Q505" s="7"/>
      <c r="R505" s="7"/>
      <c r="S505" s="7"/>
      <c r="T505" s="7"/>
      <c r="U505" s="7"/>
      <c r="V505" s="7"/>
      <c r="W505" s="7"/>
      <c r="X505" s="7"/>
      <c r="Y505" s="7"/>
      <c r="Z505" s="7"/>
      <c r="AA505" s="7"/>
      <c r="AB505" s="7"/>
      <c r="AC505" s="7"/>
      <c r="AD505" s="8"/>
      <c r="AE505" s="8"/>
      <c r="AF505" s="8"/>
      <c r="AG505" s="8"/>
    </row>
    <row r="506" spans="1:33" ht="12" customHeight="1">
      <c r="A506" s="2"/>
      <c r="B506" s="2"/>
      <c r="C506" s="2"/>
      <c r="D506" s="3"/>
      <c r="E506" s="2"/>
      <c r="F506" s="2"/>
      <c r="G506" s="2"/>
      <c r="H506" s="2"/>
      <c r="I506" s="4"/>
      <c r="J506" s="5"/>
      <c r="K506" s="5"/>
      <c r="L506" s="6"/>
      <c r="M506" s="7"/>
      <c r="N506" s="7"/>
      <c r="O506" s="7"/>
      <c r="P506" s="7"/>
      <c r="Q506" s="7"/>
      <c r="R506" s="7"/>
      <c r="S506" s="7"/>
      <c r="T506" s="7"/>
      <c r="U506" s="7"/>
      <c r="V506" s="7"/>
      <c r="W506" s="7"/>
      <c r="X506" s="7"/>
      <c r="Y506" s="7"/>
      <c r="Z506" s="7"/>
      <c r="AA506" s="7"/>
      <c r="AB506" s="7"/>
      <c r="AC506" s="7"/>
      <c r="AD506" s="8"/>
      <c r="AE506" s="8"/>
      <c r="AF506" s="8"/>
      <c r="AG506" s="8"/>
    </row>
    <row r="507" spans="1:33" ht="12" customHeight="1">
      <c r="A507" s="2"/>
      <c r="B507" s="2"/>
      <c r="C507" s="2"/>
      <c r="D507" s="3"/>
      <c r="E507" s="2"/>
      <c r="F507" s="2"/>
      <c r="G507" s="2"/>
      <c r="H507" s="2"/>
      <c r="I507" s="4"/>
      <c r="J507" s="5"/>
      <c r="K507" s="5"/>
      <c r="L507" s="6"/>
      <c r="M507" s="7"/>
      <c r="N507" s="7"/>
      <c r="O507" s="7"/>
      <c r="P507" s="7"/>
      <c r="Q507" s="7"/>
      <c r="R507" s="7"/>
      <c r="S507" s="7"/>
      <c r="T507" s="7"/>
      <c r="U507" s="7"/>
      <c r="V507" s="7"/>
      <c r="W507" s="7"/>
      <c r="X507" s="7"/>
      <c r="Y507" s="7"/>
      <c r="Z507" s="7"/>
      <c r="AA507" s="7"/>
      <c r="AB507" s="7"/>
      <c r="AC507" s="7"/>
      <c r="AD507" s="8"/>
      <c r="AE507" s="8"/>
      <c r="AF507" s="8"/>
      <c r="AG507" s="8"/>
    </row>
    <row r="508" spans="1:33" ht="12" customHeight="1">
      <c r="A508" s="2"/>
      <c r="B508" s="2"/>
      <c r="C508" s="2"/>
      <c r="D508" s="3"/>
      <c r="E508" s="2"/>
      <c r="F508" s="2"/>
      <c r="G508" s="2"/>
      <c r="H508" s="2"/>
      <c r="I508" s="4"/>
      <c r="J508" s="5"/>
      <c r="K508" s="5"/>
      <c r="L508" s="6"/>
      <c r="M508" s="7"/>
      <c r="N508" s="7"/>
      <c r="O508" s="7"/>
      <c r="P508" s="7"/>
      <c r="Q508" s="7"/>
      <c r="R508" s="7"/>
      <c r="S508" s="7"/>
      <c r="T508" s="7"/>
      <c r="U508" s="7"/>
      <c r="V508" s="7"/>
      <c r="W508" s="7"/>
      <c r="X508" s="7"/>
      <c r="Y508" s="7"/>
      <c r="Z508" s="7"/>
      <c r="AA508" s="7"/>
      <c r="AB508" s="7"/>
      <c r="AC508" s="7"/>
      <c r="AD508" s="8"/>
      <c r="AE508" s="8"/>
      <c r="AF508" s="8"/>
      <c r="AG508" s="8"/>
    </row>
    <row r="509" spans="1:33" ht="12" customHeight="1">
      <c r="A509" s="2"/>
      <c r="B509" s="2"/>
      <c r="C509" s="2"/>
      <c r="D509" s="3"/>
      <c r="E509" s="2"/>
      <c r="F509" s="2"/>
      <c r="G509" s="2"/>
      <c r="H509" s="2"/>
      <c r="I509" s="4"/>
      <c r="J509" s="5"/>
      <c r="K509" s="5"/>
      <c r="L509" s="6"/>
      <c r="M509" s="7"/>
      <c r="N509" s="7"/>
      <c r="O509" s="7"/>
      <c r="P509" s="7"/>
      <c r="Q509" s="7"/>
      <c r="R509" s="7"/>
      <c r="S509" s="7"/>
      <c r="T509" s="7"/>
      <c r="U509" s="7"/>
      <c r="V509" s="7"/>
      <c r="W509" s="7"/>
      <c r="X509" s="7"/>
      <c r="Y509" s="7"/>
      <c r="Z509" s="7"/>
      <c r="AA509" s="7"/>
      <c r="AB509" s="7"/>
      <c r="AC509" s="7"/>
      <c r="AD509" s="8"/>
      <c r="AE509" s="8"/>
      <c r="AF509" s="8"/>
      <c r="AG509" s="8"/>
    </row>
    <row r="510" spans="1:33" ht="12" customHeight="1">
      <c r="A510" s="2"/>
      <c r="B510" s="2"/>
      <c r="C510" s="2"/>
      <c r="D510" s="3"/>
      <c r="E510" s="2"/>
      <c r="F510" s="2"/>
      <c r="G510" s="2"/>
      <c r="H510" s="2"/>
      <c r="I510" s="4"/>
      <c r="J510" s="5"/>
      <c r="K510" s="5"/>
      <c r="L510" s="6"/>
      <c r="M510" s="7"/>
      <c r="N510" s="7"/>
      <c r="O510" s="7"/>
      <c r="P510" s="7"/>
      <c r="Q510" s="7"/>
      <c r="R510" s="7"/>
      <c r="S510" s="7"/>
      <c r="T510" s="7"/>
      <c r="U510" s="7"/>
      <c r="V510" s="7"/>
      <c r="W510" s="7"/>
      <c r="X510" s="7"/>
      <c r="Y510" s="7"/>
      <c r="Z510" s="7"/>
      <c r="AA510" s="7"/>
      <c r="AB510" s="7"/>
      <c r="AC510" s="7"/>
      <c r="AD510" s="8"/>
      <c r="AE510" s="8"/>
      <c r="AF510" s="8"/>
      <c r="AG510" s="8"/>
    </row>
    <row r="511" spans="1:33" ht="12" customHeight="1">
      <c r="A511" s="2"/>
      <c r="B511" s="2"/>
      <c r="C511" s="2"/>
      <c r="D511" s="3"/>
      <c r="E511" s="2"/>
      <c r="F511" s="2"/>
      <c r="G511" s="2"/>
      <c r="H511" s="2"/>
      <c r="I511" s="4"/>
      <c r="J511" s="5"/>
      <c r="K511" s="5"/>
      <c r="L511" s="6"/>
      <c r="M511" s="7"/>
      <c r="N511" s="7"/>
      <c r="O511" s="7"/>
      <c r="P511" s="7"/>
      <c r="Q511" s="7"/>
      <c r="R511" s="7"/>
      <c r="S511" s="7"/>
      <c r="T511" s="7"/>
      <c r="U511" s="7"/>
      <c r="V511" s="7"/>
      <c r="W511" s="7"/>
      <c r="X511" s="7"/>
      <c r="Y511" s="7"/>
      <c r="Z511" s="7"/>
      <c r="AA511" s="7"/>
      <c r="AB511" s="7"/>
      <c r="AC511" s="7"/>
      <c r="AD511" s="8"/>
      <c r="AE511" s="8"/>
      <c r="AF511" s="8"/>
      <c r="AG511" s="8"/>
    </row>
    <row r="512" spans="1:33" ht="12" customHeight="1">
      <c r="A512" s="2"/>
      <c r="B512" s="2"/>
      <c r="C512" s="2"/>
      <c r="D512" s="3"/>
      <c r="E512" s="2"/>
      <c r="F512" s="2"/>
      <c r="G512" s="2"/>
      <c r="H512" s="2"/>
      <c r="I512" s="4"/>
      <c r="J512" s="5"/>
      <c r="K512" s="5"/>
      <c r="L512" s="6"/>
      <c r="M512" s="7"/>
      <c r="N512" s="7"/>
      <c r="O512" s="7"/>
      <c r="P512" s="7"/>
      <c r="Q512" s="7"/>
      <c r="R512" s="7"/>
      <c r="S512" s="7"/>
      <c r="T512" s="7"/>
      <c r="U512" s="7"/>
      <c r="V512" s="7"/>
      <c r="W512" s="7"/>
      <c r="X512" s="7"/>
      <c r="Y512" s="7"/>
      <c r="Z512" s="7"/>
      <c r="AA512" s="7"/>
      <c r="AB512" s="7"/>
      <c r="AC512" s="7"/>
      <c r="AD512" s="8"/>
      <c r="AE512" s="8"/>
      <c r="AF512" s="8"/>
      <c r="AG512" s="8"/>
    </row>
    <row r="513" spans="1:33" ht="12" customHeight="1">
      <c r="A513" s="2"/>
      <c r="B513" s="2"/>
      <c r="C513" s="2"/>
      <c r="D513" s="3"/>
      <c r="E513" s="2"/>
      <c r="F513" s="2"/>
      <c r="G513" s="2"/>
      <c r="H513" s="2"/>
      <c r="I513" s="4"/>
      <c r="J513" s="5"/>
      <c r="K513" s="5"/>
      <c r="L513" s="6"/>
      <c r="M513" s="7"/>
      <c r="N513" s="7"/>
      <c r="O513" s="7"/>
      <c r="P513" s="7"/>
      <c r="Q513" s="7"/>
      <c r="R513" s="7"/>
      <c r="S513" s="7"/>
      <c r="T513" s="7"/>
      <c r="U513" s="7"/>
      <c r="V513" s="7"/>
      <c r="W513" s="7"/>
      <c r="X513" s="7"/>
      <c r="Y513" s="7"/>
      <c r="Z513" s="7"/>
      <c r="AA513" s="7"/>
      <c r="AB513" s="7"/>
      <c r="AC513" s="7"/>
      <c r="AD513" s="8"/>
      <c r="AE513" s="8"/>
      <c r="AF513" s="8"/>
      <c r="AG513" s="8"/>
    </row>
    <row r="514" spans="1:33" ht="12" customHeight="1">
      <c r="A514" s="2"/>
      <c r="B514" s="2"/>
      <c r="C514" s="2"/>
      <c r="D514" s="3"/>
      <c r="E514" s="2"/>
      <c r="F514" s="2"/>
      <c r="G514" s="2"/>
      <c r="H514" s="2"/>
      <c r="I514" s="4"/>
      <c r="J514" s="5"/>
      <c r="K514" s="5"/>
      <c r="L514" s="6"/>
      <c r="M514" s="7"/>
      <c r="N514" s="7"/>
      <c r="O514" s="7"/>
      <c r="P514" s="7"/>
      <c r="Q514" s="7"/>
      <c r="R514" s="7"/>
      <c r="S514" s="7"/>
      <c r="T514" s="7"/>
      <c r="U514" s="7"/>
      <c r="V514" s="7"/>
      <c r="W514" s="7"/>
      <c r="X514" s="7"/>
      <c r="Y514" s="7"/>
      <c r="Z514" s="7"/>
      <c r="AA514" s="7"/>
      <c r="AB514" s="7"/>
      <c r="AC514" s="7"/>
      <c r="AD514" s="8"/>
      <c r="AE514" s="8"/>
      <c r="AF514" s="8"/>
      <c r="AG514" s="8"/>
    </row>
    <row r="515" spans="1:33" ht="12" customHeight="1">
      <c r="A515" s="2"/>
      <c r="B515" s="2"/>
      <c r="C515" s="2"/>
      <c r="D515" s="3"/>
      <c r="E515" s="2"/>
      <c r="F515" s="2"/>
      <c r="G515" s="2"/>
      <c r="H515" s="2"/>
      <c r="I515" s="4"/>
      <c r="J515" s="5"/>
      <c r="K515" s="5"/>
      <c r="L515" s="6"/>
      <c r="M515" s="7"/>
      <c r="N515" s="7"/>
      <c r="O515" s="7"/>
      <c r="P515" s="7"/>
      <c r="Q515" s="7"/>
      <c r="R515" s="7"/>
      <c r="S515" s="7"/>
      <c r="T515" s="7"/>
      <c r="U515" s="7"/>
      <c r="V515" s="7"/>
      <c r="W515" s="7"/>
      <c r="X515" s="7"/>
      <c r="Y515" s="7"/>
      <c r="Z515" s="7"/>
      <c r="AA515" s="7"/>
      <c r="AB515" s="7"/>
      <c r="AC515" s="7"/>
      <c r="AD515" s="8"/>
      <c r="AE515" s="8"/>
      <c r="AF515" s="8"/>
      <c r="AG515" s="8"/>
    </row>
    <row r="516" spans="1:33" ht="12" customHeight="1">
      <c r="A516" s="2"/>
      <c r="B516" s="2"/>
      <c r="C516" s="2"/>
      <c r="D516" s="3"/>
      <c r="E516" s="2"/>
      <c r="F516" s="2"/>
      <c r="G516" s="2"/>
      <c r="H516" s="2"/>
      <c r="I516" s="4"/>
      <c r="J516" s="5"/>
      <c r="K516" s="5"/>
      <c r="L516" s="6"/>
      <c r="M516" s="7"/>
      <c r="N516" s="7"/>
      <c r="O516" s="7"/>
      <c r="P516" s="7"/>
      <c r="Q516" s="7"/>
      <c r="R516" s="7"/>
      <c r="S516" s="7"/>
      <c r="T516" s="7"/>
      <c r="U516" s="7"/>
      <c r="V516" s="7"/>
      <c r="W516" s="7"/>
      <c r="X516" s="7"/>
      <c r="Y516" s="7"/>
      <c r="Z516" s="7"/>
      <c r="AA516" s="7"/>
      <c r="AB516" s="7"/>
      <c r="AC516" s="7"/>
      <c r="AD516" s="8"/>
      <c r="AE516" s="8"/>
      <c r="AF516" s="8"/>
      <c r="AG516" s="8"/>
    </row>
    <row r="517" spans="1:33" ht="12" customHeight="1">
      <c r="A517" s="2"/>
      <c r="B517" s="2"/>
      <c r="C517" s="2"/>
      <c r="D517" s="3"/>
      <c r="E517" s="2"/>
      <c r="F517" s="2"/>
      <c r="G517" s="2"/>
      <c r="H517" s="2"/>
      <c r="I517" s="4"/>
      <c r="J517" s="5"/>
      <c r="K517" s="5"/>
      <c r="L517" s="6"/>
      <c r="M517" s="7"/>
      <c r="N517" s="7"/>
      <c r="O517" s="7"/>
      <c r="P517" s="7"/>
      <c r="Q517" s="7"/>
      <c r="R517" s="7"/>
      <c r="S517" s="7"/>
      <c r="T517" s="7"/>
      <c r="U517" s="7"/>
      <c r="V517" s="7"/>
      <c r="W517" s="7"/>
      <c r="X517" s="7"/>
      <c r="Y517" s="7"/>
      <c r="Z517" s="7"/>
      <c r="AA517" s="7"/>
      <c r="AB517" s="7"/>
      <c r="AC517" s="7"/>
      <c r="AD517" s="8"/>
      <c r="AE517" s="8"/>
      <c r="AF517" s="8"/>
      <c r="AG517" s="8"/>
    </row>
    <row r="518" spans="1:33" ht="12" customHeight="1">
      <c r="A518" s="2"/>
      <c r="B518" s="2"/>
      <c r="C518" s="2"/>
      <c r="D518" s="3"/>
      <c r="E518" s="2"/>
      <c r="F518" s="2"/>
      <c r="G518" s="2"/>
      <c r="H518" s="2"/>
      <c r="I518" s="4"/>
      <c r="J518" s="5"/>
      <c r="K518" s="5"/>
      <c r="L518" s="6"/>
      <c r="M518" s="7"/>
      <c r="N518" s="7"/>
      <c r="O518" s="7"/>
      <c r="P518" s="7"/>
      <c r="Q518" s="7"/>
      <c r="R518" s="7"/>
      <c r="S518" s="7"/>
      <c r="T518" s="7"/>
      <c r="U518" s="7"/>
      <c r="V518" s="7"/>
      <c r="W518" s="7"/>
      <c r="X518" s="7"/>
      <c r="Y518" s="7"/>
      <c r="Z518" s="7"/>
      <c r="AA518" s="7"/>
      <c r="AB518" s="7"/>
      <c r="AC518" s="7"/>
      <c r="AD518" s="8"/>
      <c r="AE518" s="8"/>
      <c r="AF518" s="8"/>
      <c r="AG518" s="8"/>
    </row>
    <row r="519" spans="1:33" ht="12" customHeight="1">
      <c r="A519" s="2"/>
      <c r="B519" s="2"/>
      <c r="C519" s="2"/>
      <c r="D519" s="3"/>
      <c r="E519" s="2"/>
      <c r="F519" s="2"/>
      <c r="G519" s="2"/>
      <c r="H519" s="2"/>
      <c r="I519" s="4"/>
      <c r="J519" s="5"/>
      <c r="K519" s="5"/>
      <c r="L519" s="6"/>
      <c r="M519" s="7"/>
      <c r="N519" s="7"/>
      <c r="O519" s="7"/>
      <c r="P519" s="7"/>
      <c r="Q519" s="7"/>
      <c r="R519" s="7"/>
      <c r="S519" s="7"/>
      <c r="T519" s="7"/>
      <c r="U519" s="7"/>
      <c r="V519" s="7"/>
      <c r="W519" s="7"/>
      <c r="X519" s="7"/>
      <c r="Y519" s="7"/>
      <c r="Z519" s="7"/>
      <c r="AA519" s="7"/>
      <c r="AB519" s="7"/>
      <c r="AC519" s="7"/>
      <c r="AD519" s="8"/>
      <c r="AE519" s="8"/>
      <c r="AF519" s="8"/>
      <c r="AG519" s="8"/>
    </row>
    <row r="520" spans="1:33" ht="12" customHeight="1">
      <c r="A520" s="2"/>
      <c r="B520" s="2"/>
      <c r="C520" s="2"/>
      <c r="D520" s="3"/>
      <c r="E520" s="2"/>
      <c r="F520" s="2"/>
      <c r="G520" s="2"/>
      <c r="H520" s="2"/>
      <c r="I520" s="4"/>
      <c r="J520" s="5"/>
      <c r="K520" s="5"/>
      <c r="L520" s="6"/>
      <c r="M520" s="7"/>
      <c r="N520" s="7"/>
      <c r="O520" s="7"/>
      <c r="P520" s="7"/>
      <c r="Q520" s="7"/>
      <c r="R520" s="7"/>
      <c r="S520" s="7"/>
      <c r="T520" s="7"/>
      <c r="U520" s="7"/>
      <c r="V520" s="7"/>
      <c r="W520" s="7"/>
      <c r="X520" s="7"/>
      <c r="Y520" s="7"/>
      <c r="Z520" s="7"/>
      <c r="AA520" s="7"/>
      <c r="AB520" s="7"/>
      <c r="AC520" s="7"/>
      <c r="AD520" s="8"/>
      <c r="AE520" s="8"/>
      <c r="AF520" s="8"/>
      <c r="AG520" s="8"/>
    </row>
    <row r="521" spans="1:33" ht="12" customHeight="1">
      <c r="A521" s="2"/>
      <c r="B521" s="2"/>
      <c r="C521" s="2"/>
      <c r="D521" s="3"/>
      <c r="E521" s="2"/>
      <c r="F521" s="2"/>
      <c r="G521" s="2"/>
      <c r="H521" s="2"/>
      <c r="I521" s="4"/>
      <c r="J521" s="5"/>
      <c r="K521" s="5"/>
      <c r="L521" s="6"/>
      <c r="M521" s="7"/>
      <c r="N521" s="7"/>
      <c r="O521" s="7"/>
      <c r="P521" s="7"/>
      <c r="Q521" s="7"/>
      <c r="R521" s="7"/>
      <c r="S521" s="7"/>
      <c r="T521" s="7"/>
      <c r="U521" s="7"/>
      <c r="V521" s="7"/>
      <c r="W521" s="7"/>
      <c r="X521" s="7"/>
      <c r="Y521" s="7"/>
      <c r="Z521" s="7"/>
      <c r="AA521" s="7"/>
      <c r="AB521" s="7"/>
      <c r="AC521" s="7"/>
      <c r="AD521" s="8"/>
      <c r="AE521" s="8"/>
      <c r="AF521" s="8"/>
      <c r="AG521" s="8"/>
    </row>
    <row r="522" spans="1:33" ht="12" customHeight="1">
      <c r="A522" s="2"/>
      <c r="B522" s="2"/>
      <c r="C522" s="2"/>
      <c r="D522" s="3"/>
      <c r="E522" s="2"/>
      <c r="F522" s="2"/>
      <c r="G522" s="2"/>
      <c r="H522" s="2"/>
      <c r="I522" s="4"/>
      <c r="J522" s="5"/>
      <c r="K522" s="5"/>
      <c r="L522" s="6"/>
      <c r="M522" s="7"/>
      <c r="N522" s="7"/>
      <c r="O522" s="7"/>
      <c r="P522" s="7"/>
      <c r="Q522" s="7"/>
      <c r="R522" s="7"/>
      <c r="S522" s="7"/>
      <c r="T522" s="7"/>
      <c r="U522" s="7"/>
      <c r="V522" s="7"/>
      <c r="W522" s="7"/>
      <c r="X522" s="7"/>
      <c r="Y522" s="7"/>
      <c r="Z522" s="7"/>
      <c r="AA522" s="7"/>
      <c r="AB522" s="7"/>
      <c r="AC522" s="7"/>
      <c r="AD522" s="8"/>
      <c r="AE522" s="8"/>
      <c r="AF522" s="8"/>
      <c r="AG522" s="8"/>
    </row>
    <row r="523" spans="1:33" ht="12" customHeight="1">
      <c r="A523" s="2"/>
      <c r="B523" s="2"/>
      <c r="C523" s="2"/>
      <c r="D523" s="3"/>
      <c r="E523" s="2"/>
      <c r="F523" s="2"/>
      <c r="G523" s="2"/>
      <c r="H523" s="2"/>
      <c r="I523" s="4"/>
      <c r="J523" s="5"/>
      <c r="K523" s="5"/>
      <c r="L523" s="6"/>
      <c r="M523" s="7"/>
      <c r="N523" s="7"/>
      <c r="O523" s="7"/>
      <c r="P523" s="7"/>
      <c r="Q523" s="7"/>
      <c r="R523" s="7"/>
      <c r="S523" s="7"/>
      <c r="T523" s="7"/>
      <c r="U523" s="7"/>
      <c r="V523" s="7"/>
      <c r="W523" s="7"/>
      <c r="X523" s="7"/>
      <c r="Y523" s="7"/>
      <c r="Z523" s="7"/>
      <c r="AA523" s="7"/>
      <c r="AB523" s="7"/>
      <c r="AC523" s="7"/>
      <c r="AD523" s="8"/>
      <c r="AE523" s="8"/>
      <c r="AF523" s="8"/>
      <c r="AG523" s="8"/>
    </row>
    <row r="524" spans="1:33" ht="12" customHeight="1">
      <c r="A524" s="2"/>
      <c r="B524" s="2"/>
      <c r="C524" s="2"/>
      <c r="D524" s="3"/>
      <c r="E524" s="2"/>
      <c r="F524" s="2"/>
      <c r="G524" s="2"/>
      <c r="H524" s="2"/>
      <c r="I524" s="4"/>
      <c r="J524" s="5"/>
      <c r="K524" s="5"/>
      <c r="L524" s="6"/>
      <c r="M524" s="7"/>
      <c r="N524" s="7"/>
      <c r="O524" s="7"/>
      <c r="P524" s="7"/>
      <c r="Q524" s="7"/>
      <c r="R524" s="7"/>
      <c r="S524" s="7"/>
      <c r="T524" s="7"/>
      <c r="U524" s="7"/>
      <c r="V524" s="7"/>
      <c r="W524" s="7"/>
      <c r="X524" s="7"/>
      <c r="Y524" s="7"/>
      <c r="Z524" s="7"/>
      <c r="AA524" s="7"/>
      <c r="AB524" s="7"/>
      <c r="AC524" s="7"/>
      <c r="AD524" s="8"/>
      <c r="AE524" s="8"/>
      <c r="AF524" s="8"/>
      <c r="AG524" s="8"/>
    </row>
    <row r="525" spans="1:33" ht="12" customHeight="1">
      <c r="A525" s="2"/>
      <c r="B525" s="2"/>
      <c r="C525" s="2"/>
      <c r="D525" s="3"/>
      <c r="E525" s="2"/>
      <c r="F525" s="2"/>
      <c r="G525" s="2"/>
      <c r="H525" s="2"/>
      <c r="I525" s="4"/>
      <c r="J525" s="5"/>
      <c r="K525" s="5"/>
      <c r="L525" s="6"/>
      <c r="M525" s="7"/>
      <c r="N525" s="7"/>
      <c r="O525" s="7"/>
      <c r="P525" s="7"/>
      <c r="Q525" s="7"/>
      <c r="R525" s="7"/>
      <c r="S525" s="7"/>
      <c r="T525" s="7"/>
      <c r="U525" s="7"/>
      <c r="V525" s="7"/>
      <c r="W525" s="7"/>
      <c r="X525" s="7"/>
      <c r="Y525" s="7"/>
      <c r="Z525" s="7"/>
      <c r="AA525" s="7"/>
      <c r="AB525" s="7"/>
      <c r="AC525" s="7"/>
      <c r="AD525" s="8"/>
      <c r="AE525" s="8"/>
      <c r="AF525" s="8"/>
      <c r="AG525" s="8"/>
    </row>
    <row r="526" spans="1:33" ht="12" customHeight="1">
      <c r="A526" s="2"/>
      <c r="B526" s="2"/>
      <c r="C526" s="2"/>
      <c r="D526" s="3"/>
      <c r="E526" s="2"/>
      <c r="F526" s="2"/>
      <c r="G526" s="2"/>
      <c r="H526" s="2"/>
      <c r="I526" s="4"/>
      <c r="J526" s="5"/>
      <c r="K526" s="5"/>
      <c r="L526" s="6"/>
      <c r="M526" s="7"/>
      <c r="N526" s="7"/>
      <c r="O526" s="7"/>
      <c r="P526" s="7"/>
      <c r="Q526" s="7"/>
      <c r="R526" s="7"/>
      <c r="S526" s="7"/>
      <c r="T526" s="7"/>
      <c r="U526" s="7"/>
      <c r="V526" s="7"/>
      <c r="W526" s="7"/>
      <c r="X526" s="7"/>
      <c r="Y526" s="7"/>
      <c r="Z526" s="7"/>
      <c r="AA526" s="7"/>
      <c r="AB526" s="7"/>
      <c r="AC526" s="7"/>
      <c r="AD526" s="8"/>
      <c r="AE526" s="8"/>
      <c r="AF526" s="8"/>
      <c r="AG526" s="8"/>
    </row>
    <row r="527" spans="1:33" ht="12" customHeight="1">
      <c r="A527" s="2"/>
      <c r="B527" s="2"/>
      <c r="C527" s="2"/>
      <c r="D527" s="3"/>
      <c r="E527" s="2"/>
      <c r="F527" s="2"/>
      <c r="G527" s="2"/>
      <c r="H527" s="2"/>
      <c r="I527" s="4"/>
      <c r="J527" s="5"/>
      <c r="K527" s="5"/>
      <c r="L527" s="6"/>
      <c r="M527" s="7"/>
      <c r="N527" s="7"/>
      <c r="O527" s="7"/>
      <c r="P527" s="7"/>
      <c r="Q527" s="7"/>
      <c r="R527" s="7"/>
      <c r="S527" s="7"/>
      <c r="T527" s="7"/>
      <c r="U527" s="7"/>
      <c r="V527" s="7"/>
      <c r="W527" s="7"/>
      <c r="X527" s="7"/>
      <c r="Y527" s="7"/>
      <c r="Z527" s="7"/>
      <c r="AA527" s="7"/>
      <c r="AB527" s="7"/>
      <c r="AC527" s="7"/>
      <c r="AD527" s="8"/>
      <c r="AE527" s="8"/>
      <c r="AF527" s="8"/>
      <c r="AG527" s="8"/>
    </row>
    <row r="528" spans="1:33" ht="12" customHeight="1">
      <c r="A528" s="2"/>
      <c r="B528" s="2"/>
      <c r="C528" s="2"/>
      <c r="D528" s="3"/>
      <c r="E528" s="2"/>
      <c r="F528" s="2"/>
      <c r="G528" s="2"/>
      <c r="H528" s="2"/>
      <c r="I528" s="4"/>
      <c r="J528" s="5"/>
      <c r="K528" s="5"/>
      <c r="L528" s="6"/>
      <c r="M528" s="7"/>
      <c r="N528" s="7"/>
      <c r="O528" s="7"/>
      <c r="P528" s="7"/>
      <c r="Q528" s="7"/>
      <c r="R528" s="7"/>
      <c r="S528" s="7"/>
      <c r="T528" s="7"/>
      <c r="U528" s="7"/>
      <c r="V528" s="7"/>
      <c r="W528" s="7"/>
      <c r="X528" s="7"/>
      <c r="Y528" s="7"/>
      <c r="Z528" s="7"/>
      <c r="AA528" s="7"/>
      <c r="AB528" s="7"/>
      <c r="AC528" s="7"/>
      <c r="AD528" s="8"/>
      <c r="AE528" s="8"/>
      <c r="AF528" s="8"/>
      <c r="AG528" s="8"/>
    </row>
    <row r="529" spans="1:33" ht="12" customHeight="1">
      <c r="A529" s="2"/>
      <c r="B529" s="2"/>
      <c r="C529" s="2"/>
      <c r="D529" s="3"/>
      <c r="E529" s="2"/>
      <c r="F529" s="2"/>
      <c r="G529" s="2"/>
      <c r="H529" s="2"/>
      <c r="I529" s="4"/>
      <c r="J529" s="5"/>
      <c r="K529" s="5"/>
      <c r="L529" s="6"/>
      <c r="M529" s="7"/>
      <c r="N529" s="7"/>
      <c r="O529" s="7"/>
      <c r="P529" s="7"/>
      <c r="Q529" s="7"/>
      <c r="R529" s="7"/>
      <c r="S529" s="7"/>
      <c r="T529" s="7"/>
      <c r="U529" s="7"/>
      <c r="V529" s="7"/>
      <c r="W529" s="7"/>
      <c r="X529" s="7"/>
      <c r="Y529" s="7"/>
      <c r="Z529" s="7"/>
      <c r="AA529" s="7"/>
      <c r="AB529" s="7"/>
      <c r="AC529" s="7"/>
      <c r="AD529" s="8"/>
      <c r="AE529" s="8"/>
      <c r="AF529" s="8"/>
      <c r="AG529" s="8"/>
    </row>
    <row r="530" spans="1:33" ht="12" customHeight="1">
      <c r="A530" s="2"/>
      <c r="B530" s="2"/>
      <c r="C530" s="2"/>
      <c r="D530" s="3"/>
      <c r="E530" s="2"/>
      <c r="F530" s="2"/>
      <c r="G530" s="2"/>
      <c r="H530" s="2"/>
      <c r="I530" s="4"/>
      <c r="J530" s="5"/>
      <c r="K530" s="5"/>
      <c r="L530" s="6"/>
      <c r="M530" s="7"/>
      <c r="N530" s="7"/>
      <c r="O530" s="7"/>
      <c r="P530" s="7"/>
      <c r="Q530" s="7"/>
      <c r="R530" s="7"/>
      <c r="S530" s="7"/>
      <c r="T530" s="7"/>
      <c r="U530" s="7"/>
      <c r="V530" s="7"/>
      <c r="W530" s="7"/>
      <c r="X530" s="7"/>
      <c r="Y530" s="7"/>
      <c r="Z530" s="7"/>
      <c r="AA530" s="7"/>
      <c r="AB530" s="7"/>
      <c r="AC530" s="7"/>
      <c r="AD530" s="8"/>
      <c r="AE530" s="8"/>
      <c r="AF530" s="8"/>
      <c r="AG530" s="8"/>
    </row>
    <row r="531" spans="1:33" ht="12" customHeight="1">
      <c r="A531" s="2"/>
      <c r="B531" s="2"/>
      <c r="C531" s="2"/>
      <c r="D531" s="3"/>
      <c r="E531" s="2"/>
      <c r="F531" s="2"/>
      <c r="G531" s="2"/>
      <c r="H531" s="2"/>
      <c r="I531" s="4"/>
      <c r="J531" s="5"/>
      <c r="K531" s="5"/>
      <c r="L531" s="6"/>
      <c r="M531" s="7"/>
      <c r="N531" s="7"/>
      <c r="O531" s="7"/>
      <c r="P531" s="7"/>
      <c r="Q531" s="7"/>
      <c r="R531" s="7"/>
      <c r="S531" s="7"/>
      <c r="T531" s="7"/>
      <c r="U531" s="7"/>
      <c r="V531" s="7"/>
      <c r="W531" s="7"/>
      <c r="X531" s="7"/>
      <c r="Y531" s="7"/>
      <c r="Z531" s="7"/>
      <c r="AA531" s="7"/>
      <c r="AB531" s="7"/>
      <c r="AC531" s="7"/>
      <c r="AD531" s="8"/>
      <c r="AE531" s="8"/>
      <c r="AF531" s="8"/>
      <c r="AG531" s="8"/>
    </row>
    <row r="532" spans="1:33" ht="12" customHeight="1">
      <c r="A532" s="2"/>
      <c r="B532" s="2"/>
      <c r="C532" s="2"/>
      <c r="D532" s="3"/>
      <c r="E532" s="2"/>
      <c r="F532" s="2"/>
      <c r="G532" s="2"/>
      <c r="H532" s="2"/>
      <c r="I532" s="4"/>
      <c r="J532" s="5"/>
      <c r="K532" s="5"/>
      <c r="L532" s="6"/>
      <c r="M532" s="7"/>
      <c r="N532" s="7"/>
      <c r="O532" s="7"/>
      <c r="P532" s="7"/>
      <c r="Q532" s="7"/>
      <c r="R532" s="7"/>
      <c r="S532" s="7"/>
      <c r="T532" s="7"/>
      <c r="U532" s="7"/>
      <c r="V532" s="7"/>
      <c r="W532" s="7"/>
      <c r="X532" s="7"/>
      <c r="Y532" s="7"/>
      <c r="Z532" s="7"/>
      <c r="AA532" s="7"/>
      <c r="AB532" s="7"/>
      <c r="AC532" s="7"/>
      <c r="AD532" s="8"/>
      <c r="AE532" s="8"/>
      <c r="AF532" s="8"/>
      <c r="AG532" s="8"/>
    </row>
    <row r="533" spans="1:33" ht="12" customHeight="1">
      <c r="A533" s="2"/>
      <c r="B533" s="2"/>
      <c r="C533" s="2"/>
      <c r="D533" s="3"/>
      <c r="E533" s="2"/>
      <c r="F533" s="2"/>
      <c r="G533" s="2"/>
      <c r="H533" s="2"/>
      <c r="I533" s="4"/>
      <c r="J533" s="5"/>
      <c r="K533" s="5"/>
      <c r="L533" s="6"/>
      <c r="M533" s="7"/>
      <c r="N533" s="7"/>
      <c r="O533" s="7"/>
      <c r="P533" s="7"/>
      <c r="Q533" s="7"/>
      <c r="R533" s="7"/>
      <c r="S533" s="7"/>
      <c r="T533" s="7"/>
      <c r="U533" s="7"/>
      <c r="V533" s="7"/>
      <c r="W533" s="7"/>
      <c r="X533" s="7"/>
      <c r="Y533" s="7"/>
      <c r="Z533" s="7"/>
      <c r="AA533" s="7"/>
      <c r="AB533" s="7"/>
      <c r="AC533" s="7"/>
      <c r="AD533" s="8"/>
      <c r="AE533" s="8"/>
      <c r="AF533" s="8"/>
      <c r="AG533" s="8"/>
    </row>
    <row r="534" spans="1:33" ht="12" customHeight="1">
      <c r="A534" s="2"/>
      <c r="B534" s="2"/>
      <c r="C534" s="2"/>
      <c r="D534" s="3"/>
      <c r="E534" s="2"/>
      <c r="F534" s="2"/>
      <c r="G534" s="2"/>
      <c r="H534" s="2"/>
      <c r="I534" s="4"/>
      <c r="J534" s="5"/>
      <c r="K534" s="5"/>
      <c r="L534" s="6"/>
      <c r="M534" s="7"/>
      <c r="N534" s="7"/>
      <c r="O534" s="7"/>
      <c r="P534" s="7"/>
      <c r="Q534" s="7"/>
      <c r="R534" s="7"/>
      <c r="S534" s="7"/>
      <c r="T534" s="7"/>
      <c r="U534" s="7"/>
      <c r="V534" s="7"/>
      <c r="W534" s="7"/>
      <c r="X534" s="7"/>
      <c r="Y534" s="7"/>
      <c r="Z534" s="7"/>
      <c r="AA534" s="7"/>
      <c r="AB534" s="7"/>
      <c r="AC534" s="7"/>
      <c r="AD534" s="8"/>
      <c r="AE534" s="8"/>
      <c r="AF534" s="8"/>
      <c r="AG534" s="8"/>
    </row>
    <row r="535" spans="1:33" ht="12" customHeight="1">
      <c r="A535" s="2"/>
      <c r="B535" s="2"/>
      <c r="C535" s="2"/>
      <c r="D535" s="3"/>
      <c r="E535" s="2"/>
      <c r="F535" s="2"/>
      <c r="G535" s="2"/>
      <c r="H535" s="2"/>
      <c r="I535" s="4"/>
      <c r="J535" s="5"/>
      <c r="K535" s="5"/>
      <c r="L535" s="6"/>
      <c r="M535" s="7"/>
      <c r="N535" s="7"/>
      <c r="O535" s="7"/>
      <c r="P535" s="7"/>
      <c r="Q535" s="7"/>
      <c r="R535" s="7"/>
      <c r="S535" s="7"/>
      <c r="T535" s="7"/>
      <c r="U535" s="7"/>
      <c r="V535" s="7"/>
      <c r="W535" s="7"/>
      <c r="X535" s="7"/>
      <c r="Y535" s="7"/>
      <c r="Z535" s="7"/>
      <c r="AA535" s="7"/>
      <c r="AB535" s="7"/>
      <c r="AC535" s="7"/>
      <c r="AD535" s="8"/>
      <c r="AE535" s="8"/>
      <c r="AF535" s="8"/>
      <c r="AG535" s="8"/>
    </row>
    <row r="536" spans="1:33" ht="12" customHeight="1">
      <c r="A536" s="2"/>
      <c r="B536" s="2"/>
      <c r="C536" s="2"/>
      <c r="D536" s="3"/>
      <c r="E536" s="2"/>
      <c r="F536" s="2"/>
      <c r="G536" s="2"/>
      <c r="H536" s="2"/>
      <c r="I536" s="4"/>
      <c r="J536" s="5"/>
      <c r="K536" s="5"/>
      <c r="L536" s="6"/>
      <c r="M536" s="7"/>
      <c r="N536" s="7"/>
      <c r="O536" s="7"/>
      <c r="P536" s="7"/>
      <c r="Q536" s="7"/>
      <c r="R536" s="7"/>
      <c r="S536" s="7"/>
      <c r="T536" s="7"/>
      <c r="U536" s="7"/>
      <c r="V536" s="7"/>
      <c r="W536" s="7"/>
      <c r="X536" s="7"/>
      <c r="Y536" s="7"/>
      <c r="Z536" s="7"/>
      <c r="AA536" s="7"/>
      <c r="AB536" s="7"/>
      <c r="AC536" s="7"/>
      <c r="AD536" s="8"/>
      <c r="AE536" s="8"/>
      <c r="AF536" s="8"/>
      <c r="AG536" s="8"/>
    </row>
    <row r="537" spans="1:33" ht="12" customHeight="1">
      <c r="A537" s="2"/>
      <c r="B537" s="2"/>
      <c r="C537" s="2"/>
      <c r="D537" s="3"/>
      <c r="E537" s="2"/>
      <c r="F537" s="2"/>
      <c r="G537" s="2"/>
      <c r="H537" s="2"/>
      <c r="I537" s="4"/>
      <c r="J537" s="5"/>
      <c r="K537" s="5"/>
      <c r="L537" s="6"/>
      <c r="M537" s="7"/>
      <c r="N537" s="7"/>
      <c r="O537" s="7"/>
      <c r="P537" s="7"/>
      <c r="Q537" s="7"/>
      <c r="R537" s="7"/>
      <c r="S537" s="7"/>
      <c r="T537" s="7"/>
      <c r="U537" s="7"/>
      <c r="V537" s="7"/>
      <c r="W537" s="7"/>
      <c r="X537" s="7"/>
      <c r="Y537" s="7"/>
      <c r="Z537" s="7"/>
      <c r="AA537" s="7"/>
      <c r="AB537" s="7"/>
      <c r="AC537" s="7"/>
      <c r="AD537" s="8"/>
      <c r="AE537" s="8"/>
      <c r="AF537" s="8"/>
      <c r="AG537" s="8"/>
    </row>
    <row r="538" spans="1:33" ht="12" customHeight="1">
      <c r="A538" s="2"/>
      <c r="B538" s="2"/>
      <c r="C538" s="2"/>
      <c r="D538" s="3"/>
      <c r="E538" s="2"/>
      <c r="F538" s="2"/>
      <c r="G538" s="2"/>
      <c r="H538" s="2"/>
      <c r="I538" s="4"/>
      <c r="J538" s="5"/>
      <c r="K538" s="5"/>
      <c r="L538" s="6"/>
      <c r="M538" s="7"/>
      <c r="N538" s="7"/>
      <c r="O538" s="7"/>
      <c r="P538" s="7"/>
      <c r="Q538" s="7"/>
      <c r="R538" s="7"/>
      <c r="S538" s="7"/>
      <c r="T538" s="7"/>
      <c r="U538" s="7"/>
      <c r="V538" s="7"/>
      <c r="W538" s="7"/>
      <c r="X538" s="7"/>
      <c r="Y538" s="7"/>
      <c r="Z538" s="7"/>
      <c r="AA538" s="7"/>
      <c r="AB538" s="7"/>
      <c r="AC538" s="7"/>
      <c r="AD538" s="8"/>
      <c r="AE538" s="8"/>
      <c r="AF538" s="8"/>
      <c r="AG538" s="8"/>
    </row>
    <row r="539" spans="1:33" ht="12" customHeight="1">
      <c r="A539" s="2"/>
      <c r="B539" s="2"/>
      <c r="C539" s="2"/>
      <c r="D539" s="3"/>
      <c r="E539" s="2"/>
      <c r="F539" s="2"/>
      <c r="G539" s="2"/>
      <c r="H539" s="2"/>
      <c r="I539" s="4"/>
      <c r="J539" s="5"/>
      <c r="K539" s="5"/>
      <c r="L539" s="6"/>
      <c r="M539" s="7"/>
      <c r="N539" s="7"/>
      <c r="O539" s="7"/>
      <c r="P539" s="7"/>
      <c r="Q539" s="7"/>
      <c r="R539" s="7"/>
      <c r="S539" s="7"/>
      <c r="T539" s="7"/>
      <c r="U539" s="7"/>
      <c r="V539" s="7"/>
      <c r="W539" s="7"/>
      <c r="X539" s="7"/>
      <c r="Y539" s="7"/>
      <c r="Z539" s="7"/>
      <c r="AA539" s="7"/>
      <c r="AB539" s="7"/>
      <c r="AC539" s="7"/>
      <c r="AD539" s="8"/>
      <c r="AE539" s="8"/>
      <c r="AF539" s="8"/>
      <c r="AG539" s="8"/>
    </row>
    <row r="540" spans="1:33" ht="12" customHeight="1">
      <c r="A540" s="2"/>
      <c r="B540" s="2"/>
      <c r="C540" s="2"/>
      <c r="D540" s="3"/>
      <c r="E540" s="2"/>
      <c r="F540" s="2"/>
      <c r="G540" s="2"/>
      <c r="H540" s="2"/>
      <c r="I540" s="4"/>
      <c r="J540" s="5"/>
      <c r="K540" s="5"/>
      <c r="L540" s="6"/>
      <c r="M540" s="7"/>
      <c r="N540" s="7"/>
      <c r="O540" s="7"/>
      <c r="P540" s="7"/>
      <c r="Q540" s="7"/>
      <c r="R540" s="7"/>
      <c r="S540" s="7"/>
      <c r="T540" s="7"/>
      <c r="U540" s="7"/>
      <c r="V540" s="7"/>
      <c r="W540" s="7"/>
      <c r="X540" s="7"/>
      <c r="Y540" s="7"/>
      <c r="Z540" s="7"/>
      <c r="AA540" s="7"/>
      <c r="AB540" s="7"/>
      <c r="AC540" s="7"/>
      <c r="AD540" s="8"/>
      <c r="AE540" s="8"/>
      <c r="AF540" s="8"/>
      <c r="AG540" s="8"/>
    </row>
    <row r="541" spans="1:33" ht="12" customHeight="1">
      <c r="A541" s="2"/>
      <c r="B541" s="2"/>
      <c r="C541" s="2"/>
      <c r="D541" s="3"/>
      <c r="E541" s="2"/>
      <c r="F541" s="2"/>
      <c r="G541" s="2"/>
      <c r="H541" s="2"/>
      <c r="I541" s="4"/>
      <c r="J541" s="5"/>
      <c r="K541" s="5"/>
      <c r="L541" s="6"/>
      <c r="M541" s="7"/>
      <c r="N541" s="7"/>
      <c r="O541" s="7"/>
      <c r="P541" s="7"/>
      <c r="Q541" s="7"/>
      <c r="R541" s="7"/>
      <c r="S541" s="7"/>
      <c r="T541" s="7"/>
      <c r="U541" s="7"/>
      <c r="V541" s="7"/>
      <c r="W541" s="7"/>
      <c r="X541" s="7"/>
      <c r="Y541" s="7"/>
      <c r="Z541" s="7"/>
      <c r="AA541" s="7"/>
      <c r="AB541" s="7"/>
      <c r="AC541" s="7"/>
      <c r="AD541" s="8"/>
      <c r="AE541" s="8"/>
      <c r="AF541" s="8"/>
      <c r="AG541" s="8"/>
    </row>
    <row r="542" spans="1:33" ht="12" customHeight="1">
      <c r="A542" s="2"/>
      <c r="B542" s="2"/>
      <c r="C542" s="2"/>
      <c r="D542" s="3"/>
      <c r="E542" s="2"/>
      <c r="F542" s="2"/>
      <c r="G542" s="2"/>
      <c r="H542" s="2"/>
      <c r="I542" s="4"/>
      <c r="J542" s="5"/>
      <c r="K542" s="5"/>
      <c r="L542" s="6"/>
      <c r="M542" s="7"/>
      <c r="N542" s="7"/>
      <c r="O542" s="7"/>
      <c r="P542" s="7"/>
      <c r="Q542" s="7"/>
      <c r="R542" s="7"/>
      <c r="S542" s="7"/>
      <c r="T542" s="7"/>
      <c r="U542" s="7"/>
      <c r="V542" s="7"/>
      <c r="W542" s="7"/>
      <c r="X542" s="7"/>
      <c r="Y542" s="7"/>
      <c r="Z542" s="7"/>
      <c r="AA542" s="7"/>
      <c r="AB542" s="7"/>
      <c r="AC542" s="7"/>
      <c r="AD542" s="8"/>
      <c r="AE542" s="8"/>
      <c r="AF542" s="8"/>
      <c r="AG542" s="8"/>
    </row>
    <row r="543" spans="1:33" ht="12" customHeight="1">
      <c r="A543" s="2"/>
      <c r="B543" s="2"/>
      <c r="C543" s="2"/>
      <c r="D543" s="3"/>
      <c r="E543" s="2"/>
      <c r="F543" s="2"/>
      <c r="G543" s="2"/>
      <c r="H543" s="2"/>
      <c r="I543" s="4"/>
      <c r="J543" s="5"/>
      <c r="K543" s="5"/>
      <c r="L543" s="6"/>
      <c r="M543" s="7"/>
      <c r="N543" s="7"/>
      <c r="O543" s="7"/>
      <c r="P543" s="7"/>
      <c r="Q543" s="7"/>
      <c r="R543" s="7"/>
      <c r="S543" s="7"/>
      <c r="T543" s="7"/>
      <c r="U543" s="7"/>
      <c r="V543" s="7"/>
      <c r="W543" s="7"/>
      <c r="X543" s="7"/>
      <c r="Y543" s="7"/>
      <c r="Z543" s="7"/>
      <c r="AA543" s="7"/>
      <c r="AB543" s="7"/>
      <c r="AC543" s="7"/>
      <c r="AD543" s="8"/>
      <c r="AE543" s="8"/>
      <c r="AF543" s="8"/>
      <c r="AG543" s="8"/>
    </row>
    <row r="544" spans="1:33" ht="12" customHeight="1">
      <c r="A544" s="2"/>
      <c r="B544" s="2"/>
      <c r="C544" s="2"/>
      <c r="D544" s="3"/>
      <c r="E544" s="2"/>
      <c r="F544" s="2"/>
      <c r="G544" s="2"/>
      <c r="H544" s="2"/>
      <c r="I544" s="4"/>
      <c r="J544" s="5"/>
      <c r="K544" s="5"/>
      <c r="L544" s="6"/>
      <c r="M544" s="7"/>
      <c r="N544" s="7"/>
      <c r="O544" s="7"/>
      <c r="P544" s="7"/>
      <c r="Q544" s="7"/>
      <c r="R544" s="7"/>
      <c r="S544" s="7"/>
      <c r="T544" s="7"/>
      <c r="U544" s="7"/>
      <c r="V544" s="7"/>
      <c r="W544" s="7"/>
      <c r="X544" s="7"/>
      <c r="Y544" s="7"/>
      <c r="Z544" s="7"/>
      <c r="AA544" s="7"/>
      <c r="AB544" s="7"/>
      <c r="AC544" s="7"/>
      <c r="AD544" s="8"/>
      <c r="AE544" s="8"/>
      <c r="AF544" s="8"/>
      <c r="AG544" s="8"/>
    </row>
    <row r="545" spans="1:33" ht="12" customHeight="1">
      <c r="A545" s="2"/>
      <c r="B545" s="2"/>
      <c r="C545" s="2"/>
      <c r="D545" s="3"/>
      <c r="E545" s="2"/>
      <c r="F545" s="2"/>
      <c r="G545" s="2"/>
      <c r="H545" s="2"/>
      <c r="I545" s="4"/>
      <c r="J545" s="5"/>
      <c r="K545" s="5"/>
      <c r="L545" s="6"/>
      <c r="M545" s="7"/>
      <c r="N545" s="7"/>
      <c r="O545" s="7"/>
      <c r="P545" s="7"/>
      <c r="Q545" s="7"/>
      <c r="R545" s="7"/>
      <c r="S545" s="7"/>
      <c r="T545" s="7"/>
      <c r="U545" s="7"/>
      <c r="V545" s="7"/>
      <c r="W545" s="7"/>
      <c r="X545" s="7"/>
      <c r="Y545" s="7"/>
      <c r="Z545" s="7"/>
      <c r="AA545" s="7"/>
      <c r="AB545" s="7"/>
      <c r="AC545" s="7"/>
      <c r="AD545" s="8"/>
      <c r="AE545" s="8"/>
      <c r="AF545" s="8"/>
      <c r="AG545" s="8"/>
    </row>
    <row r="546" spans="1:33" ht="12" customHeight="1">
      <c r="A546" s="2"/>
      <c r="B546" s="2"/>
      <c r="C546" s="2"/>
      <c r="D546" s="3"/>
      <c r="E546" s="2"/>
      <c r="F546" s="2"/>
      <c r="G546" s="2"/>
      <c r="H546" s="2"/>
      <c r="I546" s="4"/>
      <c r="J546" s="5"/>
      <c r="K546" s="5"/>
      <c r="L546" s="6"/>
      <c r="M546" s="7"/>
      <c r="N546" s="7"/>
      <c r="O546" s="7"/>
      <c r="P546" s="7"/>
      <c r="Q546" s="7"/>
      <c r="R546" s="7"/>
      <c r="S546" s="7"/>
      <c r="T546" s="7"/>
      <c r="U546" s="7"/>
      <c r="V546" s="7"/>
      <c r="W546" s="7"/>
      <c r="X546" s="7"/>
      <c r="Y546" s="7"/>
      <c r="Z546" s="7"/>
      <c r="AA546" s="7"/>
      <c r="AB546" s="7"/>
      <c r="AC546" s="7"/>
      <c r="AD546" s="8"/>
      <c r="AE546" s="8"/>
      <c r="AF546" s="8"/>
      <c r="AG546" s="8"/>
    </row>
    <row r="547" spans="1:33" ht="12" customHeight="1">
      <c r="A547" s="2"/>
      <c r="B547" s="2"/>
      <c r="C547" s="2"/>
      <c r="D547" s="3"/>
      <c r="E547" s="2"/>
      <c r="F547" s="2"/>
      <c r="G547" s="2"/>
      <c r="H547" s="2"/>
      <c r="I547" s="4"/>
      <c r="J547" s="5"/>
      <c r="K547" s="5"/>
      <c r="L547" s="6"/>
      <c r="M547" s="7"/>
      <c r="N547" s="7"/>
      <c r="O547" s="7"/>
      <c r="P547" s="7"/>
      <c r="Q547" s="7"/>
      <c r="R547" s="7"/>
      <c r="S547" s="7"/>
      <c r="T547" s="7"/>
      <c r="U547" s="7"/>
      <c r="V547" s="7"/>
      <c r="W547" s="7"/>
      <c r="X547" s="7"/>
      <c r="Y547" s="7"/>
      <c r="Z547" s="7"/>
      <c r="AA547" s="7"/>
      <c r="AB547" s="7"/>
      <c r="AC547" s="7"/>
      <c r="AD547" s="8"/>
      <c r="AE547" s="8"/>
      <c r="AF547" s="8"/>
      <c r="AG547" s="8"/>
    </row>
    <row r="548" spans="1:33" ht="12" customHeight="1">
      <c r="A548" s="2"/>
      <c r="B548" s="2"/>
      <c r="C548" s="2"/>
      <c r="D548" s="3"/>
      <c r="E548" s="2"/>
      <c r="F548" s="2"/>
      <c r="G548" s="2"/>
      <c r="H548" s="2"/>
      <c r="I548" s="4"/>
      <c r="J548" s="5"/>
      <c r="K548" s="5"/>
      <c r="L548" s="6"/>
      <c r="M548" s="7"/>
      <c r="N548" s="7"/>
      <c r="O548" s="7"/>
      <c r="P548" s="7"/>
      <c r="Q548" s="7"/>
      <c r="R548" s="7"/>
      <c r="S548" s="7"/>
      <c r="T548" s="7"/>
      <c r="U548" s="7"/>
      <c r="V548" s="7"/>
      <c r="W548" s="7"/>
      <c r="X548" s="7"/>
      <c r="Y548" s="7"/>
      <c r="Z548" s="7"/>
      <c r="AA548" s="7"/>
      <c r="AB548" s="7"/>
      <c r="AC548" s="7"/>
      <c r="AD548" s="8"/>
      <c r="AE548" s="8"/>
      <c r="AF548" s="8"/>
      <c r="AG548" s="8"/>
    </row>
    <row r="549" spans="1:33" ht="12" customHeight="1">
      <c r="A549" s="2"/>
      <c r="B549" s="2"/>
      <c r="C549" s="2"/>
      <c r="D549" s="3"/>
      <c r="E549" s="2"/>
      <c r="F549" s="2"/>
      <c r="G549" s="2"/>
      <c r="H549" s="2"/>
      <c r="I549" s="4"/>
      <c r="J549" s="5"/>
      <c r="K549" s="5"/>
      <c r="L549" s="6"/>
      <c r="M549" s="7"/>
      <c r="N549" s="7"/>
      <c r="O549" s="7"/>
      <c r="P549" s="7"/>
      <c r="Q549" s="7"/>
      <c r="R549" s="7"/>
      <c r="S549" s="7"/>
      <c r="T549" s="7"/>
      <c r="U549" s="7"/>
      <c r="V549" s="7"/>
      <c r="W549" s="7"/>
      <c r="X549" s="7"/>
      <c r="Y549" s="7"/>
      <c r="Z549" s="7"/>
      <c r="AA549" s="7"/>
      <c r="AB549" s="7"/>
      <c r="AC549" s="7"/>
      <c r="AD549" s="8"/>
      <c r="AE549" s="8"/>
      <c r="AF549" s="8"/>
      <c r="AG549" s="8"/>
    </row>
    <row r="550" spans="1:33" ht="12" customHeight="1">
      <c r="A550" s="2"/>
      <c r="B550" s="2"/>
      <c r="C550" s="2"/>
      <c r="D550" s="3"/>
      <c r="E550" s="2"/>
      <c r="F550" s="2"/>
      <c r="G550" s="2"/>
      <c r="H550" s="2"/>
      <c r="I550" s="4"/>
      <c r="J550" s="5"/>
      <c r="K550" s="5"/>
      <c r="L550" s="6"/>
      <c r="M550" s="7"/>
      <c r="N550" s="7"/>
      <c r="O550" s="7"/>
      <c r="P550" s="7"/>
      <c r="Q550" s="7"/>
      <c r="R550" s="7"/>
      <c r="S550" s="7"/>
      <c r="T550" s="7"/>
      <c r="U550" s="7"/>
      <c r="V550" s="7"/>
      <c r="W550" s="7"/>
      <c r="X550" s="7"/>
      <c r="Y550" s="7"/>
      <c r="Z550" s="7"/>
      <c r="AA550" s="7"/>
      <c r="AB550" s="7"/>
      <c r="AC550" s="7"/>
      <c r="AD550" s="8"/>
      <c r="AE550" s="8"/>
      <c r="AF550" s="8"/>
      <c r="AG550" s="8"/>
    </row>
    <row r="551" spans="1:33" ht="12" customHeight="1">
      <c r="A551" s="2"/>
      <c r="B551" s="2"/>
      <c r="C551" s="2"/>
      <c r="D551" s="3"/>
      <c r="E551" s="2"/>
      <c r="F551" s="2"/>
      <c r="G551" s="2"/>
      <c r="H551" s="2"/>
      <c r="I551" s="4"/>
      <c r="J551" s="5"/>
      <c r="K551" s="5"/>
      <c r="L551" s="6"/>
      <c r="M551" s="7"/>
      <c r="N551" s="7"/>
      <c r="O551" s="7"/>
      <c r="P551" s="7"/>
      <c r="Q551" s="7"/>
      <c r="R551" s="7"/>
      <c r="S551" s="7"/>
      <c r="T551" s="7"/>
      <c r="U551" s="7"/>
      <c r="V551" s="7"/>
      <c r="W551" s="7"/>
      <c r="X551" s="7"/>
      <c r="Y551" s="7"/>
      <c r="Z551" s="7"/>
      <c r="AA551" s="7"/>
      <c r="AB551" s="7"/>
      <c r="AC551" s="7"/>
      <c r="AD551" s="8"/>
      <c r="AE551" s="8"/>
      <c r="AF551" s="8"/>
      <c r="AG551" s="8"/>
    </row>
    <row r="552" spans="1:33" ht="12" customHeight="1">
      <c r="A552" s="2"/>
      <c r="B552" s="2"/>
      <c r="C552" s="2"/>
      <c r="D552" s="3"/>
      <c r="E552" s="2"/>
      <c r="F552" s="2"/>
      <c r="G552" s="2"/>
      <c r="H552" s="2"/>
      <c r="I552" s="4"/>
      <c r="J552" s="5"/>
      <c r="K552" s="5"/>
      <c r="L552" s="6"/>
      <c r="M552" s="7"/>
      <c r="N552" s="7"/>
      <c r="O552" s="7"/>
      <c r="P552" s="7"/>
      <c r="Q552" s="7"/>
      <c r="R552" s="7"/>
      <c r="S552" s="7"/>
      <c r="T552" s="7"/>
      <c r="U552" s="7"/>
      <c r="V552" s="7"/>
      <c r="W552" s="7"/>
      <c r="X552" s="7"/>
      <c r="Y552" s="7"/>
      <c r="Z552" s="7"/>
      <c r="AA552" s="7"/>
      <c r="AB552" s="7"/>
      <c r="AC552" s="7"/>
      <c r="AD552" s="8"/>
      <c r="AE552" s="8"/>
      <c r="AF552" s="8"/>
      <c r="AG552" s="8"/>
    </row>
    <row r="553" spans="1:33" ht="12" customHeight="1">
      <c r="A553" s="2"/>
      <c r="B553" s="2"/>
      <c r="C553" s="2"/>
      <c r="D553" s="3"/>
      <c r="E553" s="2"/>
      <c r="F553" s="2"/>
      <c r="G553" s="2"/>
      <c r="H553" s="2"/>
      <c r="I553" s="4"/>
      <c r="J553" s="5"/>
      <c r="K553" s="5"/>
      <c r="L553" s="6"/>
      <c r="M553" s="7"/>
      <c r="N553" s="7"/>
      <c r="O553" s="7"/>
      <c r="P553" s="7"/>
      <c r="Q553" s="7"/>
      <c r="R553" s="7"/>
      <c r="S553" s="7"/>
      <c r="T553" s="7"/>
      <c r="U553" s="7"/>
      <c r="V553" s="7"/>
      <c r="W553" s="7"/>
      <c r="X553" s="7"/>
      <c r="Y553" s="7"/>
      <c r="Z553" s="7"/>
      <c r="AA553" s="7"/>
      <c r="AB553" s="7"/>
      <c r="AC553" s="7"/>
      <c r="AD553" s="8"/>
      <c r="AE553" s="8"/>
      <c r="AF553" s="8"/>
      <c r="AG553" s="8"/>
    </row>
    <row r="554" spans="1:33" ht="12" customHeight="1">
      <c r="A554" s="2"/>
      <c r="B554" s="2"/>
      <c r="C554" s="2"/>
      <c r="D554" s="3"/>
      <c r="E554" s="2"/>
      <c r="F554" s="2"/>
      <c r="G554" s="2"/>
      <c r="H554" s="2"/>
      <c r="I554" s="4"/>
      <c r="J554" s="5"/>
      <c r="K554" s="5"/>
      <c r="L554" s="6"/>
      <c r="M554" s="7"/>
      <c r="N554" s="7"/>
      <c r="O554" s="7"/>
      <c r="P554" s="7"/>
      <c r="Q554" s="7"/>
      <c r="R554" s="7"/>
      <c r="S554" s="7"/>
      <c r="T554" s="7"/>
      <c r="U554" s="7"/>
      <c r="V554" s="7"/>
      <c r="W554" s="7"/>
      <c r="X554" s="7"/>
      <c r="Y554" s="7"/>
      <c r="Z554" s="7"/>
      <c r="AA554" s="7"/>
      <c r="AB554" s="7"/>
      <c r="AC554" s="7"/>
      <c r="AD554" s="8"/>
      <c r="AE554" s="8"/>
      <c r="AF554" s="8"/>
      <c r="AG554" s="8"/>
    </row>
    <row r="555" spans="1:33" ht="12" customHeight="1">
      <c r="A555" s="2"/>
      <c r="B555" s="2"/>
      <c r="C555" s="2"/>
      <c r="D555" s="3"/>
      <c r="E555" s="2"/>
      <c r="F555" s="2"/>
      <c r="G555" s="2"/>
      <c r="H555" s="2"/>
      <c r="I555" s="4"/>
      <c r="J555" s="5"/>
      <c r="K555" s="5"/>
      <c r="L555" s="6"/>
      <c r="M555" s="7"/>
      <c r="N555" s="7"/>
      <c r="O555" s="7"/>
      <c r="P555" s="7"/>
      <c r="Q555" s="7"/>
      <c r="R555" s="7"/>
      <c r="S555" s="7"/>
      <c r="T555" s="7"/>
      <c r="U555" s="7"/>
      <c r="V555" s="7"/>
      <c r="W555" s="7"/>
      <c r="X555" s="7"/>
      <c r="Y555" s="7"/>
      <c r="Z555" s="7"/>
      <c r="AA555" s="7"/>
      <c r="AB555" s="7"/>
      <c r="AC555" s="7"/>
      <c r="AD555" s="8"/>
      <c r="AE555" s="8"/>
      <c r="AF555" s="8"/>
      <c r="AG555" s="8"/>
    </row>
    <row r="556" spans="1:33" ht="12" customHeight="1">
      <c r="A556" s="2"/>
      <c r="B556" s="2"/>
      <c r="C556" s="2"/>
      <c r="D556" s="3"/>
      <c r="E556" s="2"/>
      <c r="F556" s="2"/>
      <c r="G556" s="2"/>
      <c r="H556" s="2"/>
      <c r="I556" s="4"/>
      <c r="J556" s="5"/>
      <c r="K556" s="5"/>
      <c r="L556" s="6"/>
      <c r="M556" s="7"/>
      <c r="N556" s="7"/>
      <c r="O556" s="7"/>
      <c r="P556" s="7"/>
      <c r="Q556" s="7"/>
      <c r="R556" s="7"/>
      <c r="S556" s="7"/>
      <c r="T556" s="7"/>
      <c r="U556" s="7"/>
      <c r="V556" s="7"/>
      <c r="W556" s="7"/>
      <c r="X556" s="7"/>
      <c r="Y556" s="7"/>
      <c r="Z556" s="7"/>
      <c r="AA556" s="7"/>
      <c r="AB556" s="7"/>
      <c r="AC556" s="7"/>
      <c r="AD556" s="8"/>
      <c r="AE556" s="8"/>
      <c r="AF556" s="8"/>
      <c r="AG556" s="8"/>
    </row>
    <row r="557" spans="1:33" ht="12" customHeight="1">
      <c r="A557" s="2"/>
      <c r="B557" s="2"/>
      <c r="C557" s="2"/>
      <c r="D557" s="3"/>
      <c r="E557" s="2"/>
      <c r="F557" s="2"/>
      <c r="G557" s="2"/>
      <c r="H557" s="2"/>
      <c r="I557" s="4"/>
      <c r="J557" s="5"/>
      <c r="K557" s="5"/>
      <c r="L557" s="6"/>
      <c r="M557" s="7"/>
      <c r="N557" s="7"/>
      <c r="O557" s="7"/>
      <c r="P557" s="7"/>
      <c r="Q557" s="7"/>
      <c r="R557" s="7"/>
      <c r="S557" s="7"/>
      <c r="T557" s="7"/>
      <c r="U557" s="7"/>
      <c r="V557" s="7"/>
      <c r="W557" s="7"/>
      <c r="X557" s="7"/>
      <c r="Y557" s="7"/>
      <c r="Z557" s="7"/>
      <c r="AA557" s="7"/>
      <c r="AB557" s="7"/>
      <c r="AC557" s="7"/>
      <c r="AD557" s="8"/>
      <c r="AE557" s="8"/>
      <c r="AF557" s="8"/>
      <c r="AG557" s="8"/>
    </row>
    <row r="558" spans="1:33" ht="12" customHeight="1">
      <c r="A558" s="2"/>
      <c r="B558" s="2"/>
      <c r="C558" s="2"/>
      <c r="D558" s="3"/>
      <c r="E558" s="2"/>
      <c r="F558" s="2"/>
      <c r="G558" s="2"/>
      <c r="H558" s="2"/>
      <c r="I558" s="4"/>
      <c r="J558" s="5"/>
      <c r="K558" s="5"/>
      <c r="L558" s="6"/>
      <c r="M558" s="7"/>
      <c r="N558" s="7"/>
      <c r="O558" s="7"/>
      <c r="P558" s="7"/>
      <c r="Q558" s="7"/>
      <c r="R558" s="7"/>
      <c r="S558" s="7"/>
      <c r="T558" s="7"/>
      <c r="U558" s="7"/>
      <c r="V558" s="7"/>
      <c r="W558" s="7"/>
      <c r="X558" s="7"/>
      <c r="Y558" s="7"/>
      <c r="Z558" s="7"/>
      <c r="AA558" s="7"/>
      <c r="AB558" s="7"/>
      <c r="AC558" s="7"/>
      <c r="AD558" s="8"/>
      <c r="AE558" s="8"/>
      <c r="AF558" s="8"/>
      <c r="AG558" s="8"/>
    </row>
    <row r="559" spans="1:33" ht="12" customHeight="1">
      <c r="A559" s="2"/>
      <c r="B559" s="2"/>
      <c r="C559" s="2"/>
      <c r="D559" s="3"/>
      <c r="E559" s="2"/>
      <c r="F559" s="2"/>
      <c r="G559" s="2"/>
      <c r="H559" s="2"/>
      <c r="I559" s="4"/>
      <c r="J559" s="5"/>
      <c r="K559" s="5"/>
      <c r="L559" s="6"/>
      <c r="M559" s="7"/>
      <c r="N559" s="7"/>
      <c r="O559" s="7"/>
      <c r="P559" s="7"/>
      <c r="Q559" s="7"/>
      <c r="R559" s="7"/>
      <c r="S559" s="7"/>
      <c r="T559" s="7"/>
      <c r="U559" s="7"/>
      <c r="V559" s="7"/>
      <c r="W559" s="7"/>
      <c r="X559" s="7"/>
      <c r="Y559" s="7"/>
      <c r="Z559" s="7"/>
      <c r="AA559" s="7"/>
      <c r="AB559" s="7"/>
      <c r="AC559" s="7"/>
      <c r="AD559" s="8"/>
      <c r="AE559" s="8"/>
      <c r="AF559" s="8"/>
      <c r="AG559" s="8"/>
    </row>
    <row r="560" spans="1:33" ht="12" customHeight="1">
      <c r="A560" s="2"/>
      <c r="B560" s="2"/>
      <c r="C560" s="2"/>
      <c r="D560" s="3"/>
      <c r="E560" s="2"/>
      <c r="F560" s="2"/>
      <c r="G560" s="2"/>
      <c r="H560" s="2"/>
      <c r="I560" s="4"/>
      <c r="J560" s="5"/>
      <c r="K560" s="5"/>
      <c r="L560" s="6"/>
      <c r="M560" s="7"/>
      <c r="N560" s="7"/>
      <c r="O560" s="7"/>
      <c r="P560" s="7"/>
      <c r="Q560" s="7"/>
      <c r="R560" s="7"/>
      <c r="S560" s="7"/>
      <c r="T560" s="7"/>
      <c r="U560" s="7"/>
      <c r="V560" s="7"/>
      <c r="W560" s="7"/>
      <c r="X560" s="7"/>
      <c r="Y560" s="7"/>
      <c r="Z560" s="7"/>
      <c r="AA560" s="7"/>
      <c r="AB560" s="7"/>
      <c r="AC560" s="7"/>
      <c r="AD560" s="8"/>
      <c r="AE560" s="8"/>
      <c r="AF560" s="8"/>
      <c r="AG560" s="8"/>
    </row>
    <row r="561" spans="1:33" ht="12" customHeight="1">
      <c r="A561" s="2"/>
      <c r="B561" s="2"/>
      <c r="C561" s="2"/>
      <c r="D561" s="3"/>
      <c r="E561" s="2"/>
      <c r="F561" s="2"/>
      <c r="G561" s="2"/>
      <c r="H561" s="2"/>
      <c r="I561" s="4"/>
      <c r="J561" s="5"/>
      <c r="K561" s="5"/>
      <c r="L561" s="6"/>
      <c r="M561" s="7"/>
      <c r="N561" s="7"/>
      <c r="O561" s="7"/>
      <c r="P561" s="7"/>
      <c r="Q561" s="7"/>
      <c r="R561" s="7"/>
      <c r="S561" s="7"/>
      <c r="T561" s="7"/>
      <c r="U561" s="7"/>
      <c r="V561" s="7"/>
      <c r="W561" s="7"/>
      <c r="X561" s="7"/>
      <c r="Y561" s="7"/>
      <c r="Z561" s="7"/>
      <c r="AA561" s="7"/>
      <c r="AB561" s="7"/>
      <c r="AC561" s="7"/>
      <c r="AD561" s="8"/>
      <c r="AE561" s="8"/>
      <c r="AF561" s="8"/>
      <c r="AG561" s="8"/>
    </row>
    <row r="562" spans="1:33" ht="12" customHeight="1">
      <c r="A562" s="2"/>
      <c r="B562" s="2"/>
      <c r="C562" s="2"/>
      <c r="D562" s="3"/>
      <c r="E562" s="2"/>
      <c r="F562" s="2"/>
      <c r="G562" s="2"/>
      <c r="H562" s="2"/>
      <c r="I562" s="4"/>
      <c r="J562" s="5"/>
      <c r="K562" s="5"/>
      <c r="L562" s="6"/>
      <c r="M562" s="7"/>
      <c r="N562" s="7"/>
      <c r="O562" s="7"/>
      <c r="P562" s="7"/>
      <c r="Q562" s="7"/>
      <c r="R562" s="7"/>
      <c r="S562" s="7"/>
      <c r="T562" s="7"/>
      <c r="U562" s="7"/>
      <c r="V562" s="7"/>
      <c r="W562" s="7"/>
      <c r="X562" s="7"/>
      <c r="Y562" s="7"/>
      <c r="Z562" s="7"/>
      <c r="AA562" s="7"/>
      <c r="AB562" s="7"/>
      <c r="AC562" s="7"/>
      <c r="AD562" s="8"/>
      <c r="AE562" s="8"/>
      <c r="AF562" s="8"/>
      <c r="AG562" s="8"/>
    </row>
    <row r="563" spans="1:33" ht="12" customHeight="1">
      <c r="A563" s="2"/>
      <c r="B563" s="2"/>
      <c r="C563" s="2"/>
      <c r="D563" s="3"/>
      <c r="E563" s="2"/>
      <c r="F563" s="2"/>
      <c r="G563" s="2"/>
      <c r="H563" s="2"/>
      <c r="I563" s="4"/>
      <c r="J563" s="5"/>
      <c r="K563" s="5"/>
      <c r="L563" s="6"/>
      <c r="M563" s="7"/>
      <c r="N563" s="7"/>
      <c r="O563" s="7"/>
      <c r="P563" s="7"/>
      <c r="Q563" s="7"/>
      <c r="R563" s="7"/>
      <c r="S563" s="7"/>
      <c r="T563" s="7"/>
      <c r="U563" s="7"/>
      <c r="V563" s="7"/>
      <c r="W563" s="7"/>
      <c r="X563" s="7"/>
      <c r="Y563" s="7"/>
      <c r="Z563" s="7"/>
      <c r="AA563" s="7"/>
      <c r="AB563" s="7"/>
      <c r="AC563" s="7"/>
      <c r="AD563" s="8"/>
      <c r="AE563" s="8"/>
      <c r="AF563" s="8"/>
      <c r="AG563" s="8"/>
    </row>
    <row r="564" spans="1:33" ht="12" customHeight="1">
      <c r="A564" s="2"/>
      <c r="B564" s="2"/>
      <c r="C564" s="2"/>
      <c r="D564" s="3"/>
      <c r="E564" s="2"/>
      <c r="F564" s="2"/>
      <c r="G564" s="2"/>
      <c r="H564" s="2"/>
      <c r="I564" s="4"/>
      <c r="J564" s="5"/>
      <c r="K564" s="5"/>
      <c r="L564" s="6"/>
      <c r="M564" s="7"/>
      <c r="N564" s="7"/>
      <c r="O564" s="7"/>
      <c r="P564" s="7"/>
      <c r="Q564" s="7"/>
      <c r="R564" s="7"/>
      <c r="S564" s="7"/>
      <c r="T564" s="7"/>
      <c r="U564" s="7"/>
      <c r="V564" s="7"/>
      <c r="W564" s="7"/>
      <c r="X564" s="7"/>
      <c r="Y564" s="7"/>
      <c r="Z564" s="7"/>
      <c r="AA564" s="7"/>
      <c r="AB564" s="7"/>
      <c r="AC564" s="7"/>
      <c r="AD564" s="8"/>
      <c r="AE564" s="8"/>
      <c r="AF564" s="8"/>
      <c r="AG564" s="8"/>
    </row>
    <row r="565" spans="1:33" ht="12" customHeight="1">
      <c r="A565" s="2"/>
      <c r="B565" s="2"/>
      <c r="C565" s="2"/>
      <c r="D565" s="3"/>
      <c r="E565" s="2"/>
      <c r="F565" s="2"/>
      <c r="G565" s="2"/>
      <c r="H565" s="2"/>
      <c r="I565" s="4"/>
      <c r="J565" s="5"/>
      <c r="K565" s="5"/>
      <c r="L565" s="6"/>
      <c r="M565" s="7"/>
      <c r="N565" s="7"/>
      <c r="O565" s="7"/>
      <c r="P565" s="7"/>
      <c r="Q565" s="7"/>
      <c r="R565" s="7"/>
      <c r="S565" s="7"/>
      <c r="T565" s="7"/>
      <c r="U565" s="7"/>
      <c r="V565" s="7"/>
      <c r="W565" s="7"/>
      <c r="X565" s="7"/>
      <c r="Y565" s="7"/>
      <c r="Z565" s="7"/>
      <c r="AA565" s="7"/>
      <c r="AB565" s="7"/>
      <c r="AC565" s="7"/>
      <c r="AD565" s="8"/>
      <c r="AE565" s="8"/>
      <c r="AF565" s="8"/>
      <c r="AG565" s="8"/>
    </row>
    <row r="566" spans="1:33" ht="12" customHeight="1">
      <c r="A566" s="2"/>
      <c r="B566" s="2"/>
      <c r="C566" s="2"/>
      <c r="D566" s="3"/>
      <c r="E566" s="2"/>
      <c r="F566" s="2"/>
      <c r="G566" s="2"/>
      <c r="H566" s="2"/>
      <c r="I566" s="4"/>
      <c r="J566" s="5"/>
      <c r="K566" s="5"/>
      <c r="L566" s="6"/>
      <c r="M566" s="7"/>
      <c r="N566" s="7"/>
      <c r="O566" s="7"/>
      <c r="P566" s="7"/>
      <c r="Q566" s="7"/>
      <c r="R566" s="7"/>
      <c r="S566" s="7"/>
      <c r="T566" s="7"/>
      <c r="U566" s="7"/>
      <c r="V566" s="7"/>
      <c r="W566" s="7"/>
      <c r="X566" s="7"/>
      <c r="Y566" s="7"/>
      <c r="Z566" s="7"/>
      <c r="AA566" s="7"/>
      <c r="AB566" s="7"/>
      <c r="AC566" s="7"/>
      <c r="AD566" s="8"/>
      <c r="AE566" s="8"/>
      <c r="AF566" s="8"/>
      <c r="AG566" s="8"/>
    </row>
    <row r="567" spans="1:33" ht="12" customHeight="1">
      <c r="A567" s="2"/>
      <c r="B567" s="2"/>
      <c r="C567" s="2"/>
      <c r="D567" s="3"/>
      <c r="E567" s="2"/>
      <c r="F567" s="2"/>
      <c r="G567" s="2"/>
      <c r="H567" s="2"/>
      <c r="I567" s="4"/>
      <c r="J567" s="5"/>
      <c r="K567" s="5"/>
      <c r="L567" s="6"/>
      <c r="M567" s="7"/>
      <c r="N567" s="7"/>
      <c r="O567" s="7"/>
      <c r="P567" s="7"/>
      <c r="Q567" s="7"/>
      <c r="R567" s="7"/>
      <c r="S567" s="7"/>
      <c r="T567" s="7"/>
      <c r="U567" s="7"/>
      <c r="V567" s="7"/>
      <c r="W567" s="7"/>
      <c r="X567" s="7"/>
      <c r="Y567" s="7"/>
      <c r="Z567" s="7"/>
      <c r="AA567" s="7"/>
      <c r="AB567" s="7"/>
      <c r="AC567" s="7"/>
      <c r="AD567" s="8"/>
      <c r="AE567" s="8"/>
      <c r="AF567" s="8"/>
      <c r="AG567" s="8"/>
    </row>
    <row r="568" spans="1:33" ht="12" customHeight="1">
      <c r="A568" s="2"/>
      <c r="B568" s="2"/>
      <c r="C568" s="2"/>
      <c r="D568" s="3"/>
      <c r="E568" s="2"/>
      <c r="F568" s="2"/>
      <c r="G568" s="2"/>
      <c r="H568" s="2"/>
      <c r="I568" s="4"/>
      <c r="J568" s="5"/>
      <c r="K568" s="5"/>
      <c r="L568" s="6"/>
      <c r="M568" s="7"/>
      <c r="N568" s="7"/>
      <c r="O568" s="7"/>
      <c r="P568" s="7"/>
      <c r="Q568" s="7"/>
      <c r="R568" s="7"/>
      <c r="S568" s="7"/>
      <c r="T568" s="7"/>
      <c r="U568" s="7"/>
      <c r="V568" s="7"/>
      <c r="W568" s="7"/>
      <c r="X568" s="7"/>
      <c r="Y568" s="7"/>
      <c r="Z568" s="7"/>
      <c r="AA568" s="7"/>
      <c r="AB568" s="7"/>
      <c r="AC568" s="7"/>
      <c r="AD568" s="8"/>
      <c r="AE568" s="8"/>
      <c r="AF568" s="8"/>
      <c r="AG568" s="8"/>
    </row>
    <row r="569" spans="1:33" ht="12" customHeight="1">
      <c r="A569" s="2"/>
      <c r="B569" s="2"/>
      <c r="C569" s="2"/>
      <c r="D569" s="3"/>
      <c r="E569" s="2"/>
      <c r="F569" s="2"/>
      <c r="G569" s="2"/>
      <c r="H569" s="2"/>
      <c r="I569" s="4"/>
      <c r="J569" s="5"/>
      <c r="K569" s="5"/>
      <c r="L569" s="6"/>
      <c r="M569" s="7"/>
      <c r="N569" s="7"/>
      <c r="O569" s="7"/>
      <c r="P569" s="7"/>
      <c r="Q569" s="7"/>
      <c r="R569" s="7"/>
      <c r="S569" s="7"/>
      <c r="T569" s="7"/>
      <c r="U569" s="7"/>
      <c r="V569" s="7"/>
      <c r="W569" s="7"/>
      <c r="X569" s="7"/>
      <c r="Y569" s="7"/>
      <c r="Z569" s="7"/>
      <c r="AA569" s="7"/>
      <c r="AB569" s="7"/>
      <c r="AC569" s="7"/>
      <c r="AD569" s="8"/>
      <c r="AE569" s="8"/>
      <c r="AF569" s="8"/>
      <c r="AG569" s="8"/>
    </row>
    <row r="570" spans="1:33" ht="12" customHeight="1">
      <c r="A570" s="2"/>
      <c r="B570" s="2"/>
      <c r="C570" s="2"/>
      <c r="D570" s="3"/>
      <c r="E570" s="2"/>
      <c r="F570" s="2"/>
      <c r="G570" s="2"/>
      <c r="H570" s="2"/>
      <c r="I570" s="4"/>
      <c r="J570" s="5"/>
      <c r="K570" s="5"/>
      <c r="L570" s="6"/>
      <c r="M570" s="7"/>
      <c r="N570" s="7"/>
      <c r="O570" s="7"/>
      <c r="P570" s="7"/>
      <c r="Q570" s="7"/>
      <c r="R570" s="7"/>
      <c r="S570" s="7"/>
      <c r="T570" s="7"/>
      <c r="U570" s="7"/>
      <c r="V570" s="7"/>
      <c r="W570" s="7"/>
      <c r="X570" s="7"/>
      <c r="Y570" s="7"/>
      <c r="Z570" s="7"/>
      <c r="AA570" s="7"/>
      <c r="AB570" s="7"/>
      <c r="AC570" s="7"/>
      <c r="AD570" s="8"/>
      <c r="AE570" s="8"/>
      <c r="AF570" s="8"/>
      <c r="AG570" s="8"/>
    </row>
    <row r="571" spans="1:33" ht="12" customHeight="1">
      <c r="A571" s="2"/>
      <c r="B571" s="2"/>
      <c r="C571" s="2"/>
      <c r="D571" s="3"/>
      <c r="E571" s="2"/>
      <c r="F571" s="2"/>
      <c r="G571" s="2"/>
      <c r="H571" s="2"/>
      <c r="I571" s="4"/>
      <c r="J571" s="5"/>
      <c r="K571" s="5"/>
      <c r="L571" s="6"/>
      <c r="M571" s="7"/>
      <c r="N571" s="7"/>
      <c r="O571" s="7"/>
      <c r="P571" s="7"/>
      <c r="Q571" s="7"/>
      <c r="R571" s="7"/>
      <c r="S571" s="7"/>
      <c r="T571" s="7"/>
      <c r="U571" s="7"/>
      <c r="V571" s="7"/>
      <c r="W571" s="7"/>
      <c r="X571" s="7"/>
      <c r="Y571" s="7"/>
      <c r="Z571" s="7"/>
      <c r="AA571" s="7"/>
      <c r="AB571" s="7"/>
      <c r="AC571" s="7"/>
      <c r="AD571" s="8"/>
      <c r="AE571" s="8"/>
      <c r="AF571" s="8"/>
      <c r="AG571" s="8"/>
    </row>
    <row r="572" spans="1:33" ht="12" customHeight="1">
      <c r="A572" s="2"/>
      <c r="B572" s="2"/>
      <c r="C572" s="2"/>
      <c r="D572" s="3"/>
      <c r="E572" s="2"/>
      <c r="F572" s="2"/>
      <c r="G572" s="2"/>
      <c r="H572" s="2"/>
      <c r="I572" s="4"/>
      <c r="J572" s="5"/>
      <c r="K572" s="5"/>
      <c r="L572" s="6"/>
      <c r="M572" s="7"/>
      <c r="N572" s="7"/>
      <c r="O572" s="7"/>
      <c r="P572" s="7"/>
      <c r="Q572" s="7"/>
      <c r="R572" s="7"/>
      <c r="S572" s="7"/>
      <c r="T572" s="7"/>
      <c r="U572" s="7"/>
      <c r="V572" s="7"/>
      <c r="W572" s="7"/>
      <c r="X572" s="7"/>
      <c r="Y572" s="7"/>
      <c r="Z572" s="7"/>
      <c r="AA572" s="7"/>
      <c r="AB572" s="7"/>
      <c r="AC572" s="7"/>
      <c r="AD572" s="8"/>
      <c r="AE572" s="8"/>
      <c r="AF572" s="8"/>
      <c r="AG572" s="8"/>
    </row>
    <row r="573" spans="1:33" ht="12" customHeight="1">
      <c r="A573" s="2"/>
      <c r="B573" s="2"/>
      <c r="C573" s="2"/>
      <c r="D573" s="3"/>
      <c r="E573" s="2"/>
      <c r="F573" s="2"/>
      <c r="G573" s="2"/>
      <c r="H573" s="2"/>
      <c r="I573" s="4"/>
      <c r="J573" s="5"/>
      <c r="K573" s="5"/>
      <c r="L573" s="6"/>
      <c r="M573" s="7"/>
      <c r="N573" s="7"/>
      <c r="O573" s="7"/>
      <c r="P573" s="7"/>
      <c r="Q573" s="7"/>
      <c r="R573" s="7"/>
      <c r="S573" s="7"/>
      <c r="T573" s="7"/>
      <c r="U573" s="7"/>
      <c r="V573" s="7"/>
      <c r="W573" s="7"/>
      <c r="X573" s="7"/>
      <c r="Y573" s="7"/>
      <c r="Z573" s="7"/>
      <c r="AA573" s="7"/>
      <c r="AB573" s="7"/>
      <c r="AC573" s="7"/>
      <c r="AD573" s="8"/>
      <c r="AE573" s="8"/>
      <c r="AF573" s="8"/>
      <c r="AG573" s="8"/>
    </row>
    <row r="574" spans="1:33" ht="12" customHeight="1">
      <c r="A574" s="2"/>
      <c r="B574" s="2"/>
      <c r="C574" s="2"/>
      <c r="D574" s="3"/>
      <c r="E574" s="2"/>
      <c r="F574" s="2"/>
      <c r="G574" s="2"/>
      <c r="H574" s="2"/>
      <c r="I574" s="4"/>
      <c r="J574" s="5"/>
      <c r="K574" s="5"/>
      <c r="L574" s="6"/>
      <c r="M574" s="7"/>
      <c r="N574" s="7"/>
      <c r="O574" s="7"/>
      <c r="P574" s="7"/>
      <c r="Q574" s="7"/>
      <c r="R574" s="7"/>
      <c r="S574" s="7"/>
      <c r="T574" s="7"/>
      <c r="U574" s="7"/>
      <c r="V574" s="7"/>
      <c r="W574" s="7"/>
      <c r="X574" s="7"/>
      <c r="Y574" s="7"/>
      <c r="Z574" s="7"/>
      <c r="AA574" s="7"/>
      <c r="AB574" s="7"/>
      <c r="AC574" s="7"/>
      <c r="AD574" s="8"/>
      <c r="AE574" s="8"/>
      <c r="AF574" s="8"/>
      <c r="AG574" s="8"/>
    </row>
    <row r="575" spans="1:33" ht="12" customHeight="1">
      <c r="A575" s="2"/>
      <c r="B575" s="2"/>
      <c r="C575" s="2"/>
      <c r="D575" s="3"/>
      <c r="E575" s="2"/>
      <c r="F575" s="2"/>
      <c r="G575" s="2"/>
      <c r="H575" s="2"/>
      <c r="I575" s="4"/>
      <c r="J575" s="5"/>
      <c r="K575" s="5"/>
      <c r="L575" s="6"/>
      <c r="M575" s="7"/>
      <c r="N575" s="7"/>
      <c r="O575" s="7"/>
      <c r="P575" s="7"/>
      <c r="Q575" s="7"/>
      <c r="R575" s="7"/>
      <c r="S575" s="7"/>
      <c r="T575" s="7"/>
      <c r="U575" s="7"/>
      <c r="V575" s="7"/>
      <c r="W575" s="7"/>
      <c r="X575" s="7"/>
      <c r="Y575" s="7"/>
      <c r="Z575" s="7"/>
      <c r="AA575" s="7"/>
      <c r="AB575" s="7"/>
      <c r="AC575" s="7"/>
      <c r="AD575" s="8"/>
      <c r="AE575" s="8"/>
      <c r="AF575" s="8"/>
      <c r="AG575" s="8"/>
    </row>
    <row r="576" spans="1:33" ht="12" customHeight="1">
      <c r="A576" s="2"/>
      <c r="B576" s="2"/>
      <c r="C576" s="2"/>
      <c r="D576" s="3"/>
      <c r="E576" s="2"/>
      <c r="F576" s="2"/>
      <c r="G576" s="2"/>
      <c r="H576" s="2"/>
      <c r="I576" s="4"/>
      <c r="J576" s="5"/>
      <c r="K576" s="5"/>
      <c r="L576" s="6"/>
      <c r="M576" s="7"/>
      <c r="N576" s="7"/>
      <c r="O576" s="7"/>
      <c r="P576" s="7"/>
      <c r="Q576" s="7"/>
      <c r="R576" s="7"/>
      <c r="S576" s="7"/>
      <c r="T576" s="7"/>
      <c r="U576" s="7"/>
      <c r="V576" s="7"/>
      <c r="W576" s="7"/>
      <c r="X576" s="7"/>
      <c r="Y576" s="7"/>
      <c r="Z576" s="7"/>
      <c r="AA576" s="7"/>
      <c r="AB576" s="7"/>
      <c r="AC576" s="7"/>
      <c r="AD576" s="8"/>
      <c r="AE576" s="8"/>
      <c r="AF576" s="8"/>
      <c r="AG576" s="8"/>
    </row>
    <row r="577" spans="1:33" ht="12" customHeight="1">
      <c r="A577" s="2"/>
      <c r="B577" s="2"/>
      <c r="C577" s="2"/>
      <c r="D577" s="3"/>
      <c r="E577" s="2"/>
      <c r="F577" s="2"/>
      <c r="G577" s="2"/>
      <c r="H577" s="2"/>
      <c r="I577" s="4"/>
      <c r="J577" s="5"/>
      <c r="K577" s="5"/>
      <c r="L577" s="6"/>
      <c r="M577" s="7"/>
      <c r="N577" s="7"/>
      <c r="O577" s="7"/>
      <c r="P577" s="7"/>
      <c r="Q577" s="7"/>
      <c r="R577" s="7"/>
      <c r="S577" s="7"/>
      <c r="T577" s="7"/>
      <c r="U577" s="7"/>
      <c r="V577" s="7"/>
      <c r="W577" s="7"/>
      <c r="X577" s="7"/>
      <c r="Y577" s="7"/>
      <c r="Z577" s="7"/>
      <c r="AA577" s="7"/>
      <c r="AB577" s="7"/>
      <c r="AC577" s="7"/>
      <c r="AD577" s="8"/>
      <c r="AE577" s="8"/>
      <c r="AF577" s="8"/>
      <c r="AG577" s="8"/>
    </row>
    <row r="578" spans="1:33" ht="12" customHeight="1">
      <c r="A578" s="2"/>
      <c r="B578" s="2"/>
      <c r="C578" s="2"/>
      <c r="D578" s="3"/>
      <c r="E578" s="2"/>
      <c r="F578" s="2"/>
      <c r="G578" s="2"/>
      <c r="H578" s="2"/>
      <c r="I578" s="4"/>
      <c r="J578" s="5"/>
      <c r="K578" s="5"/>
      <c r="L578" s="6"/>
      <c r="M578" s="7"/>
      <c r="N578" s="7"/>
      <c r="O578" s="7"/>
      <c r="P578" s="7"/>
      <c r="Q578" s="7"/>
      <c r="R578" s="7"/>
      <c r="S578" s="7"/>
      <c r="T578" s="7"/>
      <c r="U578" s="7"/>
      <c r="V578" s="7"/>
      <c r="W578" s="7"/>
      <c r="X578" s="7"/>
      <c r="Y578" s="7"/>
      <c r="Z578" s="7"/>
      <c r="AA578" s="7"/>
      <c r="AB578" s="7"/>
      <c r="AC578" s="7"/>
      <c r="AD578" s="8"/>
      <c r="AE578" s="8"/>
      <c r="AF578" s="8"/>
      <c r="AG578" s="8"/>
    </row>
    <row r="579" spans="1:33" ht="12" customHeight="1">
      <c r="A579" s="2"/>
      <c r="B579" s="2"/>
      <c r="C579" s="2"/>
      <c r="D579" s="3"/>
      <c r="E579" s="2"/>
      <c r="F579" s="2"/>
      <c r="G579" s="2"/>
      <c r="H579" s="2"/>
      <c r="I579" s="4"/>
      <c r="J579" s="5"/>
      <c r="K579" s="5"/>
      <c r="L579" s="6"/>
      <c r="M579" s="7"/>
      <c r="N579" s="7"/>
      <c r="O579" s="7"/>
      <c r="P579" s="7"/>
      <c r="Q579" s="7"/>
      <c r="R579" s="7"/>
      <c r="S579" s="7"/>
      <c r="T579" s="7"/>
      <c r="U579" s="7"/>
      <c r="V579" s="7"/>
      <c r="W579" s="7"/>
      <c r="X579" s="7"/>
      <c r="Y579" s="7"/>
      <c r="Z579" s="7"/>
      <c r="AA579" s="7"/>
      <c r="AB579" s="7"/>
      <c r="AC579" s="7"/>
      <c r="AD579" s="8"/>
      <c r="AE579" s="8"/>
      <c r="AF579" s="8"/>
      <c r="AG579" s="8"/>
    </row>
    <row r="580" spans="1:33" ht="12" customHeight="1">
      <c r="A580" s="2"/>
      <c r="B580" s="2"/>
      <c r="C580" s="2"/>
      <c r="D580" s="3"/>
      <c r="E580" s="2"/>
      <c r="F580" s="2"/>
      <c r="G580" s="2"/>
      <c r="H580" s="2"/>
      <c r="I580" s="4"/>
      <c r="J580" s="5"/>
      <c r="K580" s="5"/>
      <c r="L580" s="6"/>
      <c r="M580" s="7"/>
      <c r="N580" s="7"/>
      <c r="O580" s="7"/>
      <c r="P580" s="7"/>
      <c r="Q580" s="7"/>
      <c r="R580" s="7"/>
      <c r="S580" s="7"/>
      <c r="T580" s="7"/>
      <c r="U580" s="7"/>
      <c r="V580" s="7"/>
      <c r="W580" s="7"/>
      <c r="X580" s="7"/>
      <c r="Y580" s="7"/>
      <c r="Z580" s="7"/>
      <c r="AA580" s="7"/>
      <c r="AB580" s="7"/>
      <c r="AC580" s="7"/>
      <c r="AD580" s="8"/>
      <c r="AE580" s="8"/>
      <c r="AF580" s="8"/>
      <c r="AG580" s="8"/>
    </row>
    <row r="581" spans="1:33" ht="12" customHeight="1">
      <c r="A581" s="2"/>
      <c r="B581" s="2"/>
      <c r="C581" s="2"/>
      <c r="D581" s="3"/>
      <c r="E581" s="2"/>
      <c r="F581" s="2"/>
      <c r="G581" s="2"/>
      <c r="H581" s="2"/>
      <c r="I581" s="4"/>
      <c r="J581" s="5"/>
      <c r="K581" s="5"/>
      <c r="L581" s="6"/>
      <c r="M581" s="7"/>
      <c r="N581" s="7"/>
      <c r="O581" s="7"/>
      <c r="P581" s="7"/>
      <c r="Q581" s="7"/>
      <c r="R581" s="7"/>
      <c r="S581" s="7"/>
      <c r="T581" s="7"/>
      <c r="U581" s="7"/>
      <c r="V581" s="7"/>
      <c r="W581" s="7"/>
      <c r="X581" s="7"/>
      <c r="Y581" s="7"/>
      <c r="Z581" s="7"/>
      <c r="AA581" s="7"/>
      <c r="AB581" s="7"/>
      <c r="AC581" s="7"/>
      <c r="AD581" s="8"/>
      <c r="AE581" s="8"/>
      <c r="AF581" s="8"/>
      <c r="AG581" s="8"/>
    </row>
    <row r="582" spans="1:33" ht="12" customHeight="1">
      <c r="A582" s="2"/>
      <c r="B582" s="2"/>
      <c r="C582" s="2"/>
      <c r="D582" s="3"/>
      <c r="E582" s="2"/>
      <c r="F582" s="2"/>
      <c r="G582" s="2"/>
      <c r="H582" s="2"/>
      <c r="I582" s="4"/>
      <c r="J582" s="5"/>
      <c r="K582" s="5"/>
      <c r="L582" s="6"/>
      <c r="M582" s="7"/>
      <c r="N582" s="7"/>
      <c r="O582" s="7"/>
      <c r="P582" s="7"/>
      <c r="Q582" s="7"/>
      <c r="R582" s="7"/>
      <c r="S582" s="7"/>
      <c r="T582" s="7"/>
      <c r="U582" s="7"/>
      <c r="V582" s="7"/>
      <c r="W582" s="7"/>
      <c r="X582" s="7"/>
      <c r="Y582" s="7"/>
      <c r="Z582" s="7"/>
      <c r="AA582" s="7"/>
      <c r="AB582" s="7"/>
      <c r="AC582" s="7"/>
      <c r="AD582" s="8"/>
      <c r="AE582" s="8"/>
      <c r="AF582" s="8"/>
      <c r="AG582" s="8"/>
    </row>
    <row r="583" spans="1:33" ht="12" customHeight="1">
      <c r="A583" s="2"/>
      <c r="B583" s="2"/>
      <c r="C583" s="2"/>
      <c r="D583" s="3"/>
      <c r="E583" s="2"/>
      <c r="F583" s="2"/>
      <c r="G583" s="2"/>
      <c r="H583" s="2"/>
      <c r="I583" s="4"/>
      <c r="J583" s="5"/>
      <c r="K583" s="5"/>
      <c r="L583" s="6"/>
      <c r="M583" s="7"/>
      <c r="N583" s="7"/>
      <c r="O583" s="7"/>
      <c r="P583" s="7"/>
      <c r="Q583" s="7"/>
      <c r="R583" s="7"/>
      <c r="S583" s="7"/>
      <c r="T583" s="7"/>
      <c r="U583" s="7"/>
      <c r="V583" s="7"/>
      <c r="W583" s="7"/>
      <c r="X583" s="7"/>
      <c r="Y583" s="7"/>
      <c r="Z583" s="7"/>
      <c r="AA583" s="7"/>
      <c r="AB583" s="7"/>
      <c r="AC583" s="7"/>
      <c r="AD583" s="8"/>
      <c r="AE583" s="8"/>
      <c r="AF583" s="8"/>
      <c r="AG583" s="8"/>
    </row>
    <row r="584" spans="1:33" ht="12" customHeight="1">
      <c r="A584" s="2"/>
      <c r="B584" s="2"/>
      <c r="C584" s="2"/>
      <c r="D584" s="3"/>
      <c r="E584" s="2"/>
      <c r="F584" s="2"/>
      <c r="G584" s="2"/>
      <c r="H584" s="2"/>
      <c r="I584" s="4"/>
      <c r="J584" s="5"/>
      <c r="K584" s="5"/>
      <c r="L584" s="6"/>
      <c r="M584" s="7"/>
      <c r="N584" s="7"/>
      <c r="O584" s="7"/>
      <c r="P584" s="7"/>
      <c r="Q584" s="7"/>
      <c r="R584" s="7"/>
      <c r="S584" s="7"/>
      <c r="T584" s="7"/>
      <c r="U584" s="7"/>
      <c r="V584" s="7"/>
      <c r="W584" s="7"/>
      <c r="X584" s="7"/>
      <c r="Y584" s="7"/>
      <c r="Z584" s="7"/>
      <c r="AA584" s="7"/>
      <c r="AB584" s="7"/>
      <c r="AC584" s="7"/>
      <c r="AD584" s="8"/>
      <c r="AE584" s="8"/>
      <c r="AF584" s="8"/>
      <c r="AG584" s="8"/>
    </row>
    <row r="585" spans="1:33" ht="12" customHeight="1">
      <c r="A585" s="2"/>
      <c r="B585" s="2"/>
      <c r="C585" s="2"/>
      <c r="D585" s="3"/>
      <c r="E585" s="2"/>
      <c r="F585" s="2"/>
      <c r="G585" s="2"/>
      <c r="H585" s="2"/>
      <c r="I585" s="4"/>
      <c r="J585" s="5"/>
      <c r="K585" s="5"/>
      <c r="L585" s="6"/>
      <c r="M585" s="7"/>
      <c r="N585" s="7"/>
      <c r="O585" s="7"/>
      <c r="P585" s="7"/>
      <c r="Q585" s="7"/>
      <c r="R585" s="7"/>
      <c r="S585" s="7"/>
      <c r="T585" s="7"/>
      <c r="U585" s="7"/>
      <c r="V585" s="7"/>
      <c r="W585" s="7"/>
      <c r="X585" s="7"/>
      <c r="Y585" s="7"/>
      <c r="Z585" s="7"/>
      <c r="AA585" s="7"/>
      <c r="AB585" s="7"/>
      <c r="AC585" s="7"/>
      <c r="AD585" s="8"/>
      <c r="AE585" s="8"/>
      <c r="AF585" s="8"/>
      <c r="AG585" s="8"/>
    </row>
    <row r="586" spans="1:33" ht="12" customHeight="1">
      <c r="A586" s="2"/>
      <c r="B586" s="2"/>
      <c r="C586" s="2"/>
      <c r="D586" s="3"/>
      <c r="E586" s="2"/>
      <c r="F586" s="2"/>
      <c r="G586" s="2"/>
      <c r="H586" s="2"/>
      <c r="I586" s="4"/>
      <c r="J586" s="5"/>
      <c r="K586" s="5"/>
      <c r="L586" s="6"/>
      <c r="M586" s="7"/>
      <c r="N586" s="7"/>
      <c r="O586" s="7"/>
      <c r="P586" s="7"/>
      <c r="Q586" s="7"/>
      <c r="R586" s="7"/>
      <c r="S586" s="7"/>
      <c r="T586" s="7"/>
      <c r="U586" s="7"/>
      <c r="V586" s="7"/>
      <c r="W586" s="7"/>
      <c r="X586" s="7"/>
      <c r="Y586" s="7"/>
      <c r="Z586" s="7"/>
      <c r="AA586" s="7"/>
      <c r="AB586" s="7"/>
      <c r="AC586" s="7"/>
      <c r="AD586" s="8"/>
      <c r="AE586" s="8"/>
      <c r="AF586" s="8"/>
      <c r="AG586" s="8"/>
    </row>
    <row r="587" spans="1:33" ht="12" customHeight="1">
      <c r="A587" s="2"/>
      <c r="B587" s="2"/>
      <c r="C587" s="2"/>
      <c r="D587" s="3"/>
      <c r="E587" s="2"/>
      <c r="F587" s="2"/>
      <c r="G587" s="2"/>
      <c r="H587" s="2"/>
      <c r="I587" s="4"/>
      <c r="J587" s="5"/>
      <c r="K587" s="5"/>
      <c r="L587" s="6"/>
      <c r="M587" s="7"/>
      <c r="N587" s="7"/>
      <c r="O587" s="7"/>
      <c r="P587" s="7"/>
      <c r="Q587" s="7"/>
      <c r="R587" s="7"/>
      <c r="S587" s="7"/>
      <c r="T587" s="7"/>
      <c r="U587" s="7"/>
      <c r="V587" s="7"/>
      <c r="W587" s="7"/>
      <c r="X587" s="7"/>
      <c r="Y587" s="7"/>
      <c r="Z587" s="7"/>
      <c r="AA587" s="7"/>
      <c r="AB587" s="7"/>
      <c r="AC587" s="7"/>
      <c r="AD587" s="8"/>
      <c r="AE587" s="8"/>
      <c r="AF587" s="8"/>
      <c r="AG587" s="8"/>
    </row>
    <row r="588" spans="1:33" ht="12" customHeight="1">
      <c r="A588" s="2"/>
      <c r="B588" s="2"/>
      <c r="C588" s="2"/>
      <c r="D588" s="3"/>
      <c r="E588" s="2"/>
      <c r="F588" s="2"/>
      <c r="G588" s="2"/>
      <c r="H588" s="2"/>
      <c r="I588" s="4"/>
      <c r="J588" s="5"/>
      <c r="K588" s="5"/>
      <c r="L588" s="6"/>
      <c r="M588" s="7"/>
      <c r="N588" s="7"/>
      <c r="O588" s="7"/>
      <c r="P588" s="7"/>
      <c r="Q588" s="7"/>
      <c r="R588" s="7"/>
      <c r="S588" s="7"/>
      <c r="T588" s="7"/>
      <c r="U588" s="7"/>
      <c r="V588" s="7"/>
      <c r="W588" s="7"/>
      <c r="X588" s="7"/>
      <c r="Y588" s="7"/>
      <c r="Z588" s="7"/>
      <c r="AA588" s="7"/>
      <c r="AB588" s="7"/>
      <c r="AC588" s="7"/>
      <c r="AD588" s="8"/>
      <c r="AE588" s="8"/>
      <c r="AF588" s="8"/>
      <c r="AG588" s="8"/>
    </row>
    <row r="589" spans="1:33" ht="12" customHeight="1">
      <c r="A589" s="2"/>
      <c r="B589" s="2"/>
      <c r="C589" s="2"/>
      <c r="D589" s="3"/>
      <c r="E589" s="2"/>
      <c r="F589" s="2"/>
      <c r="G589" s="2"/>
      <c r="H589" s="2"/>
      <c r="I589" s="4"/>
      <c r="J589" s="5"/>
      <c r="K589" s="5"/>
      <c r="L589" s="6"/>
      <c r="M589" s="7"/>
      <c r="N589" s="7"/>
      <c r="O589" s="7"/>
      <c r="P589" s="7"/>
      <c r="Q589" s="7"/>
      <c r="R589" s="7"/>
      <c r="S589" s="7"/>
      <c r="T589" s="7"/>
      <c r="U589" s="7"/>
      <c r="V589" s="7"/>
      <c r="W589" s="7"/>
      <c r="X589" s="7"/>
      <c r="Y589" s="7"/>
      <c r="Z589" s="7"/>
      <c r="AA589" s="7"/>
      <c r="AB589" s="7"/>
      <c r="AC589" s="7"/>
      <c r="AD589" s="8"/>
      <c r="AE589" s="8"/>
      <c r="AF589" s="8"/>
      <c r="AG589" s="8"/>
    </row>
    <row r="590" spans="1:33" ht="12" customHeight="1">
      <c r="A590" s="2"/>
      <c r="B590" s="2"/>
      <c r="C590" s="2"/>
      <c r="D590" s="3"/>
      <c r="E590" s="2"/>
      <c r="F590" s="2"/>
      <c r="G590" s="2"/>
      <c r="H590" s="2"/>
      <c r="I590" s="4"/>
      <c r="J590" s="5"/>
      <c r="K590" s="5"/>
      <c r="L590" s="6"/>
      <c r="M590" s="7"/>
      <c r="N590" s="7"/>
      <c r="O590" s="7"/>
      <c r="P590" s="7"/>
      <c r="Q590" s="7"/>
      <c r="R590" s="7"/>
      <c r="S590" s="7"/>
      <c r="T590" s="7"/>
      <c r="U590" s="7"/>
      <c r="V590" s="7"/>
      <c r="W590" s="7"/>
      <c r="X590" s="7"/>
      <c r="Y590" s="7"/>
      <c r="Z590" s="7"/>
      <c r="AA590" s="7"/>
      <c r="AB590" s="7"/>
      <c r="AC590" s="7"/>
      <c r="AD590" s="8"/>
      <c r="AE590" s="8"/>
      <c r="AF590" s="8"/>
      <c r="AG590" s="8"/>
    </row>
    <row r="591" spans="1:33" ht="12" customHeight="1">
      <c r="A591" s="2"/>
      <c r="B591" s="2"/>
      <c r="C591" s="2"/>
      <c r="D591" s="3"/>
      <c r="E591" s="2"/>
      <c r="F591" s="2"/>
      <c r="G591" s="2"/>
      <c r="H591" s="2"/>
      <c r="I591" s="4"/>
      <c r="J591" s="5"/>
      <c r="K591" s="5"/>
      <c r="L591" s="6"/>
      <c r="M591" s="7"/>
      <c r="N591" s="7"/>
      <c r="O591" s="7"/>
      <c r="P591" s="7"/>
      <c r="Q591" s="7"/>
      <c r="R591" s="7"/>
      <c r="S591" s="7"/>
      <c r="T591" s="7"/>
      <c r="U591" s="7"/>
      <c r="V591" s="7"/>
      <c r="W591" s="7"/>
      <c r="X591" s="7"/>
      <c r="Y591" s="7"/>
      <c r="Z591" s="7"/>
      <c r="AA591" s="7"/>
      <c r="AB591" s="7"/>
      <c r="AC591" s="7"/>
      <c r="AD591" s="8"/>
      <c r="AE591" s="8"/>
      <c r="AF591" s="8"/>
      <c r="AG591" s="8"/>
    </row>
    <row r="592" spans="1:33" ht="12" customHeight="1">
      <c r="A592" s="2"/>
      <c r="B592" s="2"/>
      <c r="C592" s="2"/>
      <c r="D592" s="3"/>
      <c r="E592" s="2"/>
      <c r="F592" s="2"/>
      <c r="G592" s="2"/>
      <c r="H592" s="2"/>
      <c r="I592" s="4"/>
      <c r="J592" s="5"/>
      <c r="K592" s="5"/>
      <c r="L592" s="6"/>
      <c r="M592" s="7"/>
      <c r="N592" s="7"/>
      <c r="O592" s="7"/>
      <c r="P592" s="7"/>
      <c r="Q592" s="7"/>
      <c r="R592" s="7"/>
      <c r="S592" s="7"/>
      <c r="T592" s="7"/>
      <c r="U592" s="7"/>
      <c r="V592" s="7"/>
      <c r="W592" s="7"/>
      <c r="X592" s="7"/>
      <c r="Y592" s="7"/>
      <c r="Z592" s="7"/>
      <c r="AA592" s="7"/>
      <c r="AB592" s="7"/>
      <c r="AC592" s="7"/>
      <c r="AD592" s="8"/>
      <c r="AE592" s="8"/>
      <c r="AF592" s="8"/>
      <c r="AG592" s="8"/>
    </row>
    <row r="593" spans="1:33" ht="12" customHeight="1">
      <c r="A593" s="2"/>
      <c r="B593" s="2"/>
      <c r="C593" s="2"/>
      <c r="D593" s="3"/>
      <c r="E593" s="2"/>
      <c r="F593" s="2"/>
      <c r="G593" s="2"/>
      <c r="H593" s="2"/>
      <c r="I593" s="4"/>
      <c r="J593" s="5"/>
      <c r="K593" s="5"/>
      <c r="L593" s="6"/>
      <c r="M593" s="7"/>
      <c r="N593" s="7"/>
      <c r="O593" s="7"/>
      <c r="P593" s="7"/>
      <c r="Q593" s="7"/>
      <c r="R593" s="7"/>
      <c r="S593" s="7"/>
      <c r="T593" s="7"/>
      <c r="U593" s="7"/>
      <c r="V593" s="7"/>
      <c r="W593" s="7"/>
      <c r="X593" s="7"/>
      <c r="Y593" s="7"/>
      <c r="Z593" s="7"/>
      <c r="AA593" s="7"/>
      <c r="AB593" s="7"/>
      <c r="AC593" s="7"/>
      <c r="AD593" s="8"/>
      <c r="AE593" s="8"/>
      <c r="AF593" s="8"/>
      <c r="AG593" s="8"/>
    </row>
    <row r="594" spans="1:33" ht="12" customHeight="1">
      <c r="A594" s="2"/>
      <c r="B594" s="2"/>
      <c r="C594" s="2"/>
      <c r="D594" s="3"/>
      <c r="E594" s="2"/>
      <c r="F594" s="2"/>
      <c r="G594" s="2"/>
      <c r="H594" s="2"/>
      <c r="I594" s="4"/>
      <c r="J594" s="5"/>
      <c r="K594" s="5"/>
      <c r="L594" s="6"/>
      <c r="M594" s="7"/>
      <c r="N594" s="7"/>
      <c r="O594" s="7"/>
      <c r="P594" s="7"/>
      <c r="Q594" s="7"/>
      <c r="R594" s="7"/>
      <c r="S594" s="7"/>
      <c r="T594" s="7"/>
      <c r="U594" s="7"/>
      <c r="V594" s="7"/>
      <c r="W594" s="7"/>
      <c r="X594" s="7"/>
      <c r="Y594" s="7"/>
      <c r="Z594" s="7"/>
      <c r="AA594" s="7"/>
      <c r="AB594" s="7"/>
      <c r="AC594" s="7"/>
      <c r="AD594" s="8"/>
      <c r="AE594" s="8"/>
      <c r="AF594" s="8"/>
      <c r="AG594" s="8"/>
    </row>
    <row r="595" spans="1:33" ht="12" customHeight="1">
      <c r="A595" s="2"/>
      <c r="B595" s="2"/>
      <c r="C595" s="2"/>
      <c r="D595" s="3"/>
      <c r="E595" s="2"/>
      <c r="F595" s="2"/>
      <c r="G595" s="2"/>
      <c r="H595" s="2"/>
      <c r="I595" s="4"/>
      <c r="J595" s="5"/>
      <c r="K595" s="5"/>
      <c r="L595" s="6"/>
      <c r="M595" s="7"/>
      <c r="N595" s="7"/>
      <c r="O595" s="7"/>
      <c r="P595" s="7"/>
      <c r="Q595" s="7"/>
      <c r="R595" s="7"/>
      <c r="S595" s="7"/>
      <c r="T595" s="7"/>
      <c r="U595" s="7"/>
      <c r="V595" s="7"/>
      <c r="W595" s="7"/>
      <c r="X595" s="7"/>
      <c r="Y595" s="7"/>
      <c r="Z595" s="7"/>
      <c r="AA595" s="7"/>
      <c r="AB595" s="7"/>
      <c r="AC595" s="7"/>
      <c r="AD595" s="8"/>
      <c r="AE595" s="8"/>
      <c r="AF595" s="8"/>
      <c r="AG595" s="8"/>
    </row>
    <row r="596" spans="1:33" ht="12" customHeight="1">
      <c r="A596" s="2"/>
      <c r="B596" s="2"/>
      <c r="C596" s="2"/>
      <c r="D596" s="3"/>
      <c r="E596" s="2"/>
      <c r="F596" s="2"/>
      <c r="G596" s="2"/>
      <c r="H596" s="2"/>
      <c r="I596" s="4"/>
      <c r="J596" s="5"/>
      <c r="K596" s="5"/>
      <c r="L596" s="6"/>
      <c r="M596" s="7"/>
      <c r="N596" s="7"/>
      <c r="O596" s="7"/>
      <c r="P596" s="7"/>
      <c r="Q596" s="7"/>
      <c r="R596" s="7"/>
      <c r="S596" s="7"/>
      <c r="T596" s="7"/>
      <c r="U596" s="7"/>
      <c r="V596" s="7"/>
      <c r="W596" s="7"/>
      <c r="X596" s="7"/>
      <c r="Y596" s="7"/>
      <c r="Z596" s="7"/>
      <c r="AA596" s="7"/>
      <c r="AB596" s="7"/>
      <c r="AC596" s="7"/>
      <c r="AD596" s="8"/>
      <c r="AE596" s="8"/>
      <c r="AF596" s="8"/>
      <c r="AG596" s="8"/>
    </row>
    <row r="597" spans="1:33" ht="12" customHeight="1">
      <c r="A597" s="2"/>
      <c r="B597" s="2"/>
      <c r="C597" s="2"/>
      <c r="D597" s="3"/>
      <c r="E597" s="2"/>
      <c r="F597" s="2"/>
      <c r="G597" s="2"/>
      <c r="H597" s="2"/>
      <c r="I597" s="4"/>
      <c r="J597" s="5"/>
      <c r="K597" s="5"/>
      <c r="L597" s="6"/>
      <c r="M597" s="7"/>
      <c r="N597" s="7"/>
      <c r="O597" s="7"/>
      <c r="P597" s="7"/>
      <c r="Q597" s="7"/>
      <c r="R597" s="7"/>
      <c r="S597" s="7"/>
      <c r="T597" s="7"/>
      <c r="U597" s="7"/>
      <c r="V597" s="7"/>
      <c r="W597" s="7"/>
      <c r="X597" s="7"/>
      <c r="Y597" s="7"/>
      <c r="Z597" s="7"/>
      <c r="AA597" s="7"/>
      <c r="AB597" s="7"/>
      <c r="AC597" s="7"/>
      <c r="AD597" s="8"/>
      <c r="AE597" s="8"/>
      <c r="AF597" s="8"/>
      <c r="AG597" s="8"/>
    </row>
    <row r="598" spans="1:33" ht="12" customHeight="1">
      <c r="A598" s="2"/>
      <c r="B598" s="2"/>
      <c r="C598" s="2"/>
      <c r="D598" s="3"/>
      <c r="E598" s="2"/>
      <c r="F598" s="2"/>
      <c r="G598" s="2"/>
      <c r="H598" s="2"/>
      <c r="I598" s="4"/>
      <c r="J598" s="5"/>
      <c r="K598" s="5"/>
      <c r="L598" s="6"/>
      <c r="M598" s="7"/>
      <c r="N598" s="7"/>
      <c r="O598" s="7"/>
      <c r="P598" s="7"/>
      <c r="Q598" s="7"/>
      <c r="R598" s="7"/>
      <c r="S598" s="7"/>
      <c r="T598" s="7"/>
      <c r="U598" s="7"/>
      <c r="V598" s="7"/>
      <c r="W598" s="7"/>
      <c r="X598" s="7"/>
      <c r="Y598" s="7"/>
      <c r="Z598" s="7"/>
      <c r="AA598" s="7"/>
      <c r="AB598" s="7"/>
      <c r="AC598" s="7"/>
      <c r="AD598" s="8"/>
      <c r="AE598" s="8"/>
      <c r="AF598" s="8"/>
      <c r="AG598" s="8"/>
    </row>
    <row r="599" spans="1:33" ht="12" customHeight="1">
      <c r="A599" s="2"/>
      <c r="B599" s="2"/>
      <c r="C599" s="2"/>
      <c r="D599" s="3"/>
      <c r="E599" s="2"/>
      <c r="F599" s="2"/>
      <c r="G599" s="2"/>
      <c r="H599" s="2"/>
      <c r="I599" s="4"/>
      <c r="J599" s="5"/>
      <c r="K599" s="5"/>
      <c r="L599" s="6"/>
      <c r="M599" s="7"/>
      <c r="N599" s="7"/>
      <c r="O599" s="7"/>
      <c r="P599" s="7"/>
      <c r="Q599" s="7"/>
      <c r="R599" s="7"/>
      <c r="S599" s="7"/>
      <c r="T599" s="7"/>
      <c r="U599" s="7"/>
      <c r="V599" s="7"/>
      <c r="W599" s="7"/>
      <c r="X599" s="7"/>
      <c r="Y599" s="7"/>
      <c r="Z599" s="7"/>
      <c r="AA599" s="7"/>
      <c r="AB599" s="7"/>
      <c r="AC599" s="7"/>
      <c r="AD599" s="8"/>
      <c r="AE599" s="8"/>
      <c r="AF599" s="8"/>
      <c r="AG599" s="8"/>
    </row>
    <row r="600" spans="1:33" ht="12" customHeight="1">
      <c r="A600" s="2"/>
      <c r="B600" s="2"/>
      <c r="C600" s="2"/>
      <c r="D600" s="3"/>
      <c r="E600" s="2"/>
      <c r="F600" s="2"/>
      <c r="G600" s="2"/>
      <c r="H600" s="2"/>
      <c r="I600" s="4"/>
      <c r="J600" s="5"/>
      <c r="K600" s="5"/>
      <c r="L600" s="6"/>
      <c r="M600" s="7"/>
      <c r="N600" s="7"/>
      <c r="O600" s="7"/>
      <c r="P600" s="7"/>
      <c r="Q600" s="7"/>
      <c r="R600" s="7"/>
      <c r="S600" s="7"/>
      <c r="T600" s="7"/>
      <c r="U600" s="7"/>
      <c r="V600" s="7"/>
      <c r="W600" s="7"/>
      <c r="X600" s="7"/>
      <c r="Y600" s="7"/>
      <c r="Z600" s="7"/>
      <c r="AA600" s="7"/>
      <c r="AB600" s="7"/>
      <c r="AC600" s="7"/>
      <c r="AD600" s="8"/>
      <c r="AE600" s="8"/>
      <c r="AF600" s="8"/>
      <c r="AG600" s="8"/>
    </row>
    <row r="601" spans="1:33" ht="12" customHeight="1">
      <c r="A601" s="2"/>
      <c r="B601" s="2"/>
      <c r="C601" s="2"/>
      <c r="D601" s="3"/>
      <c r="E601" s="2"/>
      <c r="F601" s="2"/>
      <c r="G601" s="2"/>
      <c r="H601" s="2"/>
      <c r="I601" s="4"/>
      <c r="J601" s="5"/>
      <c r="K601" s="5"/>
      <c r="L601" s="6"/>
      <c r="M601" s="7"/>
      <c r="N601" s="7"/>
      <c r="O601" s="7"/>
      <c r="P601" s="7"/>
      <c r="Q601" s="7"/>
      <c r="R601" s="7"/>
      <c r="S601" s="7"/>
      <c r="T601" s="7"/>
      <c r="U601" s="7"/>
      <c r="V601" s="7"/>
      <c r="W601" s="7"/>
      <c r="X601" s="7"/>
      <c r="Y601" s="7"/>
      <c r="Z601" s="7"/>
      <c r="AA601" s="7"/>
      <c r="AB601" s="7"/>
      <c r="AC601" s="7"/>
      <c r="AD601" s="8"/>
      <c r="AE601" s="8"/>
      <c r="AF601" s="8"/>
      <c r="AG601" s="8"/>
    </row>
    <row r="602" spans="1:33" ht="12" customHeight="1">
      <c r="A602" s="2"/>
      <c r="B602" s="2"/>
      <c r="C602" s="2"/>
      <c r="D602" s="3"/>
      <c r="E602" s="2"/>
      <c r="F602" s="2"/>
      <c r="G602" s="2"/>
      <c r="H602" s="2"/>
      <c r="I602" s="4"/>
      <c r="J602" s="5"/>
      <c r="K602" s="5"/>
      <c r="L602" s="6"/>
      <c r="M602" s="7"/>
      <c r="N602" s="7"/>
      <c r="O602" s="7"/>
      <c r="P602" s="7"/>
      <c r="Q602" s="7"/>
      <c r="R602" s="7"/>
      <c r="S602" s="7"/>
      <c r="T602" s="7"/>
      <c r="U602" s="7"/>
      <c r="V602" s="7"/>
      <c r="W602" s="7"/>
      <c r="X602" s="7"/>
      <c r="Y602" s="7"/>
      <c r="Z602" s="7"/>
      <c r="AA602" s="7"/>
      <c r="AB602" s="7"/>
      <c r="AC602" s="7"/>
      <c r="AD602" s="8"/>
      <c r="AE602" s="8"/>
      <c r="AF602" s="8"/>
      <c r="AG602" s="8"/>
    </row>
    <row r="603" spans="1:33" ht="12" customHeight="1">
      <c r="A603" s="2"/>
      <c r="B603" s="2"/>
      <c r="C603" s="2"/>
      <c r="D603" s="3"/>
      <c r="E603" s="2"/>
      <c r="F603" s="2"/>
      <c r="G603" s="2"/>
      <c r="H603" s="2"/>
      <c r="I603" s="4"/>
      <c r="J603" s="5"/>
      <c r="K603" s="5"/>
      <c r="L603" s="6"/>
      <c r="M603" s="7"/>
      <c r="N603" s="7"/>
      <c r="O603" s="7"/>
      <c r="P603" s="7"/>
      <c r="Q603" s="7"/>
      <c r="R603" s="7"/>
      <c r="S603" s="7"/>
      <c r="T603" s="7"/>
      <c r="U603" s="7"/>
      <c r="V603" s="7"/>
      <c r="W603" s="7"/>
      <c r="X603" s="7"/>
      <c r="Y603" s="7"/>
      <c r="Z603" s="7"/>
      <c r="AA603" s="7"/>
      <c r="AB603" s="7"/>
      <c r="AC603" s="7"/>
      <c r="AD603" s="8"/>
      <c r="AE603" s="8"/>
      <c r="AF603" s="8"/>
      <c r="AG603" s="8"/>
    </row>
    <row r="604" spans="1:33" ht="12" customHeight="1">
      <c r="A604" s="2"/>
      <c r="B604" s="2"/>
      <c r="C604" s="2"/>
      <c r="D604" s="3"/>
      <c r="E604" s="2"/>
      <c r="F604" s="2"/>
      <c r="G604" s="2"/>
      <c r="H604" s="2"/>
      <c r="I604" s="4"/>
      <c r="J604" s="5"/>
      <c r="K604" s="5"/>
      <c r="L604" s="6"/>
      <c r="M604" s="7"/>
      <c r="N604" s="7"/>
      <c r="O604" s="7"/>
      <c r="P604" s="7"/>
      <c r="Q604" s="7"/>
      <c r="R604" s="7"/>
      <c r="S604" s="7"/>
      <c r="T604" s="7"/>
      <c r="U604" s="7"/>
      <c r="V604" s="7"/>
      <c r="W604" s="7"/>
      <c r="X604" s="7"/>
      <c r="Y604" s="7"/>
      <c r="Z604" s="7"/>
      <c r="AA604" s="7"/>
      <c r="AB604" s="7"/>
      <c r="AC604" s="7"/>
      <c r="AD604" s="8"/>
      <c r="AE604" s="8"/>
      <c r="AF604" s="8"/>
      <c r="AG604" s="8"/>
    </row>
    <row r="605" spans="1:33" ht="12" customHeight="1">
      <c r="A605" s="2"/>
      <c r="B605" s="2"/>
      <c r="C605" s="2"/>
      <c r="D605" s="3"/>
      <c r="E605" s="2"/>
      <c r="F605" s="2"/>
      <c r="G605" s="2"/>
      <c r="H605" s="2"/>
      <c r="I605" s="4"/>
      <c r="J605" s="5"/>
      <c r="K605" s="5"/>
      <c r="L605" s="6"/>
      <c r="M605" s="7"/>
      <c r="N605" s="7"/>
      <c r="O605" s="7"/>
      <c r="P605" s="7"/>
      <c r="Q605" s="7"/>
      <c r="R605" s="7"/>
      <c r="S605" s="7"/>
      <c r="T605" s="7"/>
      <c r="U605" s="7"/>
      <c r="V605" s="7"/>
      <c r="W605" s="7"/>
      <c r="X605" s="7"/>
      <c r="Y605" s="7"/>
      <c r="Z605" s="7"/>
      <c r="AA605" s="7"/>
      <c r="AB605" s="7"/>
      <c r="AC605" s="7"/>
      <c r="AD605" s="8"/>
      <c r="AE605" s="8"/>
      <c r="AF605" s="8"/>
      <c r="AG605" s="8"/>
    </row>
    <row r="606" spans="1:33" ht="12" customHeight="1">
      <c r="A606" s="2"/>
      <c r="B606" s="2"/>
      <c r="C606" s="2"/>
      <c r="D606" s="3"/>
      <c r="E606" s="2"/>
      <c r="F606" s="2"/>
      <c r="G606" s="2"/>
      <c r="H606" s="2"/>
      <c r="I606" s="4"/>
      <c r="J606" s="5"/>
      <c r="K606" s="5"/>
      <c r="L606" s="6"/>
      <c r="M606" s="7"/>
      <c r="N606" s="7"/>
      <c r="O606" s="7"/>
      <c r="P606" s="7"/>
      <c r="Q606" s="7"/>
      <c r="R606" s="7"/>
      <c r="S606" s="7"/>
      <c r="T606" s="7"/>
      <c r="U606" s="7"/>
      <c r="V606" s="7"/>
      <c r="W606" s="7"/>
      <c r="X606" s="7"/>
      <c r="Y606" s="7"/>
      <c r="Z606" s="7"/>
      <c r="AA606" s="7"/>
      <c r="AB606" s="7"/>
      <c r="AC606" s="7"/>
      <c r="AD606" s="8"/>
      <c r="AE606" s="8"/>
      <c r="AF606" s="8"/>
      <c r="AG606" s="8"/>
    </row>
    <row r="607" spans="1:33" ht="12" customHeight="1">
      <c r="A607" s="2"/>
      <c r="B607" s="2"/>
      <c r="C607" s="2"/>
      <c r="D607" s="3"/>
      <c r="E607" s="2"/>
      <c r="F607" s="2"/>
      <c r="G607" s="2"/>
      <c r="H607" s="2"/>
      <c r="I607" s="4"/>
      <c r="J607" s="5"/>
      <c r="K607" s="5"/>
      <c r="L607" s="6"/>
      <c r="M607" s="7"/>
      <c r="N607" s="7"/>
      <c r="O607" s="7"/>
      <c r="P607" s="7"/>
      <c r="Q607" s="7"/>
      <c r="R607" s="7"/>
      <c r="S607" s="7"/>
      <c r="T607" s="7"/>
      <c r="U607" s="7"/>
      <c r="V607" s="7"/>
      <c r="W607" s="7"/>
      <c r="X607" s="7"/>
      <c r="Y607" s="7"/>
      <c r="Z607" s="7"/>
      <c r="AA607" s="7"/>
      <c r="AB607" s="7"/>
      <c r="AC607" s="7"/>
      <c r="AD607" s="8"/>
      <c r="AE607" s="8"/>
      <c r="AF607" s="8"/>
      <c r="AG607" s="8"/>
    </row>
    <row r="608" spans="1:33" ht="12" customHeight="1">
      <c r="A608" s="2"/>
      <c r="B608" s="2"/>
      <c r="C608" s="2"/>
      <c r="D608" s="3"/>
      <c r="E608" s="2"/>
      <c r="F608" s="2"/>
      <c r="G608" s="2"/>
      <c r="H608" s="2"/>
      <c r="I608" s="4"/>
      <c r="J608" s="5"/>
      <c r="K608" s="5"/>
      <c r="L608" s="6"/>
      <c r="M608" s="7"/>
      <c r="N608" s="7"/>
      <c r="O608" s="7"/>
      <c r="P608" s="7"/>
      <c r="Q608" s="7"/>
      <c r="R608" s="7"/>
      <c r="S608" s="7"/>
      <c r="T608" s="7"/>
      <c r="U608" s="7"/>
      <c r="V608" s="7"/>
      <c r="W608" s="7"/>
      <c r="X608" s="7"/>
      <c r="Y608" s="7"/>
      <c r="Z608" s="7"/>
      <c r="AA608" s="7"/>
      <c r="AB608" s="7"/>
      <c r="AC608" s="7"/>
      <c r="AD608" s="8"/>
      <c r="AE608" s="8"/>
      <c r="AF608" s="8"/>
      <c r="AG608" s="8"/>
    </row>
    <row r="609" spans="1:33" ht="12" customHeight="1">
      <c r="A609" s="2"/>
      <c r="B609" s="2"/>
      <c r="C609" s="2"/>
      <c r="D609" s="3"/>
      <c r="E609" s="2"/>
      <c r="F609" s="2"/>
      <c r="G609" s="2"/>
      <c r="H609" s="2"/>
      <c r="I609" s="4"/>
      <c r="J609" s="5"/>
      <c r="K609" s="5"/>
      <c r="L609" s="6"/>
      <c r="M609" s="7"/>
      <c r="N609" s="7"/>
      <c r="O609" s="7"/>
      <c r="P609" s="7"/>
      <c r="Q609" s="7"/>
      <c r="R609" s="7"/>
      <c r="S609" s="7"/>
      <c r="T609" s="7"/>
      <c r="U609" s="7"/>
      <c r="V609" s="7"/>
      <c r="W609" s="7"/>
      <c r="X609" s="7"/>
      <c r="Y609" s="7"/>
      <c r="Z609" s="7"/>
      <c r="AA609" s="7"/>
      <c r="AB609" s="7"/>
      <c r="AC609" s="7"/>
      <c r="AD609" s="8"/>
      <c r="AE609" s="8"/>
      <c r="AF609" s="8"/>
      <c r="AG609" s="8"/>
    </row>
    <row r="610" spans="1:33" ht="12" customHeight="1">
      <c r="A610" s="2"/>
      <c r="B610" s="2"/>
      <c r="C610" s="2"/>
      <c r="D610" s="3"/>
      <c r="E610" s="2"/>
      <c r="F610" s="2"/>
      <c r="G610" s="2"/>
      <c r="H610" s="2"/>
      <c r="I610" s="4"/>
      <c r="J610" s="5"/>
      <c r="K610" s="5"/>
      <c r="L610" s="6"/>
      <c r="M610" s="7"/>
      <c r="N610" s="7"/>
      <c r="O610" s="7"/>
      <c r="P610" s="7"/>
      <c r="Q610" s="7"/>
      <c r="R610" s="7"/>
      <c r="S610" s="7"/>
      <c r="T610" s="7"/>
      <c r="U610" s="7"/>
      <c r="V610" s="7"/>
      <c r="W610" s="7"/>
      <c r="X610" s="7"/>
      <c r="Y610" s="7"/>
      <c r="Z610" s="7"/>
      <c r="AA610" s="7"/>
      <c r="AB610" s="7"/>
      <c r="AC610" s="7"/>
      <c r="AD610" s="8"/>
      <c r="AE610" s="8"/>
      <c r="AF610" s="8"/>
      <c r="AG610" s="8"/>
    </row>
    <row r="611" spans="1:33" ht="12" customHeight="1">
      <c r="A611" s="2"/>
      <c r="B611" s="2"/>
      <c r="C611" s="2"/>
      <c r="D611" s="3"/>
      <c r="E611" s="2"/>
      <c r="F611" s="2"/>
      <c r="G611" s="2"/>
      <c r="H611" s="2"/>
      <c r="I611" s="4"/>
      <c r="J611" s="5"/>
      <c r="K611" s="5"/>
      <c r="L611" s="6"/>
      <c r="M611" s="7"/>
      <c r="N611" s="7"/>
      <c r="O611" s="7"/>
      <c r="P611" s="7"/>
      <c r="Q611" s="7"/>
      <c r="R611" s="7"/>
      <c r="S611" s="7"/>
      <c r="T611" s="7"/>
      <c r="U611" s="7"/>
      <c r="V611" s="7"/>
      <c r="W611" s="7"/>
      <c r="X611" s="7"/>
      <c r="Y611" s="7"/>
      <c r="Z611" s="7"/>
      <c r="AA611" s="7"/>
      <c r="AB611" s="7"/>
      <c r="AC611" s="7"/>
      <c r="AD611" s="8"/>
      <c r="AE611" s="8"/>
      <c r="AF611" s="8"/>
      <c r="AG611" s="8"/>
    </row>
    <row r="612" spans="1:33" ht="12" customHeight="1">
      <c r="A612" s="2"/>
      <c r="B612" s="2"/>
      <c r="C612" s="2"/>
      <c r="D612" s="3"/>
      <c r="E612" s="2"/>
      <c r="F612" s="2"/>
      <c r="G612" s="2"/>
      <c r="H612" s="2"/>
      <c r="I612" s="4"/>
      <c r="J612" s="5"/>
      <c r="K612" s="5"/>
      <c r="L612" s="6"/>
      <c r="M612" s="7"/>
      <c r="N612" s="7"/>
      <c r="O612" s="7"/>
      <c r="P612" s="7"/>
      <c r="Q612" s="7"/>
      <c r="R612" s="7"/>
      <c r="S612" s="7"/>
      <c r="T612" s="7"/>
      <c r="U612" s="7"/>
      <c r="V612" s="7"/>
      <c r="W612" s="7"/>
      <c r="X612" s="7"/>
      <c r="Y612" s="7"/>
      <c r="Z612" s="7"/>
      <c r="AA612" s="7"/>
      <c r="AB612" s="7"/>
      <c r="AC612" s="7"/>
      <c r="AD612" s="8"/>
      <c r="AE612" s="8"/>
      <c r="AF612" s="8"/>
      <c r="AG612" s="8"/>
    </row>
    <row r="613" spans="1:33" ht="12" customHeight="1">
      <c r="A613" s="2"/>
      <c r="B613" s="2"/>
      <c r="C613" s="2"/>
      <c r="D613" s="3"/>
      <c r="E613" s="2"/>
      <c r="F613" s="2"/>
      <c r="G613" s="2"/>
      <c r="H613" s="2"/>
      <c r="I613" s="4"/>
      <c r="J613" s="5"/>
      <c r="K613" s="5"/>
      <c r="L613" s="6"/>
      <c r="M613" s="7"/>
      <c r="N613" s="7"/>
      <c r="O613" s="7"/>
      <c r="P613" s="7"/>
      <c r="Q613" s="7"/>
      <c r="R613" s="7"/>
      <c r="S613" s="7"/>
      <c r="T613" s="7"/>
      <c r="U613" s="7"/>
      <c r="V613" s="7"/>
      <c r="W613" s="7"/>
      <c r="X613" s="7"/>
      <c r="Y613" s="7"/>
      <c r="Z613" s="7"/>
      <c r="AA613" s="7"/>
      <c r="AB613" s="7"/>
      <c r="AC613" s="7"/>
      <c r="AD613" s="8"/>
      <c r="AE613" s="8"/>
      <c r="AF613" s="8"/>
      <c r="AG613" s="8"/>
    </row>
    <row r="614" spans="1:33" ht="12" customHeight="1">
      <c r="A614" s="2"/>
      <c r="B614" s="2"/>
      <c r="C614" s="2"/>
      <c r="D614" s="3"/>
      <c r="E614" s="2"/>
      <c r="F614" s="2"/>
      <c r="G614" s="2"/>
      <c r="H614" s="2"/>
      <c r="I614" s="4"/>
      <c r="J614" s="5"/>
      <c r="K614" s="5"/>
      <c r="L614" s="6"/>
      <c r="M614" s="7"/>
      <c r="N614" s="7"/>
      <c r="O614" s="7"/>
      <c r="P614" s="7"/>
      <c r="Q614" s="7"/>
      <c r="R614" s="7"/>
      <c r="S614" s="7"/>
      <c r="T614" s="7"/>
      <c r="U614" s="7"/>
      <c r="V614" s="7"/>
      <c r="W614" s="7"/>
      <c r="X614" s="7"/>
      <c r="Y614" s="7"/>
      <c r="Z614" s="7"/>
      <c r="AA614" s="7"/>
      <c r="AB614" s="7"/>
      <c r="AC614" s="7"/>
      <c r="AD614" s="8"/>
      <c r="AE614" s="8"/>
      <c r="AF614" s="8"/>
      <c r="AG614" s="8"/>
    </row>
    <row r="615" spans="1:33" ht="12" customHeight="1">
      <c r="A615" s="2"/>
      <c r="B615" s="2"/>
      <c r="C615" s="2"/>
      <c r="D615" s="3"/>
      <c r="E615" s="2"/>
      <c r="F615" s="2"/>
      <c r="G615" s="2"/>
      <c r="H615" s="2"/>
      <c r="I615" s="4"/>
      <c r="J615" s="5"/>
      <c r="K615" s="5"/>
      <c r="L615" s="6"/>
      <c r="M615" s="7"/>
      <c r="N615" s="7"/>
      <c r="O615" s="7"/>
      <c r="P615" s="7"/>
      <c r="Q615" s="7"/>
      <c r="R615" s="7"/>
      <c r="S615" s="7"/>
      <c r="T615" s="7"/>
      <c r="U615" s="7"/>
      <c r="V615" s="7"/>
      <c r="W615" s="7"/>
      <c r="X615" s="7"/>
      <c r="Y615" s="7"/>
      <c r="Z615" s="7"/>
      <c r="AA615" s="7"/>
      <c r="AB615" s="7"/>
      <c r="AC615" s="7"/>
      <c r="AD615" s="8"/>
      <c r="AE615" s="8"/>
      <c r="AF615" s="8"/>
      <c r="AG615" s="8"/>
    </row>
    <row r="616" spans="1:33" ht="12" customHeight="1">
      <c r="A616" s="2"/>
      <c r="B616" s="2"/>
      <c r="C616" s="2"/>
      <c r="D616" s="3"/>
      <c r="E616" s="2"/>
      <c r="F616" s="2"/>
      <c r="G616" s="2"/>
      <c r="H616" s="2"/>
      <c r="I616" s="4"/>
      <c r="J616" s="5"/>
      <c r="K616" s="5"/>
      <c r="L616" s="6"/>
      <c r="M616" s="7"/>
      <c r="N616" s="7"/>
      <c r="O616" s="7"/>
      <c r="P616" s="7"/>
      <c r="Q616" s="7"/>
      <c r="R616" s="7"/>
      <c r="S616" s="7"/>
      <c r="T616" s="7"/>
      <c r="U616" s="7"/>
      <c r="V616" s="7"/>
      <c r="W616" s="7"/>
      <c r="X616" s="7"/>
      <c r="Y616" s="7"/>
      <c r="Z616" s="7"/>
      <c r="AA616" s="7"/>
      <c r="AB616" s="7"/>
      <c r="AC616" s="7"/>
      <c r="AD616" s="8"/>
      <c r="AE616" s="8"/>
      <c r="AF616" s="8"/>
      <c r="AG616" s="8"/>
    </row>
    <row r="617" spans="1:33" ht="12" customHeight="1">
      <c r="A617" s="2"/>
      <c r="B617" s="2"/>
      <c r="C617" s="2"/>
      <c r="D617" s="3"/>
      <c r="E617" s="2"/>
      <c r="F617" s="2"/>
      <c r="G617" s="2"/>
      <c r="H617" s="2"/>
      <c r="I617" s="4"/>
      <c r="J617" s="5"/>
      <c r="K617" s="5"/>
      <c r="L617" s="6"/>
      <c r="M617" s="7"/>
      <c r="N617" s="7"/>
      <c r="O617" s="7"/>
      <c r="P617" s="7"/>
      <c r="Q617" s="7"/>
      <c r="R617" s="7"/>
      <c r="S617" s="7"/>
      <c r="T617" s="7"/>
      <c r="U617" s="7"/>
      <c r="V617" s="7"/>
      <c r="W617" s="7"/>
      <c r="X617" s="7"/>
      <c r="Y617" s="7"/>
      <c r="Z617" s="7"/>
      <c r="AA617" s="7"/>
      <c r="AB617" s="7"/>
      <c r="AC617" s="7"/>
      <c r="AD617" s="8"/>
      <c r="AE617" s="8"/>
      <c r="AF617" s="8"/>
      <c r="AG617" s="8"/>
    </row>
    <row r="618" spans="1:33" ht="12" customHeight="1">
      <c r="A618" s="2"/>
      <c r="B618" s="2"/>
      <c r="C618" s="2"/>
      <c r="D618" s="3"/>
      <c r="E618" s="2"/>
      <c r="F618" s="2"/>
      <c r="G618" s="2"/>
      <c r="H618" s="2"/>
      <c r="I618" s="4"/>
      <c r="J618" s="5"/>
      <c r="K618" s="5"/>
      <c r="L618" s="6"/>
      <c r="M618" s="7"/>
      <c r="N618" s="7"/>
      <c r="O618" s="7"/>
      <c r="P618" s="7"/>
      <c r="Q618" s="7"/>
      <c r="R618" s="7"/>
      <c r="S618" s="7"/>
      <c r="T618" s="7"/>
      <c r="U618" s="7"/>
      <c r="V618" s="7"/>
      <c r="W618" s="7"/>
      <c r="X618" s="7"/>
      <c r="Y618" s="7"/>
      <c r="Z618" s="7"/>
      <c r="AA618" s="7"/>
      <c r="AB618" s="7"/>
      <c r="AC618" s="7"/>
      <c r="AD618" s="8"/>
      <c r="AE618" s="8"/>
      <c r="AF618" s="8"/>
      <c r="AG618" s="8"/>
    </row>
    <row r="619" spans="1:33" ht="12" customHeight="1">
      <c r="A619" s="2"/>
      <c r="B619" s="2"/>
      <c r="C619" s="2"/>
      <c r="D619" s="3"/>
      <c r="E619" s="2"/>
      <c r="F619" s="2"/>
      <c r="G619" s="2"/>
      <c r="H619" s="2"/>
      <c r="I619" s="4"/>
      <c r="J619" s="5"/>
      <c r="K619" s="5"/>
      <c r="L619" s="6"/>
      <c r="M619" s="7"/>
      <c r="N619" s="7"/>
      <c r="O619" s="7"/>
      <c r="P619" s="7"/>
      <c r="Q619" s="7"/>
      <c r="R619" s="7"/>
      <c r="S619" s="7"/>
      <c r="T619" s="7"/>
      <c r="U619" s="7"/>
      <c r="V619" s="7"/>
      <c r="W619" s="7"/>
      <c r="X619" s="7"/>
      <c r="Y619" s="7"/>
      <c r="Z619" s="7"/>
      <c r="AA619" s="7"/>
      <c r="AB619" s="7"/>
      <c r="AC619" s="7"/>
      <c r="AD619" s="8"/>
      <c r="AE619" s="8"/>
      <c r="AF619" s="8"/>
      <c r="AG619" s="8"/>
    </row>
    <row r="620" spans="1:33" ht="12" customHeight="1">
      <c r="A620" s="2"/>
      <c r="B620" s="2"/>
      <c r="C620" s="2"/>
      <c r="D620" s="3"/>
      <c r="E620" s="2"/>
      <c r="F620" s="2"/>
      <c r="G620" s="2"/>
      <c r="H620" s="2"/>
      <c r="I620" s="4"/>
      <c r="J620" s="5"/>
      <c r="K620" s="5"/>
      <c r="L620" s="6"/>
      <c r="M620" s="7"/>
      <c r="N620" s="7"/>
      <c r="O620" s="7"/>
      <c r="P620" s="7"/>
      <c r="Q620" s="7"/>
      <c r="R620" s="7"/>
      <c r="S620" s="7"/>
      <c r="T620" s="7"/>
      <c r="U620" s="7"/>
      <c r="V620" s="7"/>
      <c r="W620" s="7"/>
      <c r="X620" s="7"/>
      <c r="Y620" s="7"/>
      <c r="Z620" s="7"/>
      <c r="AA620" s="7"/>
      <c r="AB620" s="7"/>
      <c r="AC620" s="7"/>
      <c r="AD620" s="8"/>
      <c r="AE620" s="8"/>
      <c r="AF620" s="8"/>
      <c r="AG620" s="8"/>
    </row>
    <row r="621" spans="1:33" ht="12" customHeight="1">
      <c r="A621" s="2"/>
      <c r="B621" s="2"/>
      <c r="C621" s="2"/>
      <c r="D621" s="3"/>
      <c r="E621" s="2"/>
      <c r="F621" s="2"/>
      <c r="G621" s="2"/>
      <c r="H621" s="2"/>
      <c r="I621" s="4"/>
      <c r="J621" s="5"/>
      <c r="K621" s="5"/>
      <c r="L621" s="6"/>
      <c r="M621" s="7"/>
      <c r="N621" s="7"/>
      <c r="O621" s="7"/>
      <c r="P621" s="7"/>
      <c r="Q621" s="7"/>
      <c r="R621" s="7"/>
      <c r="S621" s="7"/>
      <c r="T621" s="7"/>
      <c r="U621" s="7"/>
      <c r="V621" s="7"/>
      <c r="W621" s="7"/>
      <c r="X621" s="7"/>
      <c r="Y621" s="7"/>
      <c r="Z621" s="7"/>
      <c r="AA621" s="7"/>
      <c r="AB621" s="7"/>
      <c r="AC621" s="7"/>
      <c r="AD621" s="8"/>
      <c r="AE621" s="8"/>
      <c r="AF621" s="8"/>
      <c r="AG621" s="8"/>
    </row>
    <row r="622" spans="1:33" ht="12" customHeight="1">
      <c r="A622" s="2"/>
      <c r="B622" s="2"/>
      <c r="C622" s="2"/>
      <c r="D622" s="3"/>
      <c r="E622" s="2"/>
      <c r="F622" s="2"/>
      <c r="G622" s="2"/>
      <c r="H622" s="2"/>
      <c r="I622" s="4"/>
      <c r="J622" s="5"/>
      <c r="K622" s="5"/>
      <c r="L622" s="6"/>
      <c r="M622" s="7"/>
      <c r="N622" s="7"/>
      <c r="O622" s="7"/>
      <c r="P622" s="7"/>
      <c r="Q622" s="7"/>
      <c r="R622" s="7"/>
      <c r="S622" s="7"/>
      <c r="T622" s="7"/>
      <c r="U622" s="7"/>
      <c r="V622" s="7"/>
      <c r="W622" s="7"/>
      <c r="X622" s="7"/>
      <c r="Y622" s="7"/>
      <c r="Z622" s="7"/>
      <c r="AA622" s="7"/>
      <c r="AB622" s="7"/>
      <c r="AC622" s="7"/>
      <c r="AD622" s="8"/>
      <c r="AE622" s="8"/>
      <c r="AF622" s="8"/>
      <c r="AG622" s="8"/>
    </row>
    <row r="623" spans="1:33" ht="12" customHeight="1">
      <c r="A623" s="2"/>
      <c r="B623" s="2"/>
      <c r="C623" s="2"/>
      <c r="D623" s="3"/>
      <c r="E623" s="2"/>
      <c r="F623" s="2"/>
      <c r="G623" s="2"/>
      <c r="H623" s="2"/>
      <c r="I623" s="4"/>
      <c r="J623" s="5"/>
      <c r="K623" s="5"/>
      <c r="L623" s="6"/>
      <c r="M623" s="7"/>
      <c r="N623" s="7"/>
      <c r="O623" s="7"/>
      <c r="P623" s="7"/>
      <c r="Q623" s="7"/>
      <c r="R623" s="7"/>
      <c r="S623" s="7"/>
      <c r="T623" s="7"/>
      <c r="U623" s="7"/>
      <c r="V623" s="7"/>
      <c r="W623" s="7"/>
      <c r="X623" s="7"/>
      <c r="Y623" s="7"/>
      <c r="Z623" s="7"/>
      <c r="AA623" s="7"/>
      <c r="AB623" s="7"/>
      <c r="AC623" s="7"/>
      <c r="AD623" s="8"/>
      <c r="AE623" s="8"/>
      <c r="AF623" s="8"/>
      <c r="AG623" s="8"/>
    </row>
    <row r="624" spans="1:33" ht="12" customHeight="1">
      <c r="A624" s="2"/>
      <c r="B624" s="2"/>
      <c r="C624" s="2"/>
      <c r="D624" s="3"/>
      <c r="E624" s="2"/>
      <c r="F624" s="2"/>
      <c r="G624" s="2"/>
      <c r="H624" s="2"/>
      <c r="I624" s="4"/>
      <c r="J624" s="5"/>
      <c r="K624" s="5"/>
      <c r="L624" s="6"/>
      <c r="M624" s="7"/>
      <c r="N624" s="7"/>
      <c r="O624" s="7"/>
      <c r="P624" s="7"/>
      <c r="Q624" s="7"/>
      <c r="R624" s="7"/>
      <c r="S624" s="7"/>
      <c r="T624" s="7"/>
      <c r="U624" s="7"/>
      <c r="V624" s="7"/>
      <c r="W624" s="7"/>
      <c r="X624" s="7"/>
      <c r="Y624" s="7"/>
      <c r="Z624" s="7"/>
      <c r="AA624" s="7"/>
      <c r="AB624" s="7"/>
      <c r="AC624" s="7"/>
      <c r="AD624" s="8"/>
      <c r="AE624" s="8"/>
      <c r="AF624" s="8"/>
      <c r="AG624" s="8"/>
    </row>
    <row r="625" spans="1:33" ht="12" customHeight="1">
      <c r="A625" s="2"/>
      <c r="B625" s="2"/>
      <c r="C625" s="2"/>
      <c r="D625" s="3"/>
      <c r="E625" s="2"/>
      <c r="F625" s="2"/>
      <c r="G625" s="2"/>
      <c r="H625" s="2"/>
      <c r="I625" s="4"/>
      <c r="J625" s="5"/>
      <c r="K625" s="5"/>
      <c r="L625" s="6"/>
      <c r="M625" s="7"/>
      <c r="N625" s="7"/>
      <c r="O625" s="7"/>
      <c r="P625" s="7"/>
      <c r="Q625" s="7"/>
      <c r="R625" s="7"/>
      <c r="S625" s="7"/>
      <c r="T625" s="7"/>
      <c r="U625" s="7"/>
      <c r="V625" s="7"/>
      <c r="W625" s="7"/>
      <c r="X625" s="7"/>
      <c r="Y625" s="7"/>
      <c r="Z625" s="7"/>
      <c r="AA625" s="7"/>
      <c r="AB625" s="7"/>
      <c r="AC625" s="7"/>
      <c r="AD625" s="8"/>
      <c r="AE625" s="8"/>
      <c r="AF625" s="8"/>
      <c r="AG625" s="8"/>
    </row>
    <row r="626" spans="1:33" ht="12" customHeight="1">
      <c r="A626" s="2"/>
      <c r="B626" s="2"/>
      <c r="C626" s="2"/>
      <c r="D626" s="3"/>
      <c r="E626" s="2"/>
      <c r="F626" s="2"/>
      <c r="G626" s="2"/>
      <c r="H626" s="2"/>
      <c r="I626" s="4"/>
      <c r="J626" s="5"/>
      <c r="K626" s="5"/>
      <c r="L626" s="6"/>
      <c r="M626" s="7"/>
      <c r="N626" s="7"/>
      <c r="O626" s="7"/>
      <c r="P626" s="7"/>
      <c r="Q626" s="7"/>
      <c r="R626" s="7"/>
      <c r="S626" s="7"/>
      <c r="T626" s="7"/>
      <c r="U626" s="7"/>
      <c r="V626" s="7"/>
      <c r="W626" s="7"/>
      <c r="X626" s="7"/>
      <c r="Y626" s="7"/>
      <c r="Z626" s="7"/>
      <c r="AA626" s="7"/>
      <c r="AB626" s="7"/>
      <c r="AC626" s="7"/>
      <c r="AD626" s="8"/>
      <c r="AE626" s="8"/>
      <c r="AF626" s="8"/>
      <c r="AG626" s="8"/>
    </row>
    <row r="627" spans="1:33" ht="12" customHeight="1">
      <c r="A627" s="2"/>
      <c r="B627" s="2"/>
      <c r="C627" s="2"/>
      <c r="D627" s="3"/>
      <c r="E627" s="2"/>
      <c r="F627" s="2"/>
      <c r="G627" s="2"/>
      <c r="H627" s="2"/>
      <c r="I627" s="4"/>
      <c r="J627" s="5"/>
      <c r="K627" s="5"/>
      <c r="L627" s="6"/>
      <c r="M627" s="7"/>
      <c r="N627" s="7"/>
      <c r="O627" s="7"/>
      <c r="P627" s="7"/>
      <c r="Q627" s="7"/>
      <c r="R627" s="7"/>
      <c r="S627" s="7"/>
      <c r="T627" s="7"/>
      <c r="U627" s="7"/>
      <c r="V627" s="7"/>
      <c r="W627" s="7"/>
      <c r="X627" s="7"/>
      <c r="Y627" s="7"/>
      <c r="Z627" s="7"/>
      <c r="AA627" s="7"/>
      <c r="AB627" s="7"/>
      <c r="AC627" s="7"/>
      <c r="AD627" s="8"/>
      <c r="AE627" s="8"/>
      <c r="AF627" s="8"/>
      <c r="AG627" s="8"/>
    </row>
    <row r="628" spans="1:33" ht="12" customHeight="1">
      <c r="A628" s="2"/>
      <c r="B628" s="2"/>
      <c r="C628" s="2"/>
      <c r="D628" s="3"/>
      <c r="E628" s="2"/>
      <c r="F628" s="2"/>
      <c r="G628" s="2"/>
      <c r="H628" s="2"/>
      <c r="I628" s="4"/>
      <c r="J628" s="5"/>
      <c r="K628" s="5"/>
      <c r="L628" s="6"/>
      <c r="M628" s="7"/>
      <c r="N628" s="7"/>
      <c r="O628" s="7"/>
      <c r="P628" s="7"/>
      <c r="Q628" s="7"/>
      <c r="R628" s="7"/>
      <c r="S628" s="7"/>
      <c r="T628" s="7"/>
      <c r="U628" s="7"/>
      <c r="V628" s="7"/>
      <c r="W628" s="7"/>
      <c r="X628" s="7"/>
      <c r="Y628" s="7"/>
      <c r="Z628" s="7"/>
      <c r="AA628" s="7"/>
      <c r="AB628" s="7"/>
      <c r="AC628" s="7"/>
      <c r="AD628" s="8"/>
      <c r="AE628" s="8"/>
      <c r="AF628" s="8"/>
      <c r="AG628" s="8"/>
    </row>
    <row r="629" spans="1:33" ht="12" customHeight="1">
      <c r="A629" s="2"/>
      <c r="B629" s="2"/>
      <c r="C629" s="2"/>
      <c r="D629" s="3"/>
      <c r="E629" s="2"/>
      <c r="F629" s="2"/>
      <c r="G629" s="2"/>
      <c r="H629" s="2"/>
      <c r="I629" s="4"/>
      <c r="J629" s="5"/>
      <c r="K629" s="5"/>
      <c r="L629" s="6"/>
      <c r="M629" s="7"/>
      <c r="N629" s="7"/>
      <c r="O629" s="7"/>
      <c r="P629" s="7"/>
      <c r="Q629" s="7"/>
      <c r="R629" s="7"/>
      <c r="S629" s="7"/>
      <c r="T629" s="7"/>
      <c r="U629" s="7"/>
      <c r="V629" s="7"/>
      <c r="W629" s="7"/>
      <c r="X629" s="7"/>
      <c r="Y629" s="7"/>
      <c r="Z629" s="7"/>
      <c r="AA629" s="7"/>
      <c r="AB629" s="7"/>
      <c r="AC629" s="7"/>
      <c r="AD629" s="8"/>
      <c r="AE629" s="8"/>
      <c r="AF629" s="8"/>
      <c r="AG629" s="8"/>
    </row>
    <row r="630" spans="1:33" ht="12" customHeight="1">
      <c r="A630" s="2"/>
      <c r="B630" s="2"/>
      <c r="C630" s="2"/>
      <c r="D630" s="3"/>
      <c r="E630" s="2"/>
      <c r="F630" s="2"/>
      <c r="G630" s="2"/>
      <c r="H630" s="2"/>
      <c r="I630" s="4"/>
      <c r="J630" s="5"/>
      <c r="K630" s="5"/>
      <c r="L630" s="6"/>
      <c r="M630" s="7"/>
      <c r="N630" s="7"/>
      <c r="O630" s="7"/>
      <c r="P630" s="7"/>
      <c r="Q630" s="7"/>
      <c r="R630" s="7"/>
      <c r="S630" s="7"/>
      <c r="T630" s="7"/>
      <c r="U630" s="7"/>
      <c r="V630" s="7"/>
      <c r="W630" s="7"/>
      <c r="X630" s="7"/>
      <c r="Y630" s="7"/>
      <c r="Z630" s="7"/>
      <c r="AA630" s="7"/>
      <c r="AB630" s="7"/>
      <c r="AC630" s="7"/>
      <c r="AD630" s="8"/>
      <c r="AE630" s="8"/>
      <c r="AF630" s="8"/>
      <c r="AG630" s="8"/>
    </row>
    <row r="631" spans="1:33" ht="12" customHeight="1">
      <c r="A631" s="2"/>
      <c r="B631" s="2"/>
      <c r="C631" s="2"/>
      <c r="D631" s="3"/>
      <c r="E631" s="2"/>
      <c r="F631" s="2"/>
      <c r="G631" s="2"/>
      <c r="H631" s="2"/>
      <c r="I631" s="4"/>
      <c r="J631" s="5"/>
      <c r="K631" s="5"/>
      <c r="L631" s="6"/>
      <c r="M631" s="7"/>
      <c r="N631" s="7"/>
      <c r="O631" s="7"/>
      <c r="P631" s="7"/>
      <c r="Q631" s="7"/>
      <c r="R631" s="7"/>
      <c r="S631" s="7"/>
      <c r="T631" s="7"/>
      <c r="U631" s="7"/>
      <c r="V631" s="7"/>
      <c r="W631" s="7"/>
      <c r="X631" s="7"/>
      <c r="Y631" s="7"/>
      <c r="Z631" s="7"/>
      <c r="AA631" s="7"/>
      <c r="AB631" s="7"/>
      <c r="AC631" s="7"/>
      <c r="AD631" s="8"/>
      <c r="AE631" s="8"/>
      <c r="AF631" s="8"/>
      <c r="AG631" s="8"/>
    </row>
    <row r="632" spans="1:33" ht="12" customHeight="1">
      <c r="A632" s="2"/>
      <c r="B632" s="2"/>
      <c r="C632" s="2"/>
      <c r="D632" s="3"/>
      <c r="E632" s="2"/>
      <c r="F632" s="2"/>
      <c r="G632" s="2"/>
      <c r="H632" s="2"/>
      <c r="I632" s="4"/>
      <c r="J632" s="5"/>
      <c r="K632" s="5"/>
      <c r="L632" s="6"/>
      <c r="M632" s="7"/>
      <c r="N632" s="7"/>
      <c r="O632" s="7"/>
      <c r="P632" s="7"/>
      <c r="Q632" s="7"/>
      <c r="R632" s="7"/>
      <c r="S632" s="7"/>
      <c r="T632" s="7"/>
      <c r="U632" s="7"/>
      <c r="V632" s="7"/>
      <c r="W632" s="7"/>
      <c r="X632" s="7"/>
      <c r="Y632" s="7"/>
      <c r="Z632" s="7"/>
      <c r="AA632" s="7"/>
      <c r="AB632" s="7"/>
      <c r="AC632" s="7"/>
      <c r="AD632" s="8"/>
      <c r="AE632" s="8"/>
      <c r="AF632" s="8"/>
      <c r="AG632" s="8"/>
    </row>
    <row r="633" spans="1:33" ht="12" customHeight="1">
      <c r="A633" s="2"/>
      <c r="B633" s="2"/>
      <c r="C633" s="2"/>
      <c r="D633" s="3"/>
      <c r="E633" s="2"/>
      <c r="F633" s="2"/>
      <c r="G633" s="2"/>
      <c r="H633" s="2"/>
      <c r="I633" s="4"/>
      <c r="J633" s="5"/>
      <c r="K633" s="5"/>
      <c r="L633" s="6"/>
      <c r="M633" s="7"/>
      <c r="N633" s="7"/>
      <c r="O633" s="7"/>
      <c r="P633" s="7"/>
      <c r="Q633" s="7"/>
      <c r="R633" s="7"/>
      <c r="S633" s="7"/>
      <c r="T633" s="7"/>
      <c r="U633" s="7"/>
      <c r="V633" s="7"/>
      <c r="W633" s="7"/>
      <c r="X633" s="7"/>
      <c r="Y633" s="7"/>
      <c r="Z633" s="7"/>
      <c r="AA633" s="7"/>
      <c r="AB633" s="7"/>
      <c r="AC633" s="7"/>
      <c r="AD633" s="8"/>
      <c r="AE633" s="8"/>
      <c r="AF633" s="8"/>
      <c r="AG633" s="8"/>
    </row>
    <row r="634" spans="1:33" ht="12" customHeight="1">
      <c r="A634" s="2"/>
      <c r="B634" s="2"/>
      <c r="C634" s="2"/>
      <c r="D634" s="3"/>
      <c r="E634" s="2"/>
      <c r="F634" s="2"/>
      <c r="G634" s="2"/>
      <c r="H634" s="2"/>
      <c r="I634" s="4"/>
      <c r="J634" s="5"/>
      <c r="K634" s="5"/>
      <c r="L634" s="6"/>
      <c r="M634" s="7"/>
      <c r="N634" s="7"/>
      <c r="O634" s="7"/>
      <c r="P634" s="7"/>
      <c r="Q634" s="7"/>
      <c r="R634" s="7"/>
      <c r="S634" s="7"/>
      <c r="T634" s="7"/>
      <c r="U634" s="7"/>
      <c r="V634" s="7"/>
      <c r="W634" s="7"/>
      <c r="X634" s="7"/>
      <c r="Y634" s="7"/>
      <c r="Z634" s="7"/>
      <c r="AA634" s="7"/>
      <c r="AB634" s="7"/>
      <c r="AC634" s="7"/>
      <c r="AD634" s="8"/>
      <c r="AE634" s="8"/>
      <c r="AF634" s="8"/>
      <c r="AG634" s="8"/>
    </row>
    <row r="635" spans="1:33" ht="12" customHeight="1">
      <c r="A635" s="2"/>
      <c r="B635" s="2"/>
      <c r="C635" s="2"/>
      <c r="D635" s="3"/>
      <c r="E635" s="2"/>
      <c r="F635" s="2"/>
      <c r="G635" s="2"/>
      <c r="H635" s="2"/>
      <c r="I635" s="4"/>
      <c r="J635" s="5"/>
      <c r="K635" s="5"/>
      <c r="L635" s="6"/>
      <c r="M635" s="7"/>
      <c r="N635" s="7"/>
      <c r="O635" s="7"/>
      <c r="P635" s="7"/>
      <c r="Q635" s="7"/>
      <c r="R635" s="7"/>
      <c r="S635" s="7"/>
      <c r="T635" s="7"/>
      <c r="U635" s="7"/>
      <c r="V635" s="7"/>
      <c r="W635" s="7"/>
      <c r="X635" s="7"/>
      <c r="Y635" s="7"/>
      <c r="Z635" s="7"/>
      <c r="AA635" s="7"/>
      <c r="AB635" s="7"/>
      <c r="AC635" s="7"/>
      <c r="AD635" s="8"/>
      <c r="AE635" s="8"/>
      <c r="AF635" s="8"/>
      <c r="AG635" s="8"/>
    </row>
    <row r="636" spans="1:33" ht="12" customHeight="1">
      <c r="A636" s="2"/>
      <c r="B636" s="2"/>
      <c r="C636" s="2"/>
      <c r="D636" s="3"/>
      <c r="E636" s="2"/>
      <c r="F636" s="2"/>
      <c r="G636" s="2"/>
      <c r="H636" s="2"/>
      <c r="I636" s="4"/>
      <c r="J636" s="5"/>
      <c r="K636" s="5"/>
      <c r="L636" s="6"/>
      <c r="M636" s="7"/>
      <c r="N636" s="7"/>
      <c r="O636" s="7"/>
      <c r="P636" s="7"/>
      <c r="Q636" s="7"/>
      <c r="R636" s="7"/>
      <c r="S636" s="7"/>
      <c r="T636" s="7"/>
      <c r="U636" s="7"/>
      <c r="V636" s="7"/>
      <c r="W636" s="7"/>
      <c r="X636" s="7"/>
      <c r="Y636" s="7"/>
      <c r="Z636" s="7"/>
      <c r="AA636" s="7"/>
      <c r="AB636" s="7"/>
      <c r="AC636" s="7"/>
      <c r="AD636" s="8"/>
      <c r="AE636" s="8"/>
      <c r="AF636" s="8"/>
      <c r="AG636" s="8"/>
    </row>
    <row r="637" spans="1:33" ht="12" customHeight="1">
      <c r="A637" s="2"/>
      <c r="B637" s="2"/>
      <c r="C637" s="2"/>
      <c r="D637" s="3"/>
      <c r="E637" s="2"/>
      <c r="F637" s="2"/>
      <c r="G637" s="2"/>
      <c r="H637" s="2"/>
      <c r="I637" s="4"/>
      <c r="J637" s="5"/>
      <c r="K637" s="5"/>
      <c r="L637" s="6"/>
      <c r="M637" s="7"/>
      <c r="N637" s="7"/>
      <c r="O637" s="7"/>
      <c r="P637" s="7"/>
      <c r="Q637" s="7"/>
      <c r="R637" s="7"/>
      <c r="S637" s="7"/>
      <c r="T637" s="7"/>
      <c r="U637" s="7"/>
      <c r="V637" s="7"/>
      <c r="W637" s="7"/>
      <c r="X637" s="7"/>
      <c r="Y637" s="7"/>
      <c r="Z637" s="7"/>
      <c r="AA637" s="7"/>
      <c r="AB637" s="7"/>
      <c r="AC637" s="7"/>
      <c r="AD637" s="8"/>
      <c r="AE637" s="8"/>
      <c r="AF637" s="8"/>
      <c r="AG637" s="8"/>
    </row>
    <row r="638" spans="1:33" ht="12" customHeight="1">
      <c r="A638" s="2"/>
      <c r="B638" s="2"/>
      <c r="C638" s="2"/>
      <c r="D638" s="3"/>
      <c r="E638" s="2"/>
      <c r="F638" s="2"/>
      <c r="G638" s="2"/>
      <c r="H638" s="2"/>
      <c r="I638" s="4"/>
      <c r="J638" s="5"/>
      <c r="K638" s="5"/>
      <c r="L638" s="6"/>
      <c r="M638" s="7"/>
      <c r="N638" s="7"/>
      <c r="O638" s="7"/>
      <c r="P638" s="7"/>
      <c r="Q638" s="7"/>
      <c r="R638" s="7"/>
      <c r="S638" s="7"/>
      <c r="T638" s="7"/>
      <c r="U638" s="7"/>
      <c r="V638" s="7"/>
      <c r="W638" s="7"/>
      <c r="X638" s="7"/>
      <c r="Y638" s="7"/>
      <c r="Z638" s="7"/>
      <c r="AA638" s="7"/>
      <c r="AB638" s="7"/>
      <c r="AC638" s="7"/>
      <c r="AD638" s="8"/>
      <c r="AE638" s="8"/>
      <c r="AF638" s="8"/>
      <c r="AG638" s="8"/>
    </row>
    <row r="639" spans="1:33" ht="12" customHeight="1">
      <c r="A639" s="2"/>
      <c r="B639" s="2"/>
      <c r="C639" s="2"/>
      <c r="D639" s="3"/>
      <c r="E639" s="2"/>
      <c r="F639" s="2"/>
      <c r="G639" s="2"/>
      <c r="H639" s="2"/>
      <c r="I639" s="4"/>
      <c r="J639" s="5"/>
      <c r="K639" s="5"/>
      <c r="L639" s="6"/>
      <c r="M639" s="7"/>
      <c r="N639" s="7"/>
      <c r="O639" s="7"/>
      <c r="P639" s="7"/>
      <c r="Q639" s="7"/>
      <c r="R639" s="7"/>
      <c r="S639" s="7"/>
      <c r="T639" s="7"/>
      <c r="U639" s="7"/>
      <c r="V639" s="7"/>
      <c r="W639" s="7"/>
      <c r="X639" s="7"/>
      <c r="Y639" s="7"/>
      <c r="Z639" s="7"/>
      <c r="AA639" s="7"/>
      <c r="AB639" s="7"/>
      <c r="AC639" s="7"/>
      <c r="AD639" s="8"/>
      <c r="AE639" s="8"/>
      <c r="AF639" s="8"/>
      <c r="AG639" s="8"/>
    </row>
    <row r="640" spans="1:33" ht="12" customHeight="1">
      <c r="A640" s="2"/>
      <c r="B640" s="2"/>
      <c r="C640" s="2"/>
      <c r="D640" s="3"/>
      <c r="E640" s="2"/>
      <c r="F640" s="2"/>
      <c r="G640" s="2"/>
      <c r="H640" s="2"/>
      <c r="I640" s="4"/>
      <c r="J640" s="5"/>
      <c r="K640" s="5"/>
      <c r="L640" s="6"/>
      <c r="M640" s="7"/>
      <c r="N640" s="7"/>
      <c r="O640" s="7"/>
      <c r="P640" s="7"/>
      <c r="Q640" s="7"/>
      <c r="R640" s="7"/>
      <c r="S640" s="7"/>
      <c r="T640" s="7"/>
      <c r="U640" s="7"/>
      <c r="V640" s="7"/>
      <c r="W640" s="7"/>
      <c r="X640" s="7"/>
      <c r="Y640" s="7"/>
      <c r="Z640" s="7"/>
      <c r="AA640" s="7"/>
      <c r="AB640" s="7"/>
      <c r="AC640" s="7"/>
      <c r="AD640" s="8"/>
      <c r="AE640" s="8"/>
      <c r="AF640" s="8"/>
      <c r="AG640" s="8"/>
    </row>
    <row r="641" spans="1:33" ht="12" customHeight="1">
      <c r="A641" s="2"/>
      <c r="B641" s="2"/>
      <c r="C641" s="2"/>
      <c r="D641" s="3"/>
      <c r="E641" s="2"/>
      <c r="F641" s="2"/>
      <c r="G641" s="2"/>
      <c r="H641" s="2"/>
      <c r="I641" s="4"/>
      <c r="J641" s="5"/>
      <c r="K641" s="5"/>
      <c r="L641" s="6"/>
      <c r="M641" s="7"/>
      <c r="N641" s="7"/>
      <c r="O641" s="7"/>
      <c r="P641" s="7"/>
      <c r="Q641" s="7"/>
      <c r="R641" s="7"/>
      <c r="S641" s="7"/>
      <c r="T641" s="7"/>
      <c r="U641" s="7"/>
      <c r="V641" s="7"/>
      <c r="W641" s="7"/>
      <c r="X641" s="7"/>
      <c r="Y641" s="7"/>
      <c r="Z641" s="7"/>
      <c r="AA641" s="7"/>
      <c r="AB641" s="7"/>
      <c r="AC641" s="7"/>
      <c r="AD641" s="8"/>
      <c r="AE641" s="8"/>
      <c r="AF641" s="8"/>
      <c r="AG641" s="8"/>
    </row>
    <row r="642" spans="1:33" ht="12" customHeight="1">
      <c r="A642" s="2"/>
      <c r="B642" s="2"/>
      <c r="C642" s="2"/>
      <c r="D642" s="3"/>
      <c r="E642" s="2"/>
      <c r="F642" s="2"/>
      <c r="G642" s="2"/>
      <c r="H642" s="2"/>
      <c r="I642" s="4"/>
      <c r="J642" s="5"/>
      <c r="K642" s="5"/>
      <c r="L642" s="6"/>
      <c r="M642" s="7"/>
      <c r="N642" s="7"/>
      <c r="O642" s="7"/>
      <c r="P642" s="7"/>
      <c r="Q642" s="7"/>
      <c r="R642" s="7"/>
      <c r="S642" s="7"/>
      <c r="T642" s="7"/>
      <c r="U642" s="7"/>
      <c r="V642" s="7"/>
      <c r="W642" s="7"/>
      <c r="X642" s="7"/>
      <c r="Y642" s="7"/>
      <c r="Z642" s="7"/>
      <c r="AA642" s="7"/>
      <c r="AB642" s="7"/>
      <c r="AC642" s="7"/>
      <c r="AD642" s="8"/>
      <c r="AE642" s="8"/>
      <c r="AF642" s="8"/>
      <c r="AG642" s="8"/>
    </row>
    <row r="643" spans="1:33" ht="12" customHeight="1">
      <c r="A643" s="2"/>
      <c r="B643" s="2"/>
      <c r="C643" s="2"/>
      <c r="D643" s="3"/>
      <c r="E643" s="2"/>
      <c r="F643" s="2"/>
      <c r="G643" s="2"/>
      <c r="H643" s="2"/>
      <c r="I643" s="4"/>
      <c r="J643" s="5"/>
      <c r="K643" s="5"/>
      <c r="L643" s="6"/>
      <c r="M643" s="7"/>
      <c r="N643" s="7"/>
      <c r="O643" s="7"/>
      <c r="P643" s="7"/>
      <c r="Q643" s="7"/>
      <c r="R643" s="7"/>
      <c r="S643" s="7"/>
      <c r="T643" s="7"/>
      <c r="U643" s="7"/>
      <c r="V643" s="7"/>
      <c r="W643" s="7"/>
      <c r="X643" s="7"/>
      <c r="Y643" s="7"/>
      <c r="Z643" s="7"/>
      <c r="AA643" s="7"/>
      <c r="AB643" s="7"/>
      <c r="AC643" s="7"/>
      <c r="AD643" s="8"/>
      <c r="AE643" s="8"/>
      <c r="AF643" s="8"/>
      <c r="AG643" s="8"/>
    </row>
    <row r="644" spans="1:33" ht="12" customHeight="1">
      <c r="A644" s="2"/>
      <c r="B644" s="2"/>
      <c r="C644" s="2"/>
      <c r="D644" s="3"/>
      <c r="E644" s="2"/>
      <c r="F644" s="2"/>
      <c r="G644" s="2"/>
      <c r="H644" s="2"/>
      <c r="I644" s="4"/>
      <c r="J644" s="5"/>
      <c r="K644" s="5"/>
      <c r="L644" s="6"/>
      <c r="M644" s="7"/>
      <c r="N644" s="7"/>
      <c r="O644" s="7"/>
      <c r="P644" s="7"/>
      <c r="Q644" s="7"/>
      <c r="R644" s="7"/>
      <c r="S644" s="7"/>
      <c r="T644" s="7"/>
      <c r="U644" s="7"/>
      <c r="V644" s="7"/>
      <c r="W644" s="7"/>
      <c r="X644" s="7"/>
      <c r="Y644" s="7"/>
      <c r="Z644" s="7"/>
      <c r="AA644" s="7"/>
      <c r="AB644" s="7"/>
      <c r="AC644" s="7"/>
      <c r="AD644" s="8"/>
      <c r="AE644" s="8"/>
      <c r="AF644" s="8"/>
      <c r="AG644" s="8"/>
    </row>
    <row r="645" spans="1:33" ht="12" customHeight="1">
      <c r="A645" s="2"/>
      <c r="B645" s="2"/>
      <c r="C645" s="2"/>
      <c r="D645" s="3"/>
      <c r="E645" s="2"/>
      <c r="F645" s="2"/>
      <c r="G645" s="2"/>
      <c r="H645" s="2"/>
      <c r="I645" s="4"/>
      <c r="J645" s="5"/>
      <c r="K645" s="5"/>
      <c r="L645" s="6"/>
      <c r="M645" s="7"/>
      <c r="N645" s="7"/>
      <c r="O645" s="7"/>
      <c r="P645" s="7"/>
      <c r="Q645" s="7"/>
      <c r="R645" s="7"/>
      <c r="S645" s="7"/>
      <c r="T645" s="7"/>
      <c r="U645" s="7"/>
      <c r="V645" s="7"/>
      <c r="W645" s="7"/>
      <c r="X645" s="7"/>
      <c r="Y645" s="7"/>
      <c r="Z645" s="7"/>
      <c r="AA645" s="7"/>
      <c r="AB645" s="7"/>
      <c r="AC645" s="7"/>
      <c r="AD645" s="8"/>
      <c r="AE645" s="8"/>
      <c r="AF645" s="8"/>
      <c r="AG645" s="8"/>
    </row>
    <row r="646" spans="1:33" ht="12" customHeight="1">
      <c r="A646" s="2"/>
      <c r="B646" s="2"/>
      <c r="C646" s="2"/>
      <c r="D646" s="3"/>
      <c r="E646" s="2"/>
      <c r="F646" s="2"/>
      <c r="G646" s="2"/>
      <c r="H646" s="2"/>
      <c r="I646" s="4"/>
      <c r="J646" s="5"/>
      <c r="K646" s="5"/>
      <c r="L646" s="6"/>
      <c r="M646" s="7"/>
      <c r="N646" s="7"/>
      <c r="O646" s="7"/>
      <c r="P646" s="7"/>
      <c r="Q646" s="7"/>
      <c r="R646" s="7"/>
      <c r="S646" s="7"/>
      <c r="T646" s="7"/>
      <c r="U646" s="7"/>
      <c r="V646" s="7"/>
      <c r="W646" s="7"/>
      <c r="X646" s="7"/>
      <c r="Y646" s="7"/>
      <c r="Z646" s="7"/>
      <c r="AA646" s="7"/>
      <c r="AB646" s="7"/>
      <c r="AC646" s="7"/>
      <c r="AD646" s="8"/>
      <c r="AE646" s="8"/>
      <c r="AF646" s="8"/>
      <c r="AG646" s="8"/>
    </row>
    <row r="647" spans="1:33" ht="12" customHeight="1">
      <c r="A647" s="2"/>
      <c r="B647" s="2"/>
      <c r="C647" s="2"/>
      <c r="D647" s="3"/>
      <c r="E647" s="2"/>
      <c r="F647" s="2"/>
      <c r="G647" s="2"/>
      <c r="H647" s="2"/>
      <c r="I647" s="4"/>
      <c r="J647" s="5"/>
      <c r="K647" s="5"/>
      <c r="L647" s="6"/>
      <c r="M647" s="7"/>
      <c r="N647" s="7"/>
      <c r="O647" s="7"/>
      <c r="P647" s="7"/>
      <c r="Q647" s="7"/>
      <c r="R647" s="7"/>
      <c r="S647" s="7"/>
      <c r="T647" s="7"/>
      <c r="U647" s="7"/>
      <c r="V647" s="7"/>
      <c r="W647" s="7"/>
      <c r="X647" s="7"/>
      <c r="Y647" s="7"/>
      <c r="Z647" s="7"/>
      <c r="AA647" s="7"/>
      <c r="AB647" s="7"/>
      <c r="AC647" s="7"/>
      <c r="AD647" s="8"/>
      <c r="AE647" s="8"/>
      <c r="AF647" s="8"/>
      <c r="AG647" s="8"/>
    </row>
    <row r="648" spans="1:33" ht="12" customHeight="1">
      <c r="A648" s="2"/>
      <c r="B648" s="2"/>
      <c r="C648" s="2"/>
      <c r="D648" s="3"/>
      <c r="E648" s="2"/>
      <c r="F648" s="2"/>
      <c r="G648" s="2"/>
      <c r="H648" s="2"/>
      <c r="I648" s="4"/>
      <c r="J648" s="5"/>
      <c r="K648" s="5"/>
      <c r="L648" s="6"/>
      <c r="M648" s="7"/>
      <c r="N648" s="7"/>
      <c r="O648" s="7"/>
      <c r="P648" s="7"/>
      <c r="Q648" s="7"/>
      <c r="R648" s="7"/>
      <c r="S648" s="7"/>
      <c r="T648" s="7"/>
      <c r="U648" s="7"/>
      <c r="V648" s="7"/>
      <c r="W648" s="7"/>
      <c r="X648" s="7"/>
      <c r="Y648" s="7"/>
      <c r="Z648" s="7"/>
      <c r="AA648" s="7"/>
      <c r="AB648" s="7"/>
      <c r="AC648" s="7"/>
      <c r="AD648" s="8"/>
      <c r="AE648" s="8"/>
      <c r="AF648" s="8"/>
      <c r="AG648" s="8"/>
    </row>
    <row r="649" spans="1:33" ht="12" customHeight="1">
      <c r="A649" s="2"/>
      <c r="B649" s="2"/>
      <c r="C649" s="2"/>
      <c r="D649" s="3"/>
      <c r="E649" s="2"/>
      <c r="F649" s="2"/>
      <c r="G649" s="2"/>
      <c r="H649" s="2"/>
      <c r="I649" s="4"/>
      <c r="J649" s="5"/>
      <c r="K649" s="5"/>
      <c r="L649" s="6"/>
      <c r="M649" s="7"/>
      <c r="N649" s="7"/>
      <c r="O649" s="7"/>
      <c r="P649" s="7"/>
      <c r="Q649" s="7"/>
      <c r="R649" s="7"/>
      <c r="S649" s="7"/>
      <c r="T649" s="7"/>
      <c r="U649" s="7"/>
      <c r="V649" s="7"/>
      <c r="W649" s="7"/>
      <c r="X649" s="7"/>
      <c r="Y649" s="7"/>
      <c r="Z649" s="7"/>
      <c r="AA649" s="7"/>
      <c r="AB649" s="7"/>
      <c r="AC649" s="7"/>
      <c r="AD649" s="8"/>
      <c r="AE649" s="8"/>
      <c r="AF649" s="8"/>
      <c r="AG649" s="8"/>
    </row>
    <row r="650" spans="1:33" ht="12" customHeight="1">
      <c r="A650" s="2"/>
      <c r="B650" s="2"/>
      <c r="C650" s="2"/>
      <c r="D650" s="3"/>
      <c r="E650" s="2"/>
      <c r="F650" s="2"/>
      <c r="G650" s="2"/>
      <c r="H650" s="2"/>
      <c r="I650" s="4"/>
      <c r="J650" s="5"/>
      <c r="K650" s="5"/>
      <c r="L650" s="6"/>
      <c r="M650" s="7"/>
      <c r="N650" s="7"/>
      <c r="O650" s="7"/>
      <c r="P650" s="7"/>
      <c r="Q650" s="7"/>
      <c r="R650" s="7"/>
      <c r="S650" s="7"/>
      <c r="T650" s="7"/>
      <c r="U650" s="7"/>
      <c r="V650" s="7"/>
      <c r="W650" s="7"/>
      <c r="X650" s="7"/>
      <c r="Y650" s="7"/>
      <c r="Z650" s="7"/>
      <c r="AA650" s="7"/>
      <c r="AB650" s="7"/>
      <c r="AC650" s="7"/>
      <c r="AD650" s="8"/>
      <c r="AE650" s="8"/>
      <c r="AF650" s="8"/>
      <c r="AG650" s="8"/>
    </row>
    <row r="651" spans="1:33" ht="12" customHeight="1">
      <c r="A651" s="2"/>
      <c r="B651" s="2"/>
      <c r="C651" s="2"/>
      <c r="D651" s="3"/>
      <c r="E651" s="2"/>
      <c r="F651" s="2"/>
      <c r="G651" s="2"/>
      <c r="H651" s="2"/>
      <c r="I651" s="4"/>
      <c r="J651" s="5"/>
      <c r="K651" s="5"/>
      <c r="L651" s="6"/>
      <c r="M651" s="7"/>
      <c r="N651" s="7"/>
      <c r="O651" s="7"/>
      <c r="P651" s="7"/>
      <c r="Q651" s="7"/>
      <c r="R651" s="7"/>
      <c r="S651" s="7"/>
      <c r="T651" s="7"/>
      <c r="U651" s="7"/>
      <c r="V651" s="7"/>
      <c r="W651" s="7"/>
      <c r="X651" s="7"/>
      <c r="Y651" s="7"/>
      <c r="Z651" s="7"/>
      <c r="AA651" s="7"/>
      <c r="AB651" s="7"/>
      <c r="AC651" s="7"/>
      <c r="AD651" s="8"/>
      <c r="AE651" s="8"/>
      <c r="AF651" s="8"/>
      <c r="AG651" s="8"/>
    </row>
    <row r="652" spans="1:33" ht="12" customHeight="1">
      <c r="A652" s="2"/>
      <c r="B652" s="2"/>
      <c r="C652" s="2"/>
      <c r="D652" s="3"/>
      <c r="E652" s="2"/>
      <c r="F652" s="2"/>
      <c r="G652" s="2"/>
      <c r="H652" s="2"/>
      <c r="I652" s="4"/>
      <c r="J652" s="5"/>
      <c r="K652" s="5"/>
      <c r="L652" s="6"/>
      <c r="M652" s="7"/>
      <c r="N652" s="7"/>
      <c r="O652" s="7"/>
      <c r="P652" s="7"/>
      <c r="Q652" s="7"/>
      <c r="R652" s="7"/>
      <c r="S652" s="7"/>
      <c r="T652" s="7"/>
      <c r="U652" s="7"/>
      <c r="V652" s="7"/>
      <c r="W652" s="7"/>
      <c r="X652" s="7"/>
      <c r="Y652" s="7"/>
      <c r="Z652" s="7"/>
      <c r="AA652" s="7"/>
      <c r="AB652" s="7"/>
      <c r="AC652" s="7"/>
      <c r="AD652" s="8"/>
      <c r="AE652" s="8"/>
      <c r="AF652" s="8"/>
      <c r="AG652" s="8"/>
    </row>
    <row r="653" spans="1:33" ht="12" customHeight="1">
      <c r="A653" s="2"/>
      <c r="B653" s="2"/>
      <c r="C653" s="2"/>
      <c r="D653" s="3"/>
      <c r="E653" s="2"/>
      <c r="F653" s="2"/>
      <c r="G653" s="2"/>
      <c r="H653" s="2"/>
      <c r="I653" s="4"/>
      <c r="J653" s="5"/>
      <c r="K653" s="5"/>
      <c r="L653" s="6"/>
      <c r="M653" s="7"/>
      <c r="N653" s="7"/>
      <c r="O653" s="7"/>
      <c r="P653" s="7"/>
      <c r="Q653" s="7"/>
      <c r="R653" s="7"/>
      <c r="S653" s="7"/>
      <c r="T653" s="7"/>
      <c r="U653" s="7"/>
      <c r="V653" s="7"/>
      <c r="W653" s="7"/>
      <c r="X653" s="7"/>
      <c r="Y653" s="7"/>
      <c r="Z653" s="7"/>
      <c r="AA653" s="7"/>
      <c r="AB653" s="7"/>
      <c r="AC653" s="7"/>
      <c r="AD653" s="8"/>
      <c r="AE653" s="8"/>
      <c r="AF653" s="8"/>
      <c r="AG653" s="8"/>
    </row>
    <row r="654" spans="1:33" ht="12" customHeight="1">
      <c r="A654" s="2"/>
      <c r="B654" s="2"/>
      <c r="C654" s="2"/>
      <c r="D654" s="3"/>
      <c r="E654" s="2"/>
      <c r="F654" s="2"/>
      <c r="G654" s="2"/>
      <c r="H654" s="2"/>
      <c r="I654" s="4"/>
      <c r="J654" s="5"/>
      <c r="K654" s="5"/>
      <c r="L654" s="6"/>
      <c r="M654" s="7"/>
      <c r="N654" s="7"/>
      <c r="O654" s="7"/>
      <c r="P654" s="7"/>
      <c r="Q654" s="7"/>
      <c r="R654" s="7"/>
      <c r="S654" s="7"/>
      <c r="T654" s="7"/>
      <c r="U654" s="7"/>
      <c r="V654" s="7"/>
      <c r="W654" s="7"/>
      <c r="X654" s="7"/>
      <c r="Y654" s="7"/>
      <c r="Z654" s="7"/>
      <c r="AA654" s="7"/>
      <c r="AB654" s="7"/>
      <c r="AC654" s="7"/>
      <c r="AD654" s="8"/>
      <c r="AE654" s="8"/>
      <c r="AF654" s="8"/>
      <c r="AG654" s="8"/>
    </row>
    <row r="655" spans="1:33" ht="12" customHeight="1">
      <c r="A655" s="2"/>
      <c r="B655" s="2"/>
      <c r="C655" s="2"/>
      <c r="D655" s="3"/>
      <c r="E655" s="2"/>
      <c r="F655" s="2"/>
      <c r="G655" s="2"/>
      <c r="H655" s="2"/>
      <c r="I655" s="4"/>
      <c r="J655" s="5"/>
      <c r="K655" s="5"/>
      <c r="L655" s="6"/>
      <c r="M655" s="7"/>
      <c r="N655" s="7"/>
      <c r="O655" s="7"/>
      <c r="P655" s="7"/>
      <c r="Q655" s="7"/>
      <c r="R655" s="7"/>
      <c r="S655" s="7"/>
      <c r="T655" s="7"/>
      <c r="U655" s="7"/>
      <c r="V655" s="7"/>
      <c r="W655" s="7"/>
      <c r="X655" s="7"/>
      <c r="Y655" s="7"/>
      <c r="Z655" s="7"/>
      <c r="AA655" s="7"/>
      <c r="AB655" s="7"/>
      <c r="AC655" s="7"/>
      <c r="AD655" s="8"/>
      <c r="AE655" s="8"/>
      <c r="AF655" s="8"/>
      <c r="AG655" s="8"/>
    </row>
    <row r="656" spans="1:33" ht="12" customHeight="1">
      <c r="A656" s="2"/>
      <c r="B656" s="2"/>
      <c r="C656" s="2"/>
      <c r="D656" s="3"/>
      <c r="E656" s="2"/>
      <c r="F656" s="2"/>
      <c r="G656" s="2"/>
      <c r="H656" s="2"/>
      <c r="I656" s="4"/>
      <c r="J656" s="5"/>
      <c r="K656" s="5"/>
      <c r="L656" s="6"/>
      <c r="M656" s="7"/>
      <c r="N656" s="7"/>
      <c r="O656" s="7"/>
      <c r="P656" s="7"/>
      <c r="Q656" s="7"/>
      <c r="R656" s="7"/>
      <c r="S656" s="7"/>
      <c r="T656" s="7"/>
      <c r="U656" s="7"/>
      <c r="V656" s="7"/>
      <c r="W656" s="7"/>
      <c r="X656" s="7"/>
      <c r="Y656" s="7"/>
      <c r="Z656" s="7"/>
      <c r="AA656" s="7"/>
      <c r="AB656" s="7"/>
      <c r="AC656" s="7"/>
      <c r="AD656" s="8"/>
      <c r="AE656" s="8"/>
      <c r="AF656" s="8"/>
      <c r="AG656" s="8"/>
    </row>
    <row r="657" spans="1:33" ht="12" customHeight="1">
      <c r="A657" s="2"/>
      <c r="B657" s="2"/>
      <c r="C657" s="2"/>
      <c r="D657" s="3"/>
      <c r="E657" s="2"/>
      <c r="F657" s="2"/>
      <c r="G657" s="2"/>
      <c r="H657" s="2"/>
      <c r="I657" s="4"/>
      <c r="J657" s="5"/>
      <c r="K657" s="5"/>
      <c r="L657" s="6"/>
      <c r="M657" s="7"/>
      <c r="N657" s="7"/>
      <c r="O657" s="7"/>
      <c r="P657" s="7"/>
      <c r="Q657" s="7"/>
      <c r="R657" s="7"/>
      <c r="S657" s="7"/>
      <c r="T657" s="7"/>
      <c r="U657" s="7"/>
      <c r="V657" s="7"/>
      <c r="W657" s="7"/>
      <c r="X657" s="7"/>
      <c r="Y657" s="7"/>
      <c r="Z657" s="7"/>
      <c r="AA657" s="7"/>
      <c r="AB657" s="7"/>
      <c r="AC657" s="7"/>
      <c r="AD657" s="8"/>
      <c r="AE657" s="8"/>
      <c r="AF657" s="8"/>
      <c r="AG657" s="8"/>
    </row>
    <row r="658" spans="1:33" ht="12" customHeight="1">
      <c r="A658" s="2"/>
      <c r="B658" s="2"/>
      <c r="C658" s="2"/>
      <c r="D658" s="3"/>
      <c r="E658" s="2"/>
      <c r="F658" s="2"/>
      <c r="G658" s="2"/>
      <c r="H658" s="2"/>
      <c r="I658" s="4"/>
      <c r="J658" s="5"/>
      <c r="K658" s="5"/>
      <c r="L658" s="6"/>
      <c r="M658" s="7"/>
      <c r="N658" s="7"/>
      <c r="O658" s="7"/>
      <c r="P658" s="7"/>
      <c r="Q658" s="7"/>
      <c r="R658" s="7"/>
      <c r="S658" s="7"/>
      <c r="T658" s="7"/>
      <c r="U658" s="7"/>
      <c r="V658" s="7"/>
      <c r="W658" s="7"/>
      <c r="X658" s="7"/>
      <c r="Y658" s="7"/>
      <c r="Z658" s="7"/>
      <c r="AA658" s="7"/>
      <c r="AB658" s="7"/>
      <c r="AC658" s="7"/>
      <c r="AD658" s="8"/>
      <c r="AE658" s="8"/>
      <c r="AF658" s="8"/>
      <c r="AG658" s="8"/>
    </row>
    <row r="659" spans="1:33" ht="12" customHeight="1">
      <c r="A659" s="2"/>
      <c r="B659" s="2"/>
      <c r="C659" s="2"/>
      <c r="D659" s="3"/>
      <c r="E659" s="2"/>
      <c r="F659" s="2"/>
      <c r="G659" s="2"/>
      <c r="H659" s="2"/>
      <c r="I659" s="4"/>
      <c r="J659" s="5"/>
      <c r="K659" s="5"/>
      <c r="L659" s="6"/>
      <c r="M659" s="7"/>
      <c r="N659" s="7"/>
      <c r="O659" s="7"/>
      <c r="P659" s="7"/>
      <c r="Q659" s="7"/>
      <c r="R659" s="7"/>
      <c r="S659" s="7"/>
      <c r="T659" s="7"/>
      <c r="U659" s="7"/>
      <c r="V659" s="7"/>
      <c r="W659" s="7"/>
      <c r="X659" s="7"/>
      <c r="Y659" s="7"/>
      <c r="Z659" s="7"/>
      <c r="AA659" s="7"/>
      <c r="AB659" s="7"/>
      <c r="AC659" s="7"/>
      <c r="AD659" s="8"/>
      <c r="AE659" s="8"/>
      <c r="AF659" s="8"/>
      <c r="AG659" s="8"/>
    </row>
    <row r="660" spans="1:33" ht="12" customHeight="1">
      <c r="A660" s="2"/>
      <c r="B660" s="2"/>
      <c r="C660" s="2"/>
      <c r="D660" s="3"/>
      <c r="E660" s="2"/>
      <c r="F660" s="2"/>
      <c r="G660" s="2"/>
      <c r="H660" s="2"/>
      <c r="I660" s="4"/>
      <c r="J660" s="5"/>
      <c r="K660" s="5"/>
      <c r="L660" s="6"/>
      <c r="M660" s="7"/>
      <c r="N660" s="7"/>
      <c r="O660" s="7"/>
      <c r="P660" s="7"/>
      <c r="Q660" s="7"/>
      <c r="R660" s="7"/>
      <c r="S660" s="7"/>
      <c r="T660" s="7"/>
      <c r="U660" s="7"/>
      <c r="V660" s="7"/>
      <c r="W660" s="7"/>
      <c r="X660" s="7"/>
      <c r="Y660" s="7"/>
      <c r="Z660" s="7"/>
      <c r="AA660" s="7"/>
      <c r="AB660" s="7"/>
      <c r="AC660" s="7"/>
      <c r="AD660" s="8"/>
      <c r="AE660" s="8"/>
      <c r="AF660" s="8"/>
      <c r="AG660" s="8"/>
    </row>
    <row r="661" spans="1:33" ht="12" customHeight="1">
      <c r="A661" s="2"/>
      <c r="B661" s="2"/>
      <c r="C661" s="2"/>
      <c r="D661" s="3"/>
      <c r="E661" s="2"/>
      <c r="F661" s="2"/>
      <c r="G661" s="2"/>
      <c r="H661" s="2"/>
      <c r="I661" s="4"/>
      <c r="J661" s="5"/>
      <c r="K661" s="5"/>
      <c r="L661" s="6"/>
      <c r="M661" s="7"/>
      <c r="N661" s="7"/>
      <c r="O661" s="7"/>
      <c r="P661" s="7"/>
      <c r="Q661" s="7"/>
      <c r="R661" s="7"/>
      <c r="S661" s="7"/>
      <c r="T661" s="7"/>
      <c r="U661" s="7"/>
      <c r="V661" s="7"/>
      <c r="W661" s="7"/>
      <c r="X661" s="7"/>
      <c r="Y661" s="7"/>
      <c r="Z661" s="7"/>
      <c r="AA661" s="7"/>
      <c r="AB661" s="7"/>
      <c r="AC661" s="7"/>
      <c r="AD661" s="8"/>
      <c r="AE661" s="8"/>
      <c r="AF661" s="8"/>
      <c r="AG661" s="8"/>
    </row>
    <row r="662" spans="1:33" ht="12" customHeight="1">
      <c r="A662" s="2"/>
      <c r="B662" s="2"/>
      <c r="C662" s="2"/>
      <c r="D662" s="3"/>
      <c r="E662" s="2"/>
      <c r="F662" s="2"/>
      <c r="G662" s="2"/>
      <c r="H662" s="2"/>
      <c r="I662" s="4"/>
      <c r="J662" s="5"/>
      <c r="K662" s="5"/>
      <c r="L662" s="6"/>
      <c r="M662" s="7"/>
      <c r="N662" s="7"/>
      <c r="O662" s="7"/>
      <c r="P662" s="7"/>
      <c r="Q662" s="7"/>
      <c r="R662" s="7"/>
      <c r="S662" s="7"/>
      <c r="T662" s="7"/>
      <c r="U662" s="7"/>
      <c r="V662" s="7"/>
      <c r="W662" s="7"/>
      <c r="X662" s="7"/>
      <c r="Y662" s="7"/>
      <c r="Z662" s="7"/>
      <c r="AA662" s="7"/>
      <c r="AB662" s="7"/>
      <c r="AC662" s="7"/>
      <c r="AD662" s="8"/>
      <c r="AE662" s="8"/>
      <c r="AF662" s="8"/>
      <c r="AG662" s="8"/>
    </row>
    <row r="663" spans="1:33" ht="12" customHeight="1">
      <c r="A663" s="2"/>
      <c r="B663" s="2"/>
      <c r="C663" s="2"/>
      <c r="D663" s="3"/>
      <c r="E663" s="2"/>
      <c r="F663" s="2"/>
      <c r="G663" s="2"/>
      <c r="H663" s="2"/>
      <c r="I663" s="4"/>
      <c r="J663" s="5"/>
      <c r="K663" s="5"/>
      <c r="L663" s="6"/>
      <c r="M663" s="7"/>
      <c r="N663" s="7"/>
      <c r="O663" s="7"/>
      <c r="P663" s="7"/>
      <c r="Q663" s="7"/>
      <c r="R663" s="7"/>
      <c r="S663" s="7"/>
      <c r="T663" s="7"/>
      <c r="U663" s="7"/>
      <c r="V663" s="7"/>
      <c r="W663" s="7"/>
      <c r="X663" s="7"/>
      <c r="Y663" s="7"/>
      <c r="Z663" s="7"/>
      <c r="AA663" s="7"/>
      <c r="AB663" s="7"/>
      <c r="AC663" s="7"/>
      <c r="AD663" s="8"/>
      <c r="AE663" s="8"/>
      <c r="AF663" s="8"/>
      <c r="AG663" s="8"/>
    </row>
    <row r="664" spans="1:33" ht="12" customHeight="1">
      <c r="A664" s="2"/>
      <c r="B664" s="2"/>
      <c r="C664" s="2"/>
      <c r="D664" s="3"/>
      <c r="E664" s="2"/>
      <c r="F664" s="2"/>
      <c r="G664" s="2"/>
      <c r="H664" s="2"/>
      <c r="I664" s="4"/>
      <c r="J664" s="5"/>
      <c r="K664" s="5"/>
      <c r="L664" s="6"/>
      <c r="M664" s="7"/>
      <c r="N664" s="7"/>
      <c r="O664" s="7"/>
      <c r="P664" s="7"/>
      <c r="Q664" s="7"/>
      <c r="R664" s="7"/>
      <c r="S664" s="7"/>
      <c r="T664" s="7"/>
      <c r="U664" s="7"/>
      <c r="V664" s="7"/>
      <c r="W664" s="7"/>
      <c r="X664" s="7"/>
      <c r="Y664" s="7"/>
      <c r="Z664" s="7"/>
      <c r="AA664" s="7"/>
      <c r="AB664" s="7"/>
      <c r="AC664" s="7"/>
      <c r="AD664" s="8"/>
      <c r="AE664" s="8"/>
      <c r="AF664" s="8"/>
      <c r="AG664" s="8"/>
    </row>
    <row r="665" spans="1:33" ht="12" customHeight="1">
      <c r="A665" s="2"/>
      <c r="B665" s="2"/>
      <c r="C665" s="2"/>
      <c r="D665" s="3"/>
      <c r="E665" s="2"/>
      <c r="F665" s="2"/>
      <c r="G665" s="2"/>
      <c r="H665" s="2"/>
      <c r="I665" s="4"/>
      <c r="J665" s="5"/>
      <c r="K665" s="5"/>
      <c r="L665" s="6"/>
      <c r="M665" s="7"/>
      <c r="N665" s="7"/>
      <c r="O665" s="7"/>
      <c r="P665" s="7"/>
      <c r="Q665" s="7"/>
      <c r="R665" s="7"/>
      <c r="S665" s="7"/>
      <c r="T665" s="7"/>
      <c r="U665" s="7"/>
      <c r="V665" s="7"/>
      <c r="W665" s="7"/>
      <c r="X665" s="7"/>
      <c r="Y665" s="7"/>
      <c r="Z665" s="7"/>
      <c r="AA665" s="7"/>
      <c r="AB665" s="7"/>
      <c r="AC665" s="7"/>
      <c r="AD665" s="8"/>
      <c r="AE665" s="8"/>
      <c r="AF665" s="8"/>
      <c r="AG665" s="8"/>
    </row>
    <row r="666" spans="1:33" ht="12" customHeight="1">
      <c r="A666" s="2"/>
      <c r="B666" s="2"/>
      <c r="C666" s="2"/>
      <c r="D666" s="3"/>
      <c r="E666" s="2"/>
      <c r="F666" s="2"/>
      <c r="G666" s="2"/>
      <c r="H666" s="2"/>
      <c r="I666" s="4"/>
      <c r="J666" s="5"/>
      <c r="K666" s="5"/>
      <c r="L666" s="6"/>
      <c r="M666" s="7"/>
      <c r="N666" s="7"/>
      <c r="O666" s="7"/>
      <c r="P666" s="7"/>
      <c r="Q666" s="7"/>
      <c r="R666" s="7"/>
      <c r="S666" s="7"/>
      <c r="T666" s="7"/>
      <c r="U666" s="7"/>
      <c r="V666" s="7"/>
      <c r="W666" s="7"/>
      <c r="X666" s="7"/>
      <c r="Y666" s="7"/>
      <c r="Z666" s="7"/>
      <c r="AA666" s="7"/>
      <c r="AB666" s="7"/>
      <c r="AC666" s="7"/>
      <c r="AD666" s="8"/>
      <c r="AE666" s="8"/>
      <c r="AF666" s="8"/>
      <c r="AG666" s="8"/>
    </row>
    <row r="667" spans="1:33" ht="12" customHeight="1">
      <c r="A667" s="2"/>
      <c r="B667" s="2"/>
      <c r="C667" s="2"/>
      <c r="D667" s="3"/>
      <c r="E667" s="2"/>
      <c r="F667" s="2"/>
      <c r="G667" s="2"/>
      <c r="H667" s="2"/>
      <c r="I667" s="4"/>
      <c r="J667" s="5"/>
      <c r="K667" s="5"/>
      <c r="L667" s="6"/>
      <c r="M667" s="7"/>
      <c r="N667" s="7"/>
      <c r="O667" s="7"/>
      <c r="P667" s="7"/>
      <c r="Q667" s="7"/>
      <c r="R667" s="7"/>
      <c r="S667" s="7"/>
      <c r="T667" s="7"/>
      <c r="U667" s="7"/>
      <c r="V667" s="7"/>
      <c r="W667" s="7"/>
      <c r="X667" s="7"/>
      <c r="Y667" s="7"/>
      <c r="Z667" s="7"/>
      <c r="AA667" s="7"/>
      <c r="AB667" s="7"/>
      <c r="AC667" s="7"/>
      <c r="AD667" s="8"/>
      <c r="AE667" s="8"/>
      <c r="AF667" s="8"/>
      <c r="AG667" s="8"/>
    </row>
    <row r="668" spans="1:33" ht="12" customHeight="1">
      <c r="A668" s="2"/>
      <c r="B668" s="2"/>
      <c r="C668" s="2"/>
      <c r="D668" s="3"/>
      <c r="E668" s="2"/>
      <c r="F668" s="2"/>
      <c r="G668" s="2"/>
      <c r="H668" s="2"/>
      <c r="I668" s="4"/>
      <c r="J668" s="5"/>
      <c r="K668" s="5"/>
      <c r="L668" s="6"/>
      <c r="M668" s="7"/>
      <c r="N668" s="7"/>
      <c r="O668" s="7"/>
      <c r="P668" s="7"/>
      <c r="Q668" s="7"/>
      <c r="R668" s="7"/>
      <c r="S668" s="7"/>
      <c r="T668" s="7"/>
      <c r="U668" s="7"/>
      <c r="V668" s="7"/>
      <c r="W668" s="7"/>
      <c r="X668" s="7"/>
      <c r="Y668" s="7"/>
      <c r="Z668" s="7"/>
      <c r="AA668" s="7"/>
      <c r="AB668" s="7"/>
      <c r="AC668" s="7"/>
      <c r="AD668" s="8"/>
      <c r="AE668" s="8"/>
      <c r="AF668" s="8"/>
      <c r="AG668" s="8"/>
    </row>
    <row r="669" spans="1:33" ht="12" customHeight="1">
      <c r="A669" s="2"/>
      <c r="B669" s="2"/>
      <c r="C669" s="2"/>
      <c r="D669" s="3"/>
      <c r="E669" s="2"/>
      <c r="F669" s="2"/>
      <c r="G669" s="2"/>
      <c r="H669" s="2"/>
      <c r="I669" s="4"/>
      <c r="J669" s="5"/>
      <c r="K669" s="5"/>
      <c r="L669" s="6"/>
      <c r="M669" s="7"/>
      <c r="N669" s="7"/>
      <c r="O669" s="7"/>
      <c r="P669" s="7"/>
      <c r="Q669" s="7"/>
      <c r="R669" s="7"/>
      <c r="S669" s="7"/>
      <c r="T669" s="7"/>
      <c r="U669" s="7"/>
      <c r="V669" s="7"/>
      <c r="W669" s="7"/>
      <c r="X669" s="7"/>
      <c r="Y669" s="7"/>
      <c r="Z669" s="7"/>
      <c r="AA669" s="7"/>
      <c r="AB669" s="7"/>
      <c r="AC669" s="7"/>
      <c r="AD669" s="8"/>
      <c r="AE669" s="8"/>
      <c r="AF669" s="8"/>
      <c r="AG669" s="8"/>
    </row>
    <row r="670" spans="1:33" ht="12" customHeight="1">
      <c r="A670" s="2"/>
      <c r="B670" s="2"/>
      <c r="C670" s="2"/>
      <c r="D670" s="3"/>
      <c r="E670" s="2"/>
      <c r="F670" s="2"/>
      <c r="G670" s="2"/>
      <c r="H670" s="2"/>
      <c r="I670" s="4"/>
      <c r="J670" s="5"/>
      <c r="K670" s="5"/>
      <c r="L670" s="6"/>
      <c r="M670" s="7"/>
      <c r="N670" s="7"/>
      <c r="O670" s="7"/>
      <c r="P670" s="7"/>
      <c r="Q670" s="7"/>
      <c r="R670" s="7"/>
      <c r="S670" s="7"/>
      <c r="T670" s="7"/>
      <c r="U670" s="7"/>
      <c r="V670" s="7"/>
      <c r="W670" s="7"/>
      <c r="X670" s="7"/>
      <c r="Y670" s="7"/>
      <c r="Z670" s="7"/>
      <c r="AA670" s="7"/>
      <c r="AB670" s="7"/>
      <c r="AC670" s="7"/>
      <c r="AD670" s="8"/>
      <c r="AE670" s="8"/>
      <c r="AF670" s="8"/>
      <c r="AG670" s="8"/>
    </row>
    <row r="671" spans="1:33" ht="12" customHeight="1">
      <c r="A671" s="2"/>
      <c r="B671" s="2"/>
      <c r="C671" s="2"/>
      <c r="D671" s="3"/>
      <c r="E671" s="2"/>
      <c r="F671" s="2"/>
      <c r="G671" s="2"/>
      <c r="H671" s="2"/>
      <c r="I671" s="4"/>
      <c r="J671" s="5"/>
      <c r="K671" s="5"/>
      <c r="L671" s="6"/>
      <c r="M671" s="7"/>
      <c r="N671" s="7"/>
      <c r="O671" s="7"/>
      <c r="P671" s="7"/>
      <c r="Q671" s="7"/>
      <c r="R671" s="7"/>
      <c r="S671" s="7"/>
      <c r="T671" s="7"/>
      <c r="U671" s="7"/>
      <c r="V671" s="7"/>
      <c r="W671" s="7"/>
      <c r="X671" s="7"/>
      <c r="Y671" s="7"/>
      <c r="Z671" s="7"/>
      <c r="AA671" s="7"/>
      <c r="AB671" s="7"/>
      <c r="AC671" s="7"/>
      <c r="AD671" s="8"/>
      <c r="AE671" s="8"/>
      <c r="AF671" s="8"/>
      <c r="AG671" s="8"/>
    </row>
    <row r="672" spans="1:33" ht="12" customHeight="1">
      <c r="A672" s="2"/>
      <c r="B672" s="2"/>
      <c r="C672" s="2"/>
      <c r="D672" s="3"/>
      <c r="E672" s="2"/>
      <c r="F672" s="2"/>
      <c r="G672" s="2"/>
      <c r="H672" s="2"/>
      <c r="I672" s="4"/>
      <c r="J672" s="5"/>
      <c r="K672" s="5"/>
      <c r="L672" s="6"/>
      <c r="M672" s="7"/>
      <c r="N672" s="7"/>
      <c r="O672" s="7"/>
      <c r="P672" s="7"/>
      <c r="Q672" s="7"/>
      <c r="R672" s="7"/>
      <c r="S672" s="7"/>
      <c r="T672" s="7"/>
      <c r="U672" s="7"/>
      <c r="V672" s="7"/>
      <c r="W672" s="7"/>
      <c r="X672" s="7"/>
      <c r="Y672" s="7"/>
      <c r="Z672" s="7"/>
      <c r="AA672" s="7"/>
      <c r="AB672" s="7"/>
      <c r="AC672" s="7"/>
      <c r="AD672" s="8"/>
      <c r="AE672" s="8"/>
      <c r="AF672" s="8"/>
      <c r="AG672" s="8"/>
    </row>
    <row r="673" spans="1:33" ht="12" customHeight="1">
      <c r="A673" s="2"/>
      <c r="B673" s="2"/>
      <c r="C673" s="2"/>
      <c r="D673" s="3"/>
      <c r="E673" s="2"/>
      <c r="F673" s="2"/>
      <c r="G673" s="2"/>
      <c r="H673" s="2"/>
      <c r="I673" s="4"/>
      <c r="J673" s="5"/>
      <c r="K673" s="5"/>
      <c r="L673" s="6"/>
      <c r="M673" s="7"/>
      <c r="N673" s="7"/>
      <c r="O673" s="7"/>
      <c r="P673" s="7"/>
      <c r="Q673" s="7"/>
      <c r="R673" s="7"/>
      <c r="S673" s="7"/>
      <c r="T673" s="7"/>
      <c r="U673" s="7"/>
      <c r="V673" s="7"/>
      <c r="W673" s="7"/>
      <c r="X673" s="7"/>
      <c r="Y673" s="7"/>
      <c r="Z673" s="7"/>
      <c r="AA673" s="7"/>
      <c r="AB673" s="7"/>
      <c r="AC673" s="7"/>
      <c r="AD673" s="8"/>
      <c r="AE673" s="8"/>
      <c r="AF673" s="8"/>
      <c r="AG673" s="8"/>
    </row>
    <row r="674" spans="1:33" ht="12" customHeight="1">
      <c r="A674" s="2"/>
      <c r="B674" s="2"/>
      <c r="C674" s="2"/>
      <c r="D674" s="3"/>
      <c r="E674" s="2"/>
      <c r="F674" s="2"/>
      <c r="G674" s="2"/>
      <c r="H674" s="2"/>
      <c r="I674" s="4"/>
      <c r="J674" s="5"/>
      <c r="K674" s="5"/>
      <c r="L674" s="6"/>
      <c r="M674" s="7"/>
      <c r="N674" s="7"/>
      <c r="O674" s="7"/>
      <c r="P674" s="7"/>
      <c r="Q674" s="7"/>
      <c r="R674" s="7"/>
      <c r="S674" s="7"/>
      <c r="T674" s="7"/>
      <c r="U674" s="7"/>
      <c r="V674" s="7"/>
      <c r="W674" s="7"/>
      <c r="X674" s="7"/>
      <c r="Y674" s="7"/>
      <c r="Z674" s="7"/>
      <c r="AA674" s="7"/>
      <c r="AB674" s="7"/>
      <c r="AC674" s="7"/>
      <c r="AD674" s="8"/>
      <c r="AE674" s="8"/>
      <c r="AF674" s="8"/>
      <c r="AG674" s="8"/>
    </row>
    <row r="675" spans="1:33" ht="12" customHeight="1">
      <c r="A675" s="2"/>
      <c r="B675" s="2"/>
      <c r="C675" s="2"/>
      <c r="D675" s="3"/>
      <c r="E675" s="2"/>
      <c r="F675" s="2"/>
      <c r="G675" s="2"/>
      <c r="H675" s="2"/>
      <c r="I675" s="4"/>
      <c r="J675" s="5"/>
      <c r="K675" s="5"/>
      <c r="L675" s="6"/>
      <c r="M675" s="7"/>
      <c r="N675" s="7"/>
      <c r="O675" s="7"/>
      <c r="P675" s="7"/>
      <c r="Q675" s="7"/>
      <c r="R675" s="7"/>
      <c r="S675" s="7"/>
      <c r="T675" s="7"/>
      <c r="U675" s="7"/>
      <c r="V675" s="7"/>
      <c r="W675" s="7"/>
      <c r="X675" s="7"/>
      <c r="Y675" s="7"/>
      <c r="Z675" s="7"/>
      <c r="AA675" s="7"/>
      <c r="AB675" s="7"/>
      <c r="AC675" s="7"/>
      <c r="AD675" s="8"/>
      <c r="AE675" s="8"/>
      <c r="AF675" s="8"/>
      <c r="AG675" s="8"/>
    </row>
    <row r="676" spans="1:33" ht="12" customHeight="1">
      <c r="A676" s="2"/>
      <c r="B676" s="2"/>
      <c r="C676" s="2"/>
      <c r="D676" s="3"/>
      <c r="E676" s="2"/>
      <c r="F676" s="2"/>
      <c r="G676" s="2"/>
      <c r="H676" s="2"/>
      <c r="I676" s="4"/>
      <c r="J676" s="5"/>
      <c r="K676" s="5"/>
      <c r="L676" s="6"/>
      <c r="M676" s="7"/>
      <c r="N676" s="7"/>
      <c r="O676" s="7"/>
      <c r="P676" s="7"/>
      <c r="Q676" s="7"/>
      <c r="R676" s="7"/>
      <c r="S676" s="7"/>
      <c r="T676" s="7"/>
      <c r="U676" s="7"/>
      <c r="V676" s="7"/>
      <c r="W676" s="7"/>
      <c r="X676" s="7"/>
      <c r="Y676" s="7"/>
      <c r="Z676" s="7"/>
      <c r="AA676" s="7"/>
      <c r="AB676" s="7"/>
      <c r="AC676" s="7"/>
      <c r="AD676" s="8"/>
      <c r="AE676" s="8"/>
      <c r="AF676" s="8"/>
      <c r="AG676" s="8"/>
    </row>
    <row r="677" spans="1:33" ht="12" customHeight="1">
      <c r="A677" s="2"/>
      <c r="B677" s="2"/>
      <c r="C677" s="2"/>
      <c r="D677" s="3"/>
      <c r="E677" s="2"/>
      <c r="F677" s="2"/>
      <c r="G677" s="2"/>
      <c r="H677" s="2"/>
      <c r="I677" s="4"/>
      <c r="J677" s="5"/>
      <c r="K677" s="5"/>
      <c r="L677" s="6"/>
      <c r="M677" s="7"/>
      <c r="N677" s="7"/>
      <c r="O677" s="7"/>
      <c r="P677" s="7"/>
      <c r="Q677" s="7"/>
      <c r="R677" s="7"/>
      <c r="S677" s="7"/>
      <c r="T677" s="7"/>
      <c r="U677" s="7"/>
      <c r="V677" s="7"/>
      <c r="W677" s="7"/>
      <c r="X677" s="7"/>
      <c r="Y677" s="7"/>
      <c r="Z677" s="7"/>
      <c r="AA677" s="7"/>
      <c r="AB677" s="7"/>
      <c r="AC677" s="7"/>
      <c r="AD677" s="8"/>
      <c r="AE677" s="8"/>
      <c r="AF677" s="8"/>
      <c r="AG677" s="8"/>
    </row>
    <row r="678" spans="1:33" ht="12" customHeight="1">
      <c r="A678" s="2"/>
      <c r="B678" s="2"/>
      <c r="C678" s="2"/>
      <c r="D678" s="3"/>
      <c r="E678" s="2"/>
      <c r="F678" s="2"/>
      <c r="G678" s="2"/>
      <c r="H678" s="2"/>
      <c r="I678" s="4"/>
      <c r="J678" s="5"/>
      <c r="K678" s="5"/>
      <c r="L678" s="6"/>
      <c r="M678" s="7"/>
      <c r="N678" s="7"/>
      <c r="O678" s="7"/>
      <c r="P678" s="7"/>
      <c r="Q678" s="7"/>
      <c r="R678" s="7"/>
      <c r="S678" s="7"/>
      <c r="T678" s="7"/>
      <c r="U678" s="7"/>
      <c r="V678" s="7"/>
      <c r="W678" s="7"/>
      <c r="X678" s="7"/>
      <c r="Y678" s="7"/>
      <c r="Z678" s="7"/>
      <c r="AA678" s="7"/>
      <c r="AB678" s="7"/>
      <c r="AC678" s="7"/>
      <c r="AD678" s="8"/>
      <c r="AE678" s="8"/>
      <c r="AF678" s="8"/>
      <c r="AG678" s="8"/>
    </row>
    <row r="679" spans="1:33" ht="12" customHeight="1">
      <c r="A679" s="2"/>
      <c r="B679" s="2"/>
      <c r="C679" s="2"/>
      <c r="D679" s="3"/>
      <c r="E679" s="2"/>
      <c r="F679" s="2"/>
      <c r="G679" s="2"/>
      <c r="H679" s="2"/>
      <c r="I679" s="4"/>
      <c r="J679" s="5"/>
      <c r="K679" s="5"/>
      <c r="L679" s="6"/>
      <c r="M679" s="7"/>
      <c r="N679" s="7"/>
      <c r="O679" s="7"/>
      <c r="P679" s="7"/>
      <c r="Q679" s="7"/>
      <c r="R679" s="7"/>
      <c r="S679" s="7"/>
      <c r="T679" s="7"/>
      <c r="U679" s="7"/>
      <c r="V679" s="7"/>
      <c r="W679" s="7"/>
      <c r="X679" s="7"/>
      <c r="Y679" s="7"/>
      <c r="Z679" s="7"/>
      <c r="AA679" s="7"/>
      <c r="AB679" s="7"/>
      <c r="AC679" s="7"/>
      <c r="AD679" s="8"/>
      <c r="AE679" s="8"/>
      <c r="AF679" s="8"/>
      <c r="AG679" s="8"/>
    </row>
    <row r="680" spans="1:33" ht="12" customHeight="1">
      <c r="A680" s="2"/>
      <c r="B680" s="2"/>
      <c r="C680" s="2"/>
      <c r="D680" s="3"/>
      <c r="E680" s="2"/>
      <c r="F680" s="2"/>
      <c r="G680" s="2"/>
      <c r="H680" s="2"/>
      <c r="I680" s="4"/>
      <c r="J680" s="5"/>
      <c r="K680" s="5"/>
      <c r="L680" s="6"/>
      <c r="M680" s="7"/>
      <c r="N680" s="7"/>
      <c r="O680" s="7"/>
      <c r="P680" s="7"/>
      <c r="Q680" s="7"/>
      <c r="R680" s="7"/>
      <c r="S680" s="7"/>
      <c r="T680" s="7"/>
      <c r="U680" s="7"/>
      <c r="V680" s="7"/>
      <c r="W680" s="7"/>
      <c r="X680" s="7"/>
      <c r="Y680" s="7"/>
      <c r="Z680" s="7"/>
      <c r="AA680" s="7"/>
      <c r="AB680" s="7"/>
      <c r="AC680" s="7"/>
      <c r="AD680" s="8"/>
      <c r="AE680" s="8"/>
      <c r="AF680" s="8"/>
      <c r="AG680" s="8"/>
    </row>
    <row r="681" spans="1:33" ht="12" customHeight="1">
      <c r="A681" s="2"/>
      <c r="B681" s="2"/>
      <c r="C681" s="2"/>
      <c r="D681" s="3"/>
      <c r="E681" s="2"/>
      <c r="F681" s="2"/>
      <c r="G681" s="2"/>
      <c r="H681" s="2"/>
      <c r="I681" s="4"/>
      <c r="J681" s="5"/>
      <c r="K681" s="5"/>
      <c r="L681" s="6"/>
      <c r="M681" s="7"/>
      <c r="N681" s="7"/>
      <c r="O681" s="7"/>
      <c r="P681" s="7"/>
      <c r="Q681" s="7"/>
      <c r="R681" s="7"/>
      <c r="S681" s="7"/>
      <c r="T681" s="7"/>
      <c r="U681" s="7"/>
      <c r="V681" s="7"/>
      <c r="W681" s="7"/>
      <c r="X681" s="7"/>
      <c r="Y681" s="7"/>
      <c r="Z681" s="7"/>
      <c r="AA681" s="7"/>
      <c r="AB681" s="7"/>
      <c r="AC681" s="7"/>
      <c r="AD681" s="8"/>
      <c r="AE681" s="8"/>
      <c r="AF681" s="8"/>
      <c r="AG681" s="8"/>
    </row>
    <row r="682" spans="1:33" ht="12" customHeight="1">
      <c r="A682" s="2"/>
      <c r="B682" s="2"/>
      <c r="C682" s="2"/>
      <c r="D682" s="3"/>
      <c r="E682" s="2"/>
      <c r="F682" s="2"/>
      <c r="G682" s="2"/>
      <c r="H682" s="2"/>
      <c r="I682" s="4"/>
      <c r="J682" s="5"/>
      <c r="K682" s="5"/>
      <c r="L682" s="6"/>
      <c r="M682" s="7"/>
      <c r="N682" s="7"/>
      <c r="O682" s="7"/>
      <c r="P682" s="7"/>
      <c r="Q682" s="7"/>
      <c r="R682" s="7"/>
      <c r="S682" s="7"/>
      <c r="T682" s="7"/>
      <c r="U682" s="7"/>
      <c r="V682" s="7"/>
      <c r="W682" s="7"/>
      <c r="X682" s="7"/>
      <c r="Y682" s="7"/>
      <c r="Z682" s="7"/>
      <c r="AA682" s="7"/>
      <c r="AB682" s="7"/>
      <c r="AC682" s="7"/>
      <c r="AD682" s="8"/>
      <c r="AE682" s="8"/>
      <c r="AF682" s="8"/>
      <c r="AG682" s="8"/>
    </row>
    <row r="683" spans="1:33" ht="12" customHeight="1">
      <c r="A683" s="2"/>
      <c r="B683" s="2"/>
      <c r="C683" s="2"/>
      <c r="D683" s="3"/>
      <c r="E683" s="2"/>
      <c r="F683" s="2"/>
      <c r="G683" s="2"/>
      <c r="H683" s="2"/>
      <c r="I683" s="4"/>
      <c r="J683" s="5"/>
      <c r="K683" s="5"/>
      <c r="L683" s="6"/>
      <c r="M683" s="7"/>
      <c r="N683" s="7"/>
      <c r="O683" s="7"/>
      <c r="P683" s="7"/>
      <c r="Q683" s="7"/>
      <c r="R683" s="7"/>
      <c r="S683" s="7"/>
      <c r="T683" s="7"/>
      <c r="U683" s="7"/>
      <c r="V683" s="7"/>
      <c r="W683" s="7"/>
      <c r="X683" s="7"/>
      <c r="Y683" s="7"/>
      <c r="Z683" s="7"/>
      <c r="AA683" s="7"/>
      <c r="AB683" s="7"/>
      <c r="AC683" s="7"/>
      <c r="AD683" s="8"/>
      <c r="AE683" s="8"/>
      <c r="AF683" s="8"/>
      <c r="AG683" s="8"/>
    </row>
    <row r="684" spans="1:33" ht="12" customHeight="1">
      <c r="A684" s="2"/>
      <c r="B684" s="2"/>
      <c r="C684" s="2"/>
      <c r="D684" s="3"/>
      <c r="E684" s="2"/>
      <c r="F684" s="2"/>
      <c r="G684" s="2"/>
      <c r="H684" s="2"/>
      <c r="I684" s="4"/>
      <c r="J684" s="5"/>
      <c r="K684" s="5"/>
      <c r="L684" s="6"/>
      <c r="M684" s="7"/>
      <c r="N684" s="7"/>
      <c r="O684" s="7"/>
      <c r="P684" s="7"/>
      <c r="Q684" s="7"/>
      <c r="R684" s="7"/>
      <c r="S684" s="7"/>
      <c r="T684" s="7"/>
      <c r="U684" s="7"/>
      <c r="V684" s="7"/>
      <c r="W684" s="7"/>
      <c r="X684" s="7"/>
      <c r="Y684" s="7"/>
      <c r="Z684" s="7"/>
      <c r="AA684" s="7"/>
      <c r="AB684" s="7"/>
      <c r="AC684" s="7"/>
      <c r="AD684" s="8"/>
      <c r="AE684" s="8"/>
      <c r="AF684" s="8"/>
      <c r="AG684" s="8"/>
    </row>
    <row r="685" spans="1:33" ht="12" customHeight="1">
      <c r="A685" s="2"/>
      <c r="B685" s="2"/>
      <c r="C685" s="2"/>
      <c r="D685" s="3"/>
      <c r="E685" s="2"/>
      <c r="F685" s="2"/>
      <c r="G685" s="2"/>
      <c r="H685" s="2"/>
      <c r="I685" s="4"/>
      <c r="J685" s="5"/>
      <c r="K685" s="5"/>
      <c r="L685" s="6"/>
      <c r="M685" s="7"/>
      <c r="N685" s="7"/>
      <c r="O685" s="7"/>
      <c r="P685" s="7"/>
      <c r="Q685" s="7"/>
      <c r="R685" s="7"/>
      <c r="S685" s="7"/>
      <c r="T685" s="7"/>
      <c r="U685" s="7"/>
      <c r="V685" s="7"/>
      <c r="W685" s="7"/>
      <c r="X685" s="7"/>
      <c r="Y685" s="7"/>
      <c r="Z685" s="7"/>
      <c r="AA685" s="7"/>
      <c r="AB685" s="7"/>
      <c r="AC685" s="7"/>
      <c r="AD685" s="8"/>
      <c r="AE685" s="8"/>
      <c r="AF685" s="8"/>
      <c r="AG685" s="8"/>
    </row>
    <row r="686" spans="1:33" ht="12" customHeight="1">
      <c r="A686" s="2"/>
      <c r="B686" s="2"/>
      <c r="C686" s="2"/>
      <c r="D686" s="3"/>
      <c r="E686" s="2"/>
      <c r="F686" s="2"/>
      <c r="G686" s="2"/>
      <c r="H686" s="2"/>
      <c r="I686" s="4"/>
      <c r="J686" s="5"/>
      <c r="K686" s="5"/>
      <c r="L686" s="6"/>
      <c r="M686" s="7"/>
      <c r="N686" s="7"/>
      <c r="O686" s="7"/>
      <c r="P686" s="7"/>
      <c r="Q686" s="7"/>
      <c r="R686" s="7"/>
      <c r="S686" s="7"/>
      <c r="T686" s="7"/>
      <c r="U686" s="7"/>
      <c r="V686" s="7"/>
      <c r="W686" s="7"/>
      <c r="X686" s="7"/>
      <c r="Y686" s="7"/>
      <c r="Z686" s="7"/>
      <c r="AA686" s="7"/>
      <c r="AB686" s="7"/>
      <c r="AC686" s="7"/>
      <c r="AD686" s="8"/>
      <c r="AE686" s="8"/>
      <c r="AF686" s="8"/>
      <c r="AG686" s="8"/>
    </row>
    <row r="687" spans="1:33" ht="12" customHeight="1">
      <c r="A687" s="2"/>
      <c r="B687" s="2"/>
      <c r="C687" s="2"/>
      <c r="D687" s="3"/>
      <c r="E687" s="2"/>
      <c r="F687" s="2"/>
      <c r="G687" s="2"/>
      <c r="H687" s="2"/>
      <c r="I687" s="4"/>
      <c r="J687" s="5"/>
      <c r="K687" s="5"/>
      <c r="L687" s="6"/>
      <c r="M687" s="7"/>
      <c r="N687" s="7"/>
      <c r="O687" s="7"/>
      <c r="P687" s="7"/>
      <c r="Q687" s="7"/>
      <c r="R687" s="7"/>
      <c r="S687" s="7"/>
      <c r="T687" s="7"/>
      <c r="U687" s="7"/>
      <c r="V687" s="7"/>
      <c r="W687" s="7"/>
      <c r="X687" s="7"/>
      <c r="Y687" s="7"/>
      <c r="Z687" s="7"/>
      <c r="AA687" s="7"/>
      <c r="AB687" s="7"/>
      <c r="AC687" s="7"/>
      <c r="AD687" s="8"/>
      <c r="AE687" s="8"/>
      <c r="AF687" s="8"/>
      <c r="AG687" s="8"/>
    </row>
    <row r="688" spans="1:33" ht="12" customHeight="1">
      <c r="A688" s="2"/>
      <c r="B688" s="2"/>
      <c r="C688" s="2"/>
      <c r="D688" s="3"/>
      <c r="E688" s="2"/>
      <c r="F688" s="2"/>
      <c r="G688" s="2"/>
      <c r="H688" s="2"/>
      <c r="I688" s="4"/>
      <c r="J688" s="5"/>
      <c r="K688" s="5"/>
      <c r="L688" s="6"/>
      <c r="M688" s="7"/>
      <c r="N688" s="7"/>
      <c r="O688" s="7"/>
      <c r="P688" s="7"/>
      <c r="Q688" s="7"/>
      <c r="R688" s="7"/>
      <c r="S688" s="7"/>
      <c r="T688" s="7"/>
      <c r="U688" s="7"/>
      <c r="V688" s="7"/>
      <c r="W688" s="7"/>
      <c r="X688" s="7"/>
      <c r="Y688" s="7"/>
      <c r="Z688" s="7"/>
      <c r="AA688" s="7"/>
      <c r="AB688" s="7"/>
      <c r="AC688" s="7"/>
      <c r="AD688" s="8"/>
      <c r="AE688" s="8"/>
      <c r="AF688" s="8"/>
      <c r="AG688" s="8"/>
    </row>
    <row r="689" spans="1:33" ht="12" customHeight="1">
      <c r="A689" s="2"/>
      <c r="B689" s="2"/>
      <c r="C689" s="2"/>
      <c r="D689" s="3"/>
      <c r="E689" s="2"/>
      <c r="F689" s="2"/>
      <c r="G689" s="2"/>
      <c r="H689" s="2"/>
      <c r="I689" s="4"/>
      <c r="J689" s="5"/>
      <c r="K689" s="5"/>
      <c r="L689" s="6"/>
      <c r="M689" s="7"/>
      <c r="N689" s="7"/>
      <c r="O689" s="7"/>
      <c r="P689" s="7"/>
      <c r="Q689" s="7"/>
      <c r="R689" s="7"/>
      <c r="S689" s="7"/>
      <c r="T689" s="7"/>
      <c r="U689" s="7"/>
      <c r="V689" s="7"/>
      <c r="W689" s="7"/>
      <c r="X689" s="7"/>
      <c r="Y689" s="7"/>
      <c r="Z689" s="7"/>
      <c r="AA689" s="7"/>
      <c r="AB689" s="7"/>
      <c r="AC689" s="7"/>
      <c r="AD689" s="8"/>
      <c r="AE689" s="8"/>
      <c r="AF689" s="8"/>
      <c r="AG689" s="8"/>
    </row>
    <row r="690" spans="1:33" ht="12" customHeight="1">
      <c r="A690" s="2"/>
      <c r="B690" s="2"/>
      <c r="C690" s="2"/>
      <c r="D690" s="3"/>
      <c r="E690" s="2"/>
      <c r="F690" s="2"/>
      <c r="G690" s="2"/>
      <c r="H690" s="2"/>
      <c r="I690" s="4"/>
      <c r="J690" s="5"/>
      <c r="K690" s="5"/>
      <c r="L690" s="6"/>
      <c r="M690" s="7"/>
      <c r="N690" s="7"/>
      <c r="O690" s="7"/>
      <c r="P690" s="7"/>
      <c r="Q690" s="7"/>
      <c r="R690" s="7"/>
      <c r="S690" s="7"/>
      <c r="T690" s="7"/>
      <c r="U690" s="7"/>
      <c r="V690" s="7"/>
      <c r="W690" s="7"/>
      <c r="X690" s="7"/>
      <c r="Y690" s="7"/>
      <c r="Z690" s="7"/>
      <c r="AA690" s="7"/>
      <c r="AB690" s="7"/>
      <c r="AC690" s="7"/>
      <c r="AD690" s="8"/>
      <c r="AE690" s="8"/>
      <c r="AF690" s="8"/>
      <c r="AG690" s="8"/>
    </row>
    <row r="691" spans="1:33" ht="12" customHeight="1">
      <c r="A691" s="2"/>
      <c r="B691" s="2"/>
      <c r="C691" s="2"/>
      <c r="D691" s="3"/>
      <c r="E691" s="2"/>
      <c r="F691" s="2"/>
      <c r="G691" s="2"/>
      <c r="H691" s="2"/>
      <c r="I691" s="4"/>
      <c r="J691" s="5"/>
      <c r="K691" s="5"/>
      <c r="L691" s="6"/>
      <c r="M691" s="7"/>
      <c r="N691" s="7"/>
      <c r="O691" s="7"/>
      <c r="P691" s="7"/>
      <c r="Q691" s="7"/>
      <c r="R691" s="7"/>
      <c r="S691" s="7"/>
      <c r="T691" s="7"/>
      <c r="U691" s="7"/>
      <c r="V691" s="7"/>
      <c r="W691" s="7"/>
      <c r="X691" s="7"/>
      <c r="Y691" s="7"/>
      <c r="Z691" s="7"/>
      <c r="AA691" s="7"/>
      <c r="AB691" s="7"/>
      <c r="AC691" s="7"/>
      <c r="AD691" s="8"/>
      <c r="AE691" s="8"/>
      <c r="AF691" s="8"/>
      <c r="AG691" s="8"/>
    </row>
    <row r="692" spans="1:33" ht="12" customHeight="1">
      <c r="A692" s="2"/>
      <c r="B692" s="2"/>
      <c r="C692" s="2"/>
      <c r="D692" s="3"/>
      <c r="E692" s="2"/>
      <c r="F692" s="2"/>
      <c r="G692" s="2"/>
      <c r="H692" s="2"/>
      <c r="I692" s="4"/>
      <c r="J692" s="5"/>
      <c r="K692" s="5"/>
      <c r="L692" s="6"/>
      <c r="M692" s="7"/>
      <c r="N692" s="7"/>
      <c r="O692" s="7"/>
      <c r="P692" s="7"/>
      <c r="Q692" s="7"/>
      <c r="R692" s="7"/>
      <c r="S692" s="7"/>
      <c r="T692" s="7"/>
      <c r="U692" s="7"/>
      <c r="V692" s="7"/>
      <c r="W692" s="7"/>
      <c r="X692" s="7"/>
      <c r="Y692" s="7"/>
      <c r="Z692" s="7"/>
      <c r="AA692" s="7"/>
      <c r="AB692" s="7"/>
      <c r="AC692" s="7"/>
      <c r="AD692" s="8"/>
      <c r="AE692" s="8"/>
      <c r="AF692" s="8"/>
      <c r="AG692" s="8"/>
    </row>
    <row r="693" spans="1:33" ht="12" customHeight="1">
      <c r="A693" s="2"/>
      <c r="B693" s="2"/>
      <c r="C693" s="2"/>
      <c r="D693" s="3"/>
      <c r="E693" s="2"/>
      <c r="F693" s="2"/>
      <c r="G693" s="2"/>
      <c r="H693" s="2"/>
      <c r="I693" s="4"/>
      <c r="J693" s="5"/>
      <c r="K693" s="5"/>
      <c r="L693" s="6"/>
      <c r="M693" s="7"/>
      <c r="N693" s="7"/>
      <c r="O693" s="7"/>
      <c r="P693" s="7"/>
      <c r="Q693" s="7"/>
      <c r="R693" s="7"/>
      <c r="S693" s="7"/>
      <c r="T693" s="7"/>
      <c r="U693" s="7"/>
      <c r="V693" s="7"/>
      <c r="W693" s="7"/>
      <c r="X693" s="7"/>
      <c r="Y693" s="7"/>
      <c r="Z693" s="7"/>
      <c r="AA693" s="7"/>
      <c r="AB693" s="7"/>
      <c r="AC693" s="7"/>
      <c r="AD693" s="8"/>
      <c r="AE693" s="8"/>
      <c r="AF693" s="8"/>
      <c r="AG693" s="8"/>
    </row>
    <row r="694" spans="1:33" ht="12" customHeight="1">
      <c r="A694" s="2"/>
      <c r="B694" s="2"/>
      <c r="C694" s="2"/>
      <c r="D694" s="3"/>
      <c r="E694" s="2"/>
      <c r="F694" s="2"/>
      <c r="G694" s="2"/>
      <c r="H694" s="2"/>
      <c r="I694" s="4"/>
      <c r="J694" s="5"/>
      <c r="K694" s="5"/>
      <c r="L694" s="6"/>
      <c r="M694" s="7"/>
      <c r="N694" s="7"/>
      <c r="O694" s="7"/>
      <c r="P694" s="7"/>
      <c r="Q694" s="7"/>
      <c r="R694" s="7"/>
      <c r="S694" s="7"/>
      <c r="T694" s="7"/>
      <c r="U694" s="7"/>
      <c r="V694" s="7"/>
      <c r="W694" s="7"/>
      <c r="X694" s="7"/>
      <c r="Y694" s="7"/>
      <c r="Z694" s="7"/>
      <c r="AA694" s="7"/>
      <c r="AB694" s="7"/>
      <c r="AC694" s="7"/>
      <c r="AD694" s="8"/>
      <c r="AE694" s="8"/>
      <c r="AF694" s="8"/>
      <c r="AG694" s="8"/>
    </row>
    <row r="695" spans="1:33" ht="12" customHeight="1">
      <c r="A695" s="2"/>
      <c r="B695" s="2"/>
      <c r="C695" s="2"/>
      <c r="D695" s="3"/>
      <c r="E695" s="2"/>
      <c r="F695" s="2"/>
      <c r="G695" s="2"/>
      <c r="H695" s="2"/>
      <c r="I695" s="4"/>
      <c r="J695" s="5"/>
      <c r="K695" s="5"/>
      <c r="L695" s="6"/>
      <c r="M695" s="7"/>
      <c r="N695" s="7"/>
      <c r="O695" s="7"/>
      <c r="P695" s="7"/>
      <c r="Q695" s="7"/>
      <c r="R695" s="7"/>
      <c r="S695" s="7"/>
      <c r="T695" s="7"/>
      <c r="U695" s="7"/>
      <c r="V695" s="7"/>
      <c r="W695" s="7"/>
      <c r="X695" s="7"/>
      <c r="Y695" s="7"/>
      <c r="Z695" s="7"/>
      <c r="AA695" s="7"/>
      <c r="AB695" s="7"/>
      <c r="AC695" s="7"/>
      <c r="AD695" s="8"/>
      <c r="AE695" s="8"/>
      <c r="AF695" s="8"/>
      <c r="AG695" s="8"/>
    </row>
    <row r="696" spans="1:33" ht="12" customHeight="1">
      <c r="A696" s="2"/>
      <c r="B696" s="2"/>
      <c r="C696" s="2"/>
      <c r="D696" s="3"/>
      <c r="E696" s="2"/>
      <c r="F696" s="2"/>
      <c r="G696" s="2"/>
      <c r="H696" s="2"/>
      <c r="I696" s="4"/>
      <c r="J696" s="5"/>
      <c r="K696" s="5"/>
      <c r="L696" s="6"/>
      <c r="M696" s="7"/>
      <c r="N696" s="7"/>
      <c r="O696" s="7"/>
      <c r="P696" s="7"/>
      <c r="Q696" s="7"/>
      <c r="R696" s="7"/>
      <c r="S696" s="7"/>
      <c r="T696" s="7"/>
      <c r="U696" s="7"/>
      <c r="V696" s="7"/>
      <c r="W696" s="7"/>
      <c r="X696" s="7"/>
      <c r="Y696" s="7"/>
      <c r="Z696" s="7"/>
      <c r="AA696" s="7"/>
      <c r="AB696" s="7"/>
      <c r="AC696" s="7"/>
      <c r="AD696" s="8"/>
      <c r="AE696" s="8"/>
      <c r="AF696" s="8"/>
      <c r="AG696" s="8"/>
    </row>
    <row r="697" spans="1:33" ht="12" customHeight="1">
      <c r="A697" s="2"/>
      <c r="B697" s="2"/>
      <c r="C697" s="2"/>
      <c r="D697" s="3"/>
      <c r="E697" s="2"/>
      <c r="F697" s="2"/>
      <c r="G697" s="2"/>
      <c r="H697" s="2"/>
      <c r="I697" s="4"/>
      <c r="J697" s="5"/>
      <c r="K697" s="5"/>
      <c r="L697" s="6"/>
      <c r="M697" s="7"/>
      <c r="N697" s="7"/>
      <c r="O697" s="7"/>
      <c r="P697" s="7"/>
      <c r="Q697" s="7"/>
      <c r="R697" s="7"/>
      <c r="S697" s="7"/>
      <c r="T697" s="7"/>
      <c r="U697" s="7"/>
      <c r="V697" s="7"/>
      <c r="W697" s="7"/>
      <c r="X697" s="7"/>
      <c r="Y697" s="7"/>
      <c r="Z697" s="7"/>
      <c r="AA697" s="7"/>
      <c r="AB697" s="7"/>
      <c r="AC697" s="7"/>
      <c r="AD697" s="8"/>
      <c r="AE697" s="8"/>
      <c r="AF697" s="8"/>
      <c r="AG697" s="8"/>
    </row>
    <row r="698" spans="1:33" ht="12" customHeight="1">
      <c r="A698" s="2"/>
      <c r="B698" s="2"/>
      <c r="C698" s="2"/>
      <c r="D698" s="3"/>
      <c r="E698" s="2"/>
      <c r="F698" s="2"/>
      <c r="G698" s="2"/>
      <c r="H698" s="2"/>
      <c r="I698" s="4"/>
      <c r="J698" s="5"/>
      <c r="K698" s="5"/>
      <c r="L698" s="6"/>
      <c r="M698" s="7"/>
      <c r="N698" s="7"/>
      <c r="O698" s="7"/>
      <c r="P698" s="7"/>
      <c r="Q698" s="7"/>
      <c r="R698" s="7"/>
      <c r="S698" s="7"/>
      <c r="T698" s="7"/>
      <c r="U698" s="7"/>
      <c r="V698" s="7"/>
      <c r="W698" s="7"/>
      <c r="X698" s="7"/>
      <c r="Y698" s="7"/>
      <c r="Z698" s="7"/>
      <c r="AA698" s="7"/>
      <c r="AB698" s="7"/>
      <c r="AC698" s="7"/>
      <c r="AD698" s="8"/>
      <c r="AE698" s="8"/>
      <c r="AF698" s="8"/>
      <c r="AG698" s="8"/>
    </row>
    <row r="699" spans="1:33" ht="12" customHeight="1">
      <c r="A699" s="2"/>
      <c r="B699" s="2"/>
      <c r="C699" s="2"/>
      <c r="D699" s="3"/>
      <c r="E699" s="2"/>
      <c r="F699" s="2"/>
      <c r="G699" s="2"/>
      <c r="H699" s="2"/>
      <c r="I699" s="4"/>
      <c r="J699" s="5"/>
      <c r="K699" s="5"/>
      <c r="L699" s="6"/>
      <c r="M699" s="7"/>
      <c r="N699" s="7"/>
      <c r="O699" s="7"/>
      <c r="P699" s="7"/>
      <c r="Q699" s="7"/>
      <c r="R699" s="7"/>
      <c r="S699" s="7"/>
      <c r="T699" s="7"/>
      <c r="U699" s="7"/>
      <c r="V699" s="7"/>
      <c r="W699" s="7"/>
      <c r="X699" s="7"/>
      <c r="Y699" s="7"/>
      <c r="Z699" s="7"/>
      <c r="AA699" s="7"/>
      <c r="AB699" s="7"/>
      <c r="AC699" s="7"/>
      <c r="AD699" s="8"/>
      <c r="AE699" s="8"/>
      <c r="AF699" s="8"/>
      <c r="AG699" s="8"/>
    </row>
    <row r="700" spans="1:33" ht="12" customHeight="1">
      <c r="A700" s="2"/>
      <c r="B700" s="2"/>
      <c r="C700" s="2"/>
      <c r="D700" s="3"/>
      <c r="E700" s="2"/>
      <c r="F700" s="2"/>
      <c r="G700" s="2"/>
      <c r="H700" s="2"/>
      <c r="I700" s="4"/>
      <c r="J700" s="5"/>
      <c r="K700" s="5"/>
      <c r="L700" s="6"/>
      <c r="M700" s="7"/>
      <c r="N700" s="7"/>
      <c r="O700" s="7"/>
      <c r="P700" s="7"/>
      <c r="Q700" s="7"/>
      <c r="R700" s="7"/>
      <c r="S700" s="7"/>
      <c r="T700" s="7"/>
      <c r="U700" s="7"/>
      <c r="V700" s="7"/>
      <c r="W700" s="7"/>
      <c r="X700" s="7"/>
      <c r="Y700" s="7"/>
      <c r="Z700" s="7"/>
      <c r="AA700" s="7"/>
      <c r="AB700" s="7"/>
      <c r="AC700" s="7"/>
      <c r="AD700" s="8"/>
      <c r="AE700" s="8"/>
      <c r="AF700" s="8"/>
      <c r="AG700" s="8"/>
    </row>
    <row r="701" spans="1:33" ht="12" customHeight="1">
      <c r="A701" s="2"/>
      <c r="B701" s="2"/>
      <c r="C701" s="2"/>
      <c r="D701" s="3"/>
      <c r="E701" s="2"/>
      <c r="F701" s="2"/>
      <c r="G701" s="2"/>
      <c r="H701" s="2"/>
      <c r="I701" s="4"/>
      <c r="J701" s="5"/>
      <c r="K701" s="5"/>
      <c r="L701" s="6"/>
      <c r="M701" s="7"/>
      <c r="N701" s="7"/>
      <c r="O701" s="7"/>
      <c r="P701" s="7"/>
      <c r="Q701" s="7"/>
      <c r="R701" s="7"/>
      <c r="S701" s="7"/>
      <c r="T701" s="7"/>
      <c r="U701" s="7"/>
      <c r="V701" s="7"/>
      <c r="W701" s="7"/>
      <c r="X701" s="7"/>
      <c r="Y701" s="7"/>
      <c r="Z701" s="7"/>
      <c r="AA701" s="7"/>
      <c r="AB701" s="7"/>
      <c r="AC701" s="7"/>
      <c r="AD701" s="8"/>
      <c r="AE701" s="8"/>
      <c r="AF701" s="8"/>
      <c r="AG701" s="8"/>
    </row>
    <row r="702" spans="1:33" ht="12" customHeight="1">
      <c r="A702" s="2"/>
      <c r="B702" s="2"/>
      <c r="C702" s="2"/>
      <c r="D702" s="3"/>
      <c r="E702" s="2"/>
      <c r="F702" s="2"/>
      <c r="G702" s="2"/>
      <c r="H702" s="2"/>
      <c r="I702" s="4"/>
      <c r="J702" s="5"/>
      <c r="K702" s="5"/>
      <c r="L702" s="6"/>
      <c r="M702" s="7"/>
      <c r="N702" s="7"/>
      <c r="O702" s="7"/>
      <c r="P702" s="7"/>
      <c r="Q702" s="7"/>
      <c r="R702" s="7"/>
      <c r="S702" s="7"/>
      <c r="T702" s="7"/>
      <c r="U702" s="7"/>
      <c r="V702" s="7"/>
      <c r="W702" s="7"/>
      <c r="X702" s="7"/>
      <c r="Y702" s="7"/>
      <c r="Z702" s="7"/>
      <c r="AA702" s="7"/>
      <c r="AB702" s="7"/>
      <c r="AC702" s="7"/>
      <c r="AD702" s="8"/>
      <c r="AE702" s="8"/>
      <c r="AF702" s="8"/>
      <c r="AG702" s="8"/>
    </row>
    <row r="703" spans="1:33" ht="12" customHeight="1">
      <c r="A703" s="2"/>
      <c r="B703" s="2"/>
      <c r="C703" s="2"/>
      <c r="D703" s="3"/>
      <c r="E703" s="2"/>
      <c r="F703" s="2"/>
      <c r="G703" s="2"/>
      <c r="H703" s="2"/>
      <c r="I703" s="4"/>
      <c r="J703" s="5"/>
      <c r="K703" s="5"/>
      <c r="L703" s="6"/>
      <c r="M703" s="7"/>
      <c r="N703" s="7"/>
      <c r="O703" s="7"/>
      <c r="P703" s="7"/>
      <c r="Q703" s="7"/>
      <c r="R703" s="7"/>
      <c r="S703" s="7"/>
      <c r="T703" s="7"/>
      <c r="U703" s="7"/>
      <c r="V703" s="7"/>
      <c r="W703" s="7"/>
      <c r="X703" s="7"/>
      <c r="Y703" s="7"/>
      <c r="Z703" s="7"/>
      <c r="AA703" s="7"/>
      <c r="AB703" s="7"/>
      <c r="AC703" s="7"/>
      <c r="AD703" s="8"/>
      <c r="AE703" s="8"/>
      <c r="AF703" s="8"/>
      <c r="AG703" s="8"/>
    </row>
    <row r="704" spans="1:33" ht="12" customHeight="1">
      <c r="A704" s="2"/>
      <c r="B704" s="2"/>
      <c r="C704" s="2"/>
      <c r="D704" s="3"/>
      <c r="E704" s="2"/>
      <c r="F704" s="2"/>
      <c r="G704" s="2"/>
      <c r="H704" s="2"/>
      <c r="I704" s="4"/>
      <c r="J704" s="5"/>
      <c r="K704" s="5"/>
      <c r="L704" s="6"/>
      <c r="M704" s="7"/>
      <c r="N704" s="7"/>
      <c r="O704" s="7"/>
      <c r="P704" s="7"/>
      <c r="Q704" s="7"/>
      <c r="R704" s="7"/>
      <c r="S704" s="7"/>
      <c r="T704" s="7"/>
      <c r="U704" s="7"/>
      <c r="V704" s="7"/>
      <c r="W704" s="7"/>
      <c r="X704" s="7"/>
      <c r="Y704" s="7"/>
      <c r="Z704" s="7"/>
      <c r="AA704" s="7"/>
      <c r="AB704" s="7"/>
      <c r="AC704" s="7"/>
      <c r="AD704" s="8"/>
      <c r="AE704" s="8"/>
      <c r="AF704" s="8"/>
      <c r="AG704" s="8"/>
    </row>
    <row r="705" spans="1:33" ht="12" customHeight="1">
      <c r="A705" s="2"/>
      <c r="B705" s="2"/>
      <c r="C705" s="2"/>
      <c r="D705" s="3"/>
      <c r="E705" s="2"/>
      <c r="F705" s="2"/>
      <c r="G705" s="2"/>
      <c r="H705" s="2"/>
      <c r="I705" s="4"/>
      <c r="J705" s="5"/>
      <c r="K705" s="5"/>
      <c r="L705" s="6"/>
      <c r="M705" s="7"/>
      <c r="N705" s="7"/>
      <c r="O705" s="7"/>
      <c r="P705" s="7"/>
      <c r="Q705" s="7"/>
      <c r="R705" s="7"/>
      <c r="S705" s="7"/>
      <c r="T705" s="7"/>
      <c r="U705" s="7"/>
      <c r="V705" s="7"/>
      <c r="W705" s="7"/>
      <c r="X705" s="7"/>
      <c r="Y705" s="7"/>
      <c r="Z705" s="7"/>
      <c r="AA705" s="7"/>
      <c r="AB705" s="7"/>
      <c r="AC705" s="7"/>
      <c r="AD705" s="8"/>
      <c r="AE705" s="8"/>
      <c r="AF705" s="8"/>
      <c r="AG705" s="8"/>
    </row>
    <row r="706" spans="1:33" ht="12" customHeight="1">
      <c r="A706" s="2"/>
      <c r="B706" s="2"/>
      <c r="C706" s="2"/>
      <c r="D706" s="3"/>
      <c r="E706" s="2"/>
      <c r="F706" s="2"/>
      <c r="G706" s="2"/>
      <c r="H706" s="2"/>
      <c r="I706" s="4"/>
      <c r="J706" s="5"/>
      <c r="K706" s="5"/>
      <c r="L706" s="6"/>
      <c r="M706" s="7"/>
      <c r="N706" s="7"/>
      <c r="O706" s="7"/>
      <c r="P706" s="7"/>
      <c r="Q706" s="7"/>
      <c r="R706" s="7"/>
      <c r="S706" s="7"/>
      <c r="T706" s="7"/>
      <c r="U706" s="7"/>
      <c r="V706" s="7"/>
      <c r="W706" s="7"/>
      <c r="X706" s="7"/>
      <c r="Y706" s="7"/>
      <c r="Z706" s="7"/>
      <c r="AA706" s="7"/>
      <c r="AB706" s="7"/>
      <c r="AC706" s="7"/>
      <c r="AD706" s="8"/>
      <c r="AE706" s="8"/>
      <c r="AF706" s="8"/>
      <c r="AG706" s="8"/>
    </row>
    <row r="707" spans="1:33" ht="12" customHeight="1">
      <c r="A707" s="2"/>
      <c r="B707" s="2"/>
      <c r="C707" s="2"/>
      <c r="D707" s="3"/>
      <c r="E707" s="2"/>
      <c r="F707" s="2"/>
      <c r="G707" s="2"/>
      <c r="H707" s="2"/>
      <c r="I707" s="4"/>
      <c r="J707" s="5"/>
      <c r="K707" s="5"/>
      <c r="L707" s="6"/>
      <c r="M707" s="7"/>
      <c r="N707" s="7"/>
      <c r="O707" s="7"/>
      <c r="P707" s="7"/>
      <c r="Q707" s="7"/>
      <c r="R707" s="7"/>
      <c r="S707" s="7"/>
      <c r="T707" s="7"/>
      <c r="U707" s="7"/>
      <c r="V707" s="7"/>
      <c r="W707" s="7"/>
      <c r="X707" s="7"/>
      <c r="Y707" s="7"/>
      <c r="Z707" s="7"/>
      <c r="AA707" s="7"/>
      <c r="AB707" s="7"/>
      <c r="AC707" s="7"/>
      <c r="AD707" s="8"/>
      <c r="AE707" s="8"/>
      <c r="AF707" s="8"/>
      <c r="AG707" s="8"/>
    </row>
    <row r="708" spans="1:33" ht="12" customHeight="1">
      <c r="A708" s="2"/>
      <c r="B708" s="2"/>
      <c r="C708" s="2"/>
      <c r="D708" s="3"/>
      <c r="E708" s="2"/>
      <c r="F708" s="2"/>
      <c r="G708" s="2"/>
      <c r="H708" s="2"/>
      <c r="I708" s="4"/>
      <c r="J708" s="5"/>
      <c r="K708" s="5"/>
      <c r="L708" s="6"/>
      <c r="M708" s="7"/>
      <c r="N708" s="7"/>
      <c r="O708" s="7"/>
      <c r="P708" s="7"/>
      <c r="Q708" s="7"/>
      <c r="R708" s="7"/>
      <c r="S708" s="7"/>
      <c r="T708" s="7"/>
      <c r="U708" s="7"/>
      <c r="V708" s="7"/>
      <c r="W708" s="7"/>
      <c r="X708" s="7"/>
      <c r="Y708" s="7"/>
      <c r="Z708" s="7"/>
      <c r="AA708" s="7"/>
      <c r="AB708" s="7"/>
      <c r="AC708" s="7"/>
      <c r="AD708" s="8"/>
      <c r="AE708" s="8"/>
      <c r="AF708" s="8"/>
      <c r="AG708" s="8"/>
    </row>
    <row r="709" spans="1:33" ht="12" customHeight="1">
      <c r="A709" s="2"/>
      <c r="B709" s="2"/>
      <c r="C709" s="2"/>
      <c r="D709" s="3"/>
      <c r="E709" s="2"/>
      <c r="F709" s="2"/>
      <c r="G709" s="2"/>
      <c r="H709" s="2"/>
      <c r="I709" s="4"/>
      <c r="J709" s="5"/>
      <c r="K709" s="5"/>
      <c r="L709" s="6"/>
      <c r="M709" s="7"/>
      <c r="N709" s="7"/>
      <c r="O709" s="7"/>
      <c r="P709" s="7"/>
      <c r="Q709" s="7"/>
      <c r="R709" s="7"/>
      <c r="S709" s="7"/>
      <c r="T709" s="7"/>
      <c r="U709" s="7"/>
      <c r="V709" s="7"/>
      <c r="W709" s="7"/>
      <c r="X709" s="7"/>
      <c r="Y709" s="7"/>
      <c r="Z709" s="7"/>
      <c r="AA709" s="7"/>
      <c r="AB709" s="7"/>
      <c r="AC709" s="7"/>
      <c r="AD709" s="8"/>
      <c r="AE709" s="8"/>
      <c r="AF709" s="8"/>
      <c r="AG709" s="8"/>
    </row>
    <row r="710" spans="1:33" ht="12" customHeight="1">
      <c r="A710" s="2"/>
      <c r="B710" s="2"/>
      <c r="C710" s="2"/>
      <c r="D710" s="3"/>
      <c r="E710" s="2"/>
      <c r="F710" s="2"/>
      <c r="G710" s="2"/>
      <c r="H710" s="2"/>
      <c r="I710" s="4"/>
      <c r="J710" s="5"/>
      <c r="K710" s="5"/>
      <c r="L710" s="6"/>
      <c r="M710" s="7"/>
      <c r="N710" s="7"/>
      <c r="O710" s="7"/>
      <c r="P710" s="7"/>
      <c r="Q710" s="7"/>
      <c r="R710" s="7"/>
      <c r="S710" s="7"/>
      <c r="T710" s="7"/>
      <c r="U710" s="7"/>
      <c r="V710" s="7"/>
      <c r="W710" s="7"/>
      <c r="X710" s="7"/>
      <c r="Y710" s="7"/>
      <c r="Z710" s="7"/>
      <c r="AA710" s="7"/>
      <c r="AB710" s="7"/>
      <c r="AC710" s="7"/>
      <c r="AD710" s="8"/>
      <c r="AE710" s="8"/>
      <c r="AF710" s="8"/>
      <c r="AG710" s="8"/>
    </row>
    <row r="711" spans="1:33" ht="12" customHeight="1">
      <c r="A711" s="2"/>
      <c r="B711" s="2"/>
      <c r="C711" s="2"/>
      <c r="D711" s="3"/>
      <c r="E711" s="2"/>
      <c r="F711" s="2"/>
      <c r="G711" s="2"/>
      <c r="H711" s="2"/>
      <c r="I711" s="4"/>
      <c r="J711" s="5"/>
      <c r="K711" s="5"/>
      <c r="L711" s="6"/>
      <c r="M711" s="7"/>
      <c r="N711" s="7"/>
      <c r="O711" s="7"/>
      <c r="P711" s="7"/>
      <c r="Q711" s="7"/>
      <c r="R711" s="7"/>
      <c r="S711" s="7"/>
      <c r="T711" s="7"/>
      <c r="U711" s="7"/>
      <c r="V711" s="7"/>
      <c r="W711" s="7"/>
      <c r="X711" s="7"/>
      <c r="Y711" s="7"/>
      <c r="Z711" s="7"/>
      <c r="AA711" s="7"/>
      <c r="AB711" s="7"/>
      <c r="AC711" s="7"/>
      <c r="AD711" s="8"/>
      <c r="AE711" s="8"/>
      <c r="AF711" s="8"/>
      <c r="AG711" s="8"/>
    </row>
    <row r="712" spans="1:33" ht="12" customHeight="1">
      <c r="A712" s="2"/>
      <c r="B712" s="2"/>
      <c r="C712" s="2"/>
      <c r="D712" s="3"/>
      <c r="E712" s="2"/>
      <c r="F712" s="2"/>
      <c r="G712" s="2"/>
      <c r="H712" s="2"/>
      <c r="I712" s="4"/>
      <c r="J712" s="5"/>
      <c r="K712" s="5"/>
      <c r="L712" s="6"/>
      <c r="M712" s="7"/>
      <c r="N712" s="7"/>
      <c r="O712" s="7"/>
      <c r="P712" s="7"/>
      <c r="Q712" s="7"/>
      <c r="R712" s="7"/>
      <c r="S712" s="7"/>
      <c r="T712" s="7"/>
      <c r="U712" s="7"/>
      <c r="V712" s="7"/>
      <c r="W712" s="7"/>
      <c r="X712" s="7"/>
      <c r="Y712" s="7"/>
      <c r="Z712" s="7"/>
      <c r="AA712" s="7"/>
      <c r="AB712" s="7"/>
      <c r="AC712" s="7"/>
      <c r="AD712" s="8"/>
      <c r="AE712" s="8"/>
      <c r="AF712" s="8"/>
      <c r="AG712" s="8"/>
    </row>
    <row r="713" spans="1:33" ht="12" customHeight="1">
      <c r="A713" s="2"/>
      <c r="B713" s="2"/>
      <c r="C713" s="2"/>
      <c r="D713" s="3"/>
      <c r="E713" s="2"/>
      <c r="F713" s="2"/>
      <c r="G713" s="2"/>
      <c r="H713" s="2"/>
      <c r="I713" s="4"/>
      <c r="J713" s="5"/>
      <c r="K713" s="5"/>
      <c r="L713" s="6"/>
      <c r="M713" s="7"/>
      <c r="N713" s="7"/>
      <c r="O713" s="7"/>
      <c r="P713" s="7"/>
      <c r="Q713" s="7"/>
      <c r="R713" s="7"/>
      <c r="S713" s="7"/>
      <c r="T713" s="7"/>
      <c r="U713" s="7"/>
      <c r="V713" s="7"/>
      <c r="W713" s="7"/>
      <c r="X713" s="7"/>
      <c r="Y713" s="7"/>
      <c r="Z713" s="7"/>
      <c r="AA713" s="7"/>
      <c r="AB713" s="7"/>
      <c r="AC713" s="7"/>
      <c r="AD713" s="8"/>
      <c r="AE713" s="8"/>
      <c r="AF713" s="8"/>
      <c r="AG713" s="8"/>
    </row>
    <row r="714" spans="1:33" ht="12" customHeight="1">
      <c r="A714" s="2"/>
      <c r="B714" s="2"/>
      <c r="C714" s="2"/>
      <c r="D714" s="3"/>
      <c r="E714" s="2"/>
      <c r="F714" s="2"/>
      <c r="G714" s="2"/>
      <c r="H714" s="2"/>
      <c r="I714" s="4"/>
      <c r="J714" s="5"/>
      <c r="K714" s="5"/>
      <c r="L714" s="6"/>
      <c r="M714" s="7"/>
      <c r="N714" s="7"/>
      <c r="O714" s="7"/>
      <c r="P714" s="7"/>
      <c r="Q714" s="7"/>
      <c r="R714" s="7"/>
      <c r="S714" s="7"/>
      <c r="T714" s="7"/>
      <c r="U714" s="7"/>
      <c r="V714" s="7"/>
      <c r="W714" s="7"/>
      <c r="X714" s="7"/>
      <c r="Y714" s="7"/>
      <c r="Z714" s="7"/>
      <c r="AA714" s="7"/>
      <c r="AB714" s="7"/>
      <c r="AC714" s="7"/>
      <c r="AD714" s="8"/>
      <c r="AE714" s="8"/>
      <c r="AF714" s="8"/>
      <c r="AG714" s="8"/>
    </row>
    <row r="715" spans="1:33" ht="12" customHeight="1">
      <c r="A715" s="2"/>
      <c r="B715" s="2"/>
      <c r="C715" s="2"/>
      <c r="D715" s="3"/>
      <c r="E715" s="2"/>
      <c r="F715" s="2"/>
      <c r="G715" s="2"/>
      <c r="H715" s="2"/>
      <c r="I715" s="4"/>
      <c r="J715" s="5"/>
      <c r="K715" s="5"/>
      <c r="L715" s="6"/>
      <c r="M715" s="7"/>
      <c r="N715" s="7"/>
      <c r="O715" s="7"/>
      <c r="P715" s="7"/>
      <c r="Q715" s="7"/>
      <c r="R715" s="7"/>
      <c r="S715" s="7"/>
      <c r="T715" s="7"/>
      <c r="U715" s="7"/>
      <c r="V715" s="7"/>
      <c r="W715" s="7"/>
      <c r="X715" s="7"/>
      <c r="Y715" s="7"/>
      <c r="Z715" s="7"/>
      <c r="AA715" s="7"/>
      <c r="AB715" s="7"/>
      <c r="AC715" s="7"/>
      <c r="AD715" s="8"/>
      <c r="AE715" s="8"/>
      <c r="AF715" s="8"/>
      <c r="AG715" s="8"/>
    </row>
    <row r="716" spans="1:33" ht="12" customHeight="1">
      <c r="A716" s="2"/>
      <c r="B716" s="2"/>
      <c r="C716" s="2"/>
      <c r="D716" s="3"/>
      <c r="E716" s="2"/>
      <c r="F716" s="2"/>
      <c r="G716" s="2"/>
      <c r="H716" s="2"/>
      <c r="I716" s="4"/>
      <c r="J716" s="5"/>
      <c r="K716" s="5"/>
      <c r="L716" s="6"/>
      <c r="M716" s="7"/>
      <c r="N716" s="7"/>
      <c r="O716" s="7"/>
      <c r="P716" s="7"/>
      <c r="Q716" s="7"/>
      <c r="R716" s="7"/>
      <c r="S716" s="7"/>
      <c r="T716" s="7"/>
      <c r="U716" s="7"/>
      <c r="V716" s="7"/>
      <c r="W716" s="7"/>
      <c r="X716" s="7"/>
      <c r="Y716" s="7"/>
      <c r="Z716" s="7"/>
      <c r="AA716" s="7"/>
      <c r="AB716" s="7"/>
      <c r="AC716" s="7"/>
      <c r="AD716" s="8"/>
      <c r="AE716" s="8"/>
      <c r="AF716" s="8"/>
      <c r="AG716" s="8"/>
    </row>
    <row r="717" spans="1:33" ht="12" customHeight="1">
      <c r="A717" s="2"/>
      <c r="B717" s="2"/>
      <c r="C717" s="2"/>
      <c r="D717" s="3"/>
      <c r="E717" s="2"/>
      <c r="F717" s="2"/>
      <c r="G717" s="2"/>
      <c r="H717" s="2"/>
      <c r="I717" s="4"/>
      <c r="J717" s="5"/>
      <c r="K717" s="5"/>
      <c r="L717" s="6"/>
      <c r="M717" s="7"/>
      <c r="N717" s="7"/>
      <c r="O717" s="7"/>
      <c r="P717" s="7"/>
      <c r="Q717" s="7"/>
      <c r="R717" s="7"/>
      <c r="S717" s="7"/>
      <c r="T717" s="7"/>
      <c r="U717" s="7"/>
      <c r="V717" s="7"/>
      <c r="W717" s="7"/>
      <c r="X717" s="7"/>
      <c r="Y717" s="7"/>
      <c r="Z717" s="7"/>
      <c r="AA717" s="7"/>
      <c r="AB717" s="7"/>
      <c r="AC717" s="7"/>
      <c r="AD717" s="8"/>
      <c r="AE717" s="8"/>
      <c r="AF717" s="8"/>
      <c r="AG717" s="8"/>
    </row>
    <row r="718" spans="1:33" ht="12" customHeight="1">
      <c r="A718" s="2"/>
      <c r="B718" s="2"/>
      <c r="C718" s="2"/>
      <c r="D718" s="3"/>
      <c r="E718" s="2"/>
      <c r="F718" s="2"/>
      <c r="G718" s="2"/>
      <c r="H718" s="2"/>
      <c r="I718" s="4"/>
      <c r="J718" s="5"/>
      <c r="K718" s="5"/>
      <c r="L718" s="6"/>
      <c r="M718" s="7"/>
      <c r="N718" s="7"/>
      <c r="O718" s="7"/>
      <c r="P718" s="7"/>
      <c r="Q718" s="7"/>
      <c r="R718" s="7"/>
      <c r="S718" s="7"/>
      <c r="T718" s="7"/>
      <c r="U718" s="7"/>
      <c r="V718" s="7"/>
      <c r="W718" s="7"/>
      <c r="X718" s="7"/>
      <c r="Y718" s="7"/>
      <c r="Z718" s="7"/>
      <c r="AA718" s="7"/>
      <c r="AB718" s="7"/>
      <c r="AC718" s="7"/>
      <c r="AD718" s="8"/>
      <c r="AE718" s="8"/>
      <c r="AF718" s="8"/>
      <c r="AG718" s="8"/>
    </row>
    <row r="719" spans="1:33" ht="12" customHeight="1">
      <c r="A719" s="2"/>
      <c r="B719" s="2"/>
      <c r="C719" s="2"/>
      <c r="D719" s="3"/>
      <c r="E719" s="2"/>
      <c r="F719" s="2"/>
      <c r="G719" s="2"/>
      <c r="H719" s="2"/>
      <c r="I719" s="4"/>
      <c r="J719" s="5"/>
      <c r="K719" s="5"/>
      <c r="L719" s="6"/>
      <c r="M719" s="7"/>
      <c r="N719" s="7"/>
      <c r="O719" s="7"/>
      <c r="P719" s="7"/>
      <c r="Q719" s="7"/>
      <c r="R719" s="7"/>
      <c r="S719" s="7"/>
      <c r="T719" s="7"/>
      <c r="U719" s="7"/>
      <c r="V719" s="7"/>
      <c r="W719" s="7"/>
      <c r="X719" s="7"/>
      <c r="Y719" s="7"/>
      <c r="Z719" s="7"/>
      <c r="AA719" s="7"/>
      <c r="AB719" s="7"/>
      <c r="AC719" s="7"/>
      <c r="AD719" s="8"/>
      <c r="AE719" s="8"/>
      <c r="AF719" s="8"/>
      <c r="AG719" s="8"/>
    </row>
    <row r="720" spans="1:33" ht="12" customHeight="1">
      <c r="A720" s="2"/>
      <c r="B720" s="2"/>
      <c r="C720" s="2"/>
      <c r="D720" s="3"/>
      <c r="E720" s="2"/>
      <c r="F720" s="2"/>
      <c r="G720" s="2"/>
      <c r="H720" s="2"/>
      <c r="I720" s="4"/>
      <c r="J720" s="5"/>
      <c r="K720" s="5"/>
      <c r="L720" s="6"/>
      <c r="M720" s="7"/>
      <c r="N720" s="7"/>
      <c r="O720" s="7"/>
      <c r="P720" s="7"/>
      <c r="Q720" s="7"/>
      <c r="R720" s="7"/>
      <c r="S720" s="7"/>
      <c r="T720" s="7"/>
      <c r="U720" s="7"/>
      <c r="V720" s="7"/>
      <c r="W720" s="7"/>
      <c r="X720" s="7"/>
      <c r="Y720" s="7"/>
      <c r="Z720" s="7"/>
      <c r="AA720" s="7"/>
      <c r="AB720" s="7"/>
      <c r="AC720" s="7"/>
      <c r="AD720" s="8"/>
      <c r="AE720" s="8"/>
      <c r="AF720" s="8"/>
      <c r="AG720" s="8"/>
    </row>
    <row r="721" spans="1:33" ht="12" customHeight="1">
      <c r="A721" s="2"/>
      <c r="B721" s="2"/>
      <c r="C721" s="2"/>
      <c r="D721" s="3"/>
      <c r="E721" s="2"/>
      <c r="F721" s="2"/>
      <c r="G721" s="2"/>
      <c r="H721" s="2"/>
      <c r="I721" s="4"/>
      <c r="J721" s="5"/>
      <c r="K721" s="5"/>
      <c r="L721" s="6"/>
      <c r="M721" s="7"/>
      <c r="N721" s="7"/>
      <c r="O721" s="7"/>
      <c r="P721" s="7"/>
      <c r="Q721" s="7"/>
      <c r="R721" s="7"/>
      <c r="S721" s="7"/>
      <c r="T721" s="7"/>
      <c r="U721" s="7"/>
      <c r="V721" s="7"/>
      <c r="W721" s="7"/>
      <c r="X721" s="7"/>
      <c r="Y721" s="7"/>
      <c r="Z721" s="7"/>
      <c r="AA721" s="7"/>
      <c r="AB721" s="7"/>
      <c r="AC721" s="7"/>
      <c r="AD721" s="8"/>
      <c r="AE721" s="8"/>
      <c r="AF721" s="8"/>
      <c r="AG721" s="8"/>
    </row>
    <row r="722" spans="1:33" ht="12" customHeight="1">
      <c r="A722" s="2"/>
      <c r="B722" s="2"/>
      <c r="C722" s="2"/>
      <c r="D722" s="3"/>
      <c r="E722" s="2"/>
      <c r="F722" s="2"/>
      <c r="G722" s="2"/>
      <c r="H722" s="2"/>
      <c r="I722" s="4"/>
      <c r="J722" s="5"/>
      <c r="K722" s="5"/>
      <c r="L722" s="6"/>
      <c r="M722" s="7"/>
      <c r="N722" s="7"/>
      <c r="O722" s="7"/>
      <c r="P722" s="7"/>
      <c r="Q722" s="7"/>
      <c r="R722" s="7"/>
      <c r="S722" s="7"/>
      <c r="T722" s="7"/>
      <c r="U722" s="7"/>
      <c r="V722" s="7"/>
      <c r="W722" s="7"/>
      <c r="X722" s="7"/>
      <c r="Y722" s="7"/>
      <c r="Z722" s="7"/>
      <c r="AA722" s="7"/>
      <c r="AB722" s="7"/>
      <c r="AC722" s="7"/>
      <c r="AD722" s="8"/>
      <c r="AE722" s="8"/>
      <c r="AF722" s="8"/>
      <c r="AG722" s="8"/>
    </row>
    <row r="723" spans="1:33" ht="12" customHeight="1">
      <c r="A723" s="2"/>
      <c r="B723" s="2"/>
      <c r="C723" s="2"/>
      <c r="D723" s="3"/>
      <c r="E723" s="2"/>
      <c r="F723" s="2"/>
      <c r="G723" s="2"/>
      <c r="H723" s="2"/>
      <c r="I723" s="4"/>
      <c r="J723" s="5"/>
      <c r="K723" s="5"/>
      <c r="L723" s="6"/>
      <c r="M723" s="7"/>
      <c r="N723" s="7"/>
      <c r="O723" s="7"/>
      <c r="P723" s="7"/>
      <c r="Q723" s="7"/>
      <c r="R723" s="7"/>
      <c r="S723" s="7"/>
      <c r="T723" s="7"/>
      <c r="U723" s="7"/>
      <c r="V723" s="7"/>
      <c r="W723" s="7"/>
      <c r="X723" s="7"/>
      <c r="Y723" s="7"/>
      <c r="Z723" s="7"/>
      <c r="AA723" s="7"/>
      <c r="AB723" s="7"/>
      <c r="AC723" s="7"/>
      <c r="AD723" s="8"/>
      <c r="AE723" s="8"/>
      <c r="AF723" s="8"/>
      <c r="AG723" s="8"/>
    </row>
    <row r="724" spans="1:33" ht="12" customHeight="1">
      <c r="A724" s="2"/>
      <c r="B724" s="2"/>
      <c r="C724" s="2"/>
      <c r="D724" s="3"/>
      <c r="E724" s="2"/>
      <c r="F724" s="2"/>
      <c r="G724" s="2"/>
      <c r="H724" s="2"/>
      <c r="I724" s="4"/>
      <c r="J724" s="5"/>
      <c r="K724" s="5"/>
      <c r="L724" s="6"/>
      <c r="M724" s="7"/>
      <c r="N724" s="7"/>
      <c r="O724" s="7"/>
      <c r="P724" s="7"/>
      <c r="Q724" s="7"/>
      <c r="R724" s="7"/>
      <c r="S724" s="7"/>
      <c r="T724" s="7"/>
      <c r="U724" s="7"/>
      <c r="V724" s="7"/>
      <c r="W724" s="7"/>
      <c r="X724" s="7"/>
      <c r="Y724" s="7"/>
      <c r="Z724" s="7"/>
      <c r="AA724" s="7"/>
      <c r="AB724" s="7"/>
      <c r="AC724" s="7"/>
      <c r="AD724" s="8"/>
      <c r="AE724" s="8"/>
      <c r="AF724" s="8"/>
      <c r="AG724" s="8"/>
    </row>
    <row r="725" spans="1:33" ht="12" customHeight="1">
      <c r="A725" s="2"/>
      <c r="B725" s="2"/>
      <c r="C725" s="2"/>
      <c r="D725" s="3"/>
      <c r="E725" s="2"/>
      <c r="F725" s="2"/>
      <c r="G725" s="2"/>
      <c r="H725" s="2"/>
      <c r="I725" s="4"/>
      <c r="J725" s="5"/>
      <c r="K725" s="5"/>
      <c r="L725" s="6"/>
      <c r="M725" s="7"/>
      <c r="N725" s="7"/>
      <c r="O725" s="7"/>
      <c r="P725" s="7"/>
      <c r="Q725" s="7"/>
      <c r="R725" s="7"/>
      <c r="S725" s="7"/>
      <c r="T725" s="7"/>
      <c r="U725" s="7"/>
      <c r="V725" s="7"/>
      <c r="W725" s="7"/>
      <c r="X725" s="7"/>
      <c r="Y725" s="7"/>
      <c r="Z725" s="7"/>
      <c r="AA725" s="7"/>
      <c r="AB725" s="7"/>
      <c r="AC725" s="7"/>
      <c r="AD725" s="8"/>
      <c r="AE725" s="8"/>
      <c r="AF725" s="8"/>
      <c r="AG725" s="8"/>
    </row>
    <row r="726" spans="1:33" ht="12" customHeight="1">
      <c r="A726" s="2"/>
      <c r="B726" s="2"/>
      <c r="C726" s="2"/>
      <c r="D726" s="3"/>
      <c r="E726" s="2"/>
      <c r="F726" s="2"/>
      <c r="G726" s="2"/>
      <c r="H726" s="2"/>
      <c r="I726" s="4"/>
      <c r="J726" s="5"/>
      <c r="K726" s="5"/>
      <c r="L726" s="6"/>
      <c r="M726" s="7"/>
      <c r="N726" s="7"/>
      <c r="O726" s="7"/>
      <c r="P726" s="7"/>
      <c r="Q726" s="7"/>
      <c r="R726" s="7"/>
      <c r="S726" s="7"/>
      <c r="T726" s="7"/>
      <c r="U726" s="7"/>
      <c r="V726" s="7"/>
      <c r="W726" s="7"/>
      <c r="X726" s="7"/>
      <c r="Y726" s="7"/>
      <c r="Z726" s="7"/>
      <c r="AA726" s="7"/>
      <c r="AB726" s="7"/>
      <c r="AC726" s="7"/>
      <c r="AD726" s="8"/>
      <c r="AE726" s="8"/>
      <c r="AF726" s="8"/>
      <c r="AG726" s="8"/>
    </row>
    <row r="727" spans="1:33" ht="12" customHeight="1">
      <c r="A727" s="2"/>
      <c r="B727" s="2"/>
      <c r="C727" s="2"/>
      <c r="D727" s="3"/>
      <c r="E727" s="2"/>
      <c r="F727" s="2"/>
      <c r="G727" s="2"/>
      <c r="H727" s="2"/>
      <c r="I727" s="4"/>
      <c r="J727" s="5"/>
      <c r="K727" s="5"/>
      <c r="L727" s="6"/>
      <c r="M727" s="7"/>
      <c r="N727" s="7"/>
      <c r="O727" s="7"/>
      <c r="P727" s="7"/>
      <c r="Q727" s="7"/>
      <c r="R727" s="7"/>
      <c r="S727" s="7"/>
      <c r="T727" s="7"/>
      <c r="U727" s="7"/>
      <c r="V727" s="7"/>
      <c r="W727" s="7"/>
      <c r="X727" s="7"/>
      <c r="Y727" s="7"/>
      <c r="Z727" s="7"/>
      <c r="AA727" s="7"/>
      <c r="AB727" s="7"/>
      <c r="AC727" s="7"/>
      <c r="AD727" s="8"/>
      <c r="AE727" s="8"/>
      <c r="AF727" s="8"/>
      <c r="AG727" s="8"/>
    </row>
    <row r="728" spans="1:33" ht="12" customHeight="1">
      <c r="A728" s="2"/>
      <c r="B728" s="2"/>
      <c r="C728" s="2"/>
      <c r="D728" s="3"/>
      <c r="E728" s="2"/>
      <c r="F728" s="2"/>
      <c r="G728" s="2"/>
      <c r="H728" s="2"/>
      <c r="I728" s="4"/>
      <c r="J728" s="5"/>
      <c r="K728" s="5"/>
      <c r="L728" s="6"/>
      <c r="M728" s="7"/>
      <c r="N728" s="7"/>
      <c r="O728" s="7"/>
      <c r="P728" s="7"/>
      <c r="Q728" s="7"/>
      <c r="R728" s="7"/>
      <c r="S728" s="7"/>
      <c r="T728" s="7"/>
      <c r="U728" s="7"/>
      <c r="V728" s="7"/>
      <c r="W728" s="7"/>
      <c r="X728" s="7"/>
      <c r="Y728" s="7"/>
      <c r="Z728" s="7"/>
      <c r="AA728" s="7"/>
      <c r="AB728" s="7"/>
      <c r="AC728" s="7"/>
      <c r="AD728" s="8"/>
      <c r="AE728" s="8"/>
      <c r="AF728" s="8"/>
      <c r="AG728" s="8"/>
    </row>
    <row r="729" spans="1:33" ht="12" customHeight="1">
      <c r="A729" s="2"/>
      <c r="B729" s="2"/>
      <c r="C729" s="2"/>
      <c r="D729" s="3"/>
      <c r="E729" s="2"/>
      <c r="F729" s="2"/>
      <c r="G729" s="2"/>
      <c r="H729" s="2"/>
      <c r="I729" s="4"/>
      <c r="J729" s="5"/>
      <c r="K729" s="5"/>
      <c r="L729" s="6"/>
      <c r="M729" s="7"/>
      <c r="N729" s="7"/>
      <c r="O729" s="7"/>
      <c r="P729" s="7"/>
      <c r="Q729" s="7"/>
      <c r="R729" s="7"/>
      <c r="S729" s="7"/>
      <c r="T729" s="7"/>
      <c r="U729" s="7"/>
      <c r="V729" s="7"/>
      <c r="W729" s="7"/>
      <c r="X729" s="7"/>
      <c r="Y729" s="7"/>
      <c r="Z729" s="7"/>
      <c r="AA729" s="7"/>
      <c r="AB729" s="7"/>
      <c r="AC729" s="7"/>
      <c r="AD729" s="8"/>
      <c r="AE729" s="8"/>
      <c r="AF729" s="8"/>
      <c r="AG729" s="8"/>
    </row>
    <row r="730" spans="1:33" ht="12" customHeight="1">
      <c r="A730" s="2"/>
      <c r="B730" s="2"/>
      <c r="C730" s="2"/>
      <c r="D730" s="3"/>
      <c r="E730" s="2"/>
      <c r="F730" s="2"/>
      <c r="G730" s="2"/>
      <c r="H730" s="2"/>
      <c r="I730" s="4"/>
      <c r="J730" s="5"/>
      <c r="K730" s="5"/>
      <c r="L730" s="6"/>
      <c r="M730" s="7"/>
      <c r="N730" s="7"/>
      <c r="O730" s="7"/>
      <c r="P730" s="7"/>
      <c r="Q730" s="7"/>
      <c r="R730" s="7"/>
      <c r="S730" s="7"/>
      <c r="T730" s="7"/>
      <c r="U730" s="7"/>
      <c r="V730" s="7"/>
      <c r="W730" s="7"/>
      <c r="X730" s="7"/>
      <c r="Y730" s="7"/>
      <c r="Z730" s="7"/>
      <c r="AA730" s="7"/>
      <c r="AB730" s="7"/>
      <c r="AC730" s="7"/>
      <c r="AD730" s="8"/>
      <c r="AE730" s="8"/>
      <c r="AF730" s="8"/>
      <c r="AG730" s="8"/>
    </row>
    <row r="731" spans="1:33" ht="12" customHeight="1">
      <c r="A731" s="2"/>
      <c r="B731" s="2"/>
      <c r="C731" s="2"/>
      <c r="D731" s="3"/>
      <c r="E731" s="2"/>
      <c r="F731" s="2"/>
      <c r="G731" s="2"/>
      <c r="H731" s="2"/>
      <c r="I731" s="4"/>
      <c r="J731" s="5"/>
      <c r="K731" s="5"/>
      <c r="L731" s="6"/>
      <c r="M731" s="7"/>
      <c r="N731" s="7"/>
      <c r="O731" s="7"/>
      <c r="P731" s="7"/>
      <c r="Q731" s="7"/>
      <c r="R731" s="7"/>
      <c r="S731" s="7"/>
      <c r="T731" s="7"/>
      <c r="U731" s="7"/>
      <c r="V731" s="7"/>
      <c r="W731" s="7"/>
      <c r="X731" s="7"/>
      <c r="Y731" s="7"/>
      <c r="Z731" s="7"/>
      <c r="AA731" s="7"/>
      <c r="AB731" s="7"/>
      <c r="AC731" s="7"/>
      <c r="AD731" s="8"/>
      <c r="AE731" s="8"/>
      <c r="AF731" s="8"/>
      <c r="AG731" s="8"/>
    </row>
    <row r="732" spans="1:33" ht="12" customHeight="1">
      <c r="A732" s="2"/>
      <c r="B732" s="2"/>
      <c r="C732" s="2"/>
      <c r="D732" s="3"/>
      <c r="E732" s="2"/>
      <c r="F732" s="2"/>
      <c r="G732" s="2"/>
      <c r="H732" s="2"/>
      <c r="I732" s="4"/>
      <c r="J732" s="5"/>
      <c r="K732" s="5"/>
      <c r="L732" s="6"/>
      <c r="M732" s="7"/>
      <c r="N732" s="7"/>
      <c r="O732" s="7"/>
      <c r="P732" s="7"/>
      <c r="Q732" s="7"/>
      <c r="R732" s="7"/>
      <c r="S732" s="7"/>
      <c r="T732" s="7"/>
      <c r="U732" s="7"/>
      <c r="V732" s="7"/>
      <c r="W732" s="7"/>
      <c r="X732" s="7"/>
      <c r="Y732" s="7"/>
      <c r="Z732" s="7"/>
      <c r="AA732" s="7"/>
      <c r="AB732" s="7"/>
      <c r="AC732" s="7"/>
      <c r="AD732" s="8"/>
      <c r="AE732" s="8"/>
      <c r="AF732" s="8"/>
      <c r="AG732" s="8"/>
    </row>
    <row r="733" spans="1:33" ht="12" customHeight="1">
      <c r="A733" s="2"/>
      <c r="B733" s="2"/>
      <c r="C733" s="2"/>
      <c r="D733" s="3"/>
      <c r="E733" s="2"/>
      <c r="F733" s="2"/>
      <c r="G733" s="2"/>
      <c r="H733" s="2"/>
      <c r="I733" s="4"/>
      <c r="J733" s="5"/>
      <c r="K733" s="5"/>
      <c r="L733" s="6"/>
      <c r="M733" s="7"/>
      <c r="N733" s="7"/>
      <c r="O733" s="7"/>
      <c r="P733" s="7"/>
      <c r="Q733" s="7"/>
      <c r="R733" s="7"/>
      <c r="S733" s="7"/>
      <c r="T733" s="7"/>
      <c r="U733" s="7"/>
      <c r="V733" s="7"/>
      <c r="W733" s="7"/>
      <c r="X733" s="7"/>
      <c r="Y733" s="7"/>
      <c r="Z733" s="7"/>
      <c r="AA733" s="7"/>
      <c r="AB733" s="7"/>
      <c r="AC733" s="7"/>
      <c r="AD733" s="8"/>
      <c r="AE733" s="8"/>
      <c r="AF733" s="8"/>
      <c r="AG733" s="8"/>
    </row>
    <row r="734" spans="1:33" ht="12" customHeight="1">
      <c r="A734" s="2"/>
      <c r="B734" s="2"/>
      <c r="C734" s="2"/>
      <c r="D734" s="3"/>
      <c r="E734" s="2"/>
      <c r="F734" s="2"/>
      <c r="G734" s="2"/>
      <c r="H734" s="2"/>
      <c r="I734" s="4"/>
      <c r="J734" s="5"/>
      <c r="K734" s="5"/>
      <c r="L734" s="6"/>
      <c r="M734" s="7"/>
      <c r="N734" s="7"/>
      <c r="O734" s="7"/>
      <c r="P734" s="7"/>
      <c r="Q734" s="7"/>
      <c r="R734" s="7"/>
      <c r="S734" s="7"/>
      <c r="T734" s="7"/>
      <c r="U734" s="7"/>
      <c r="V734" s="7"/>
      <c r="W734" s="7"/>
      <c r="X734" s="7"/>
      <c r="Y734" s="7"/>
      <c r="Z734" s="7"/>
      <c r="AA734" s="7"/>
      <c r="AB734" s="7"/>
      <c r="AC734" s="7"/>
      <c r="AD734" s="8"/>
      <c r="AE734" s="8"/>
      <c r="AF734" s="8"/>
      <c r="AG734" s="8"/>
    </row>
    <row r="735" spans="1:33" ht="12" customHeight="1">
      <c r="A735" s="2"/>
      <c r="B735" s="2"/>
      <c r="C735" s="2"/>
      <c r="D735" s="3"/>
      <c r="E735" s="2"/>
      <c r="F735" s="2"/>
      <c r="G735" s="2"/>
      <c r="H735" s="2"/>
      <c r="I735" s="4"/>
      <c r="J735" s="5"/>
      <c r="K735" s="5"/>
      <c r="L735" s="6"/>
      <c r="M735" s="7"/>
      <c r="N735" s="7"/>
      <c r="O735" s="7"/>
      <c r="P735" s="7"/>
      <c r="Q735" s="7"/>
      <c r="R735" s="7"/>
      <c r="S735" s="7"/>
      <c r="T735" s="7"/>
      <c r="U735" s="7"/>
      <c r="V735" s="7"/>
      <c r="W735" s="7"/>
      <c r="X735" s="7"/>
      <c r="Y735" s="7"/>
      <c r="Z735" s="7"/>
      <c r="AA735" s="7"/>
      <c r="AB735" s="7"/>
      <c r="AC735" s="7"/>
      <c r="AD735" s="8"/>
      <c r="AE735" s="8"/>
      <c r="AF735" s="8"/>
      <c r="AG735" s="8"/>
    </row>
    <row r="736" spans="1:33" ht="12" customHeight="1">
      <c r="A736" s="2"/>
      <c r="B736" s="2"/>
      <c r="C736" s="2"/>
      <c r="D736" s="3"/>
      <c r="E736" s="2"/>
      <c r="F736" s="2"/>
      <c r="G736" s="2"/>
      <c r="H736" s="2"/>
      <c r="I736" s="4"/>
      <c r="J736" s="5"/>
      <c r="K736" s="5"/>
      <c r="L736" s="6"/>
      <c r="M736" s="7"/>
      <c r="N736" s="7"/>
      <c r="O736" s="7"/>
      <c r="P736" s="7"/>
      <c r="Q736" s="7"/>
      <c r="R736" s="7"/>
      <c r="S736" s="7"/>
      <c r="T736" s="7"/>
      <c r="U736" s="7"/>
      <c r="V736" s="7"/>
      <c r="W736" s="7"/>
      <c r="X736" s="7"/>
      <c r="Y736" s="7"/>
      <c r="Z736" s="7"/>
      <c r="AA736" s="7"/>
      <c r="AB736" s="7"/>
      <c r="AC736" s="7"/>
      <c r="AD736" s="8"/>
      <c r="AE736" s="8"/>
      <c r="AF736" s="8"/>
      <c r="AG736" s="8"/>
    </row>
    <row r="737" spans="1:33" ht="12" customHeight="1">
      <c r="A737" s="2"/>
      <c r="B737" s="2"/>
      <c r="C737" s="2"/>
      <c r="D737" s="3"/>
      <c r="E737" s="2"/>
      <c r="F737" s="2"/>
      <c r="G737" s="2"/>
      <c r="H737" s="2"/>
      <c r="I737" s="4"/>
      <c r="J737" s="5"/>
      <c r="K737" s="5"/>
      <c r="L737" s="6"/>
      <c r="M737" s="7"/>
      <c r="N737" s="7"/>
      <c r="O737" s="7"/>
      <c r="P737" s="7"/>
      <c r="Q737" s="7"/>
      <c r="R737" s="7"/>
      <c r="S737" s="7"/>
      <c r="T737" s="7"/>
      <c r="U737" s="7"/>
      <c r="V737" s="7"/>
      <c r="W737" s="7"/>
      <c r="X737" s="7"/>
      <c r="Y737" s="7"/>
      <c r="Z737" s="7"/>
      <c r="AA737" s="7"/>
      <c r="AB737" s="7"/>
      <c r="AC737" s="7"/>
      <c r="AD737" s="8"/>
      <c r="AE737" s="8"/>
      <c r="AF737" s="8"/>
      <c r="AG737" s="8"/>
    </row>
    <row r="738" spans="1:33" ht="12" customHeight="1">
      <c r="A738" s="2"/>
      <c r="B738" s="2"/>
      <c r="C738" s="2"/>
      <c r="D738" s="3"/>
      <c r="E738" s="2"/>
      <c r="F738" s="2"/>
      <c r="G738" s="2"/>
      <c r="H738" s="2"/>
      <c r="I738" s="4"/>
      <c r="J738" s="5"/>
      <c r="K738" s="5"/>
      <c r="L738" s="6"/>
      <c r="M738" s="7"/>
      <c r="N738" s="7"/>
      <c r="O738" s="7"/>
      <c r="P738" s="7"/>
      <c r="Q738" s="7"/>
      <c r="R738" s="7"/>
      <c r="S738" s="7"/>
      <c r="T738" s="7"/>
      <c r="U738" s="7"/>
      <c r="V738" s="7"/>
      <c r="W738" s="7"/>
      <c r="X738" s="7"/>
      <c r="Y738" s="7"/>
      <c r="Z738" s="7"/>
      <c r="AA738" s="7"/>
      <c r="AB738" s="7"/>
      <c r="AC738" s="7"/>
      <c r="AD738" s="8"/>
      <c r="AE738" s="8"/>
      <c r="AF738" s="8"/>
      <c r="AG738" s="8"/>
    </row>
    <row r="739" spans="1:33" ht="12" customHeight="1">
      <c r="A739" s="2"/>
      <c r="B739" s="2"/>
      <c r="C739" s="2"/>
      <c r="D739" s="3"/>
      <c r="E739" s="2"/>
      <c r="F739" s="2"/>
      <c r="G739" s="2"/>
      <c r="H739" s="2"/>
      <c r="I739" s="4"/>
      <c r="J739" s="5"/>
      <c r="K739" s="5"/>
      <c r="L739" s="6"/>
      <c r="M739" s="7"/>
      <c r="N739" s="7"/>
      <c r="O739" s="7"/>
      <c r="P739" s="7"/>
      <c r="Q739" s="7"/>
      <c r="R739" s="7"/>
      <c r="S739" s="7"/>
      <c r="T739" s="7"/>
      <c r="U739" s="7"/>
      <c r="V739" s="7"/>
      <c r="W739" s="7"/>
      <c r="X739" s="7"/>
      <c r="Y739" s="7"/>
      <c r="Z739" s="7"/>
      <c r="AA739" s="7"/>
      <c r="AB739" s="7"/>
      <c r="AC739" s="7"/>
      <c r="AD739" s="8"/>
      <c r="AE739" s="8"/>
      <c r="AF739" s="8"/>
      <c r="AG739" s="8"/>
    </row>
    <row r="740" spans="1:33" ht="12" customHeight="1">
      <c r="A740" s="2"/>
      <c r="B740" s="2"/>
      <c r="C740" s="2"/>
      <c r="D740" s="3"/>
      <c r="E740" s="2"/>
      <c r="F740" s="2"/>
      <c r="G740" s="2"/>
      <c r="H740" s="2"/>
      <c r="I740" s="4"/>
      <c r="J740" s="5"/>
      <c r="K740" s="5"/>
      <c r="L740" s="6"/>
      <c r="M740" s="7"/>
      <c r="N740" s="7"/>
      <c r="O740" s="7"/>
      <c r="P740" s="7"/>
      <c r="Q740" s="7"/>
      <c r="R740" s="7"/>
      <c r="S740" s="7"/>
      <c r="T740" s="7"/>
      <c r="U740" s="7"/>
      <c r="V740" s="7"/>
      <c r="W740" s="7"/>
      <c r="X740" s="7"/>
      <c r="Y740" s="7"/>
      <c r="Z740" s="7"/>
      <c r="AA740" s="7"/>
      <c r="AB740" s="7"/>
      <c r="AC740" s="7"/>
      <c r="AD740" s="8"/>
      <c r="AE740" s="8"/>
      <c r="AF740" s="8"/>
      <c r="AG740" s="8"/>
    </row>
    <row r="741" spans="1:33" ht="12" customHeight="1">
      <c r="A741" s="2"/>
      <c r="B741" s="2"/>
      <c r="C741" s="2"/>
      <c r="D741" s="3"/>
      <c r="E741" s="2"/>
      <c r="F741" s="2"/>
      <c r="G741" s="2"/>
      <c r="H741" s="2"/>
      <c r="I741" s="4"/>
      <c r="J741" s="5"/>
      <c r="K741" s="5"/>
      <c r="L741" s="6"/>
      <c r="M741" s="7"/>
      <c r="N741" s="7"/>
      <c r="O741" s="7"/>
      <c r="P741" s="7"/>
      <c r="Q741" s="7"/>
      <c r="R741" s="7"/>
      <c r="S741" s="7"/>
      <c r="T741" s="7"/>
      <c r="U741" s="7"/>
      <c r="V741" s="7"/>
      <c r="W741" s="7"/>
      <c r="X741" s="7"/>
      <c r="Y741" s="7"/>
      <c r="Z741" s="7"/>
      <c r="AA741" s="7"/>
      <c r="AB741" s="7"/>
      <c r="AC741" s="7"/>
      <c r="AD741" s="8"/>
      <c r="AE741" s="8"/>
      <c r="AF741" s="8"/>
      <c r="AG741" s="8"/>
    </row>
    <row r="742" spans="1:33" ht="12" customHeight="1">
      <c r="A742" s="2"/>
      <c r="B742" s="2"/>
      <c r="C742" s="2"/>
      <c r="D742" s="3"/>
      <c r="E742" s="2"/>
      <c r="F742" s="2"/>
      <c r="G742" s="2"/>
      <c r="H742" s="2"/>
      <c r="I742" s="4"/>
      <c r="J742" s="5"/>
      <c r="K742" s="5"/>
      <c r="L742" s="6"/>
      <c r="M742" s="7"/>
      <c r="N742" s="7"/>
      <c r="O742" s="7"/>
      <c r="P742" s="7"/>
      <c r="Q742" s="7"/>
      <c r="R742" s="7"/>
      <c r="S742" s="7"/>
      <c r="T742" s="7"/>
      <c r="U742" s="7"/>
      <c r="V742" s="7"/>
      <c r="W742" s="7"/>
      <c r="X742" s="7"/>
      <c r="Y742" s="7"/>
      <c r="Z742" s="7"/>
      <c r="AA742" s="7"/>
      <c r="AB742" s="7"/>
      <c r="AC742" s="7"/>
      <c r="AD742" s="8"/>
      <c r="AE742" s="8"/>
      <c r="AF742" s="8"/>
      <c r="AG742" s="8"/>
    </row>
    <row r="743" spans="1:33" ht="12" customHeight="1">
      <c r="A743" s="2"/>
      <c r="B743" s="2"/>
      <c r="C743" s="2"/>
      <c r="D743" s="3"/>
      <c r="E743" s="2"/>
      <c r="F743" s="2"/>
      <c r="G743" s="2"/>
      <c r="H743" s="2"/>
      <c r="I743" s="4"/>
      <c r="J743" s="5"/>
      <c r="K743" s="5"/>
      <c r="L743" s="6"/>
      <c r="M743" s="7"/>
      <c r="N743" s="7"/>
      <c r="O743" s="7"/>
      <c r="P743" s="7"/>
      <c r="Q743" s="7"/>
      <c r="R743" s="7"/>
      <c r="S743" s="7"/>
      <c r="T743" s="7"/>
      <c r="U743" s="7"/>
      <c r="V743" s="7"/>
      <c r="W743" s="7"/>
      <c r="X743" s="7"/>
      <c r="Y743" s="7"/>
      <c r="Z743" s="7"/>
      <c r="AA743" s="7"/>
      <c r="AB743" s="7"/>
      <c r="AC743" s="7"/>
      <c r="AD743" s="8"/>
      <c r="AE743" s="8"/>
      <c r="AF743" s="8"/>
      <c r="AG743" s="8"/>
    </row>
    <row r="744" spans="1:33" ht="12" customHeight="1">
      <c r="A744" s="2"/>
      <c r="B744" s="2"/>
      <c r="C744" s="2"/>
      <c r="D744" s="3"/>
      <c r="E744" s="2"/>
      <c r="F744" s="2"/>
      <c r="G744" s="2"/>
      <c r="H744" s="2"/>
      <c r="I744" s="4"/>
      <c r="J744" s="5"/>
      <c r="K744" s="5"/>
      <c r="L744" s="6"/>
      <c r="M744" s="7"/>
      <c r="N744" s="7"/>
      <c r="O744" s="7"/>
      <c r="P744" s="7"/>
      <c r="Q744" s="7"/>
      <c r="R744" s="7"/>
      <c r="S744" s="7"/>
      <c r="T744" s="7"/>
      <c r="U744" s="7"/>
      <c r="V744" s="7"/>
      <c r="W744" s="7"/>
      <c r="X744" s="7"/>
      <c r="Y744" s="7"/>
      <c r="Z744" s="7"/>
      <c r="AA744" s="7"/>
      <c r="AB744" s="7"/>
      <c r="AC744" s="7"/>
      <c r="AD744" s="8"/>
      <c r="AE744" s="8"/>
      <c r="AF744" s="8"/>
      <c r="AG744" s="8"/>
    </row>
    <row r="745" spans="1:33" ht="12" customHeight="1">
      <c r="A745" s="2"/>
      <c r="B745" s="2"/>
      <c r="C745" s="2"/>
      <c r="D745" s="3"/>
      <c r="E745" s="2"/>
      <c r="F745" s="2"/>
      <c r="G745" s="2"/>
      <c r="H745" s="2"/>
      <c r="I745" s="4"/>
      <c r="J745" s="5"/>
      <c r="K745" s="5"/>
      <c r="L745" s="6"/>
      <c r="M745" s="7"/>
      <c r="N745" s="7"/>
      <c r="O745" s="7"/>
      <c r="P745" s="7"/>
      <c r="Q745" s="7"/>
      <c r="R745" s="7"/>
      <c r="S745" s="7"/>
      <c r="T745" s="7"/>
      <c r="U745" s="7"/>
      <c r="V745" s="7"/>
      <c r="W745" s="7"/>
      <c r="X745" s="7"/>
      <c r="Y745" s="7"/>
      <c r="Z745" s="7"/>
      <c r="AA745" s="7"/>
      <c r="AB745" s="7"/>
      <c r="AC745" s="7"/>
      <c r="AD745" s="8"/>
      <c r="AE745" s="8"/>
      <c r="AF745" s="8"/>
      <c r="AG745" s="8"/>
    </row>
    <row r="746" spans="1:33" ht="12" customHeight="1">
      <c r="A746" s="2"/>
      <c r="B746" s="2"/>
      <c r="C746" s="2"/>
      <c r="D746" s="3"/>
      <c r="E746" s="2"/>
      <c r="F746" s="2"/>
      <c r="G746" s="2"/>
      <c r="H746" s="2"/>
      <c r="I746" s="4"/>
      <c r="J746" s="5"/>
      <c r="K746" s="5"/>
      <c r="L746" s="6"/>
      <c r="M746" s="7"/>
      <c r="N746" s="7"/>
      <c r="O746" s="7"/>
      <c r="P746" s="7"/>
      <c r="Q746" s="7"/>
      <c r="R746" s="7"/>
      <c r="S746" s="7"/>
      <c r="T746" s="7"/>
      <c r="U746" s="7"/>
      <c r="V746" s="7"/>
      <c r="W746" s="7"/>
      <c r="X746" s="7"/>
      <c r="Y746" s="7"/>
      <c r="Z746" s="7"/>
      <c r="AA746" s="7"/>
      <c r="AB746" s="7"/>
      <c r="AC746" s="7"/>
      <c r="AD746" s="8"/>
      <c r="AE746" s="8"/>
      <c r="AF746" s="8"/>
      <c r="AG746" s="8"/>
    </row>
    <row r="747" spans="1:33" ht="12" customHeight="1">
      <c r="A747" s="2"/>
      <c r="B747" s="2"/>
      <c r="C747" s="2"/>
      <c r="D747" s="3"/>
      <c r="E747" s="2"/>
      <c r="F747" s="2"/>
      <c r="G747" s="2"/>
      <c r="H747" s="2"/>
      <c r="I747" s="4"/>
      <c r="J747" s="5"/>
      <c r="K747" s="5"/>
      <c r="L747" s="6"/>
      <c r="M747" s="7"/>
      <c r="N747" s="7"/>
      <c r="O747" s="7"/>
      <c r="P747" s="7"/>
      <c r="Q747" s="7"/>
      <c r="R747" s="7"/>
      <c r="S747" s="7"/>
      <c r="T747" s="7"/>
      <c r="U747" s="7"/>
      <c r="V747" s="7"/>
      <c r="W747" s="7"/>
      <c r="X747" s="7"/>
      <c r="Y747" s="7"/>
      <c r="Z747" s="7"/>
      <c r="AA747" s="7"/>
      <c r="AB747" s="7"/>
      <c r="AC747" s="7"/>
      <c r="AD747" s="8"/>
      <c r="AE747" s="8"/>
      <c r="AF747" s="8"/>
      <c r="AG747" s="8"/>
    </row>
    <row r="748" spans="1:33" ht="12" customHeight="1">
      <c r="A748" s="2"/>
      <c r="B748" s="2"/>
      <c r="C748" s="2"/>
      <c r="D748" s="3"/>
      <c r="E748" s="2"/>
      <c r="F748" s="2"/>
      <c r="G748" s="2"/>
      <c r="H748" s="2"/>
      <c r="I748" s="4"/>
      <c r="J748" s="5"/>
      <c r="K748" s="5"/>
      <c r="L748" s="6"/>
      <c r="M748" s="7"/>
      <c r="N748" s="7"/>
      <c r="O748" s="7"/>
      <c r="P748" s="7"/>
      <c r="Q748" s="7"/>
      <c r="R748" s="7"/>
      <c r="S748" s="7"/>
      <c r="T748" s="7"/>
      <c r="U748" s="7"/>
      <c r="V748" s="7"/>
      <c r="W748" s="7"/>
      <c r="X748" s="7"/>
      <c r="Y748" s="7"/>
      <c r="Z748" s="7"/>
      <c r="AA748" s="7"/>
      <c r="AB748" s="7"/>
      <c r="AC748" s="7"/>
      <c r="AD748" s="8"/>
      <c r="AE748" s="8"/>
      <c r="AF748" s="8"/>
      <c r="AG748" s="8"/>
    </row>
    <row r="749" spans="1:33" ht="12" customHeight="1">
      <c r="A749" s="2"/>
      <c r="B749" s="2"/>
      <c r="C749" s="2"/>
      <c r="D749" s="3"/>
      <c r="E749" s="2"/>
      <c r="F749" s="2"/>
      <c r="G749" s="2"/>
      <c r="H749" s="2"/>
      <c r="I749" s="4"/>
      <c r="J749" s="5"/>
      <c r="K749" s="5"/>
      <c r="L749" s="6"/>
      <c r="M749" s="7"/>
      <c r="N749" s="7"/>
      <c r="O749" s="7"/>
      <c r="P749" s="7"/>
      <c r="Q749" s="7"/>
      <c r="R749" s="7"/>
      <c r="S749" s="7"/>
      <c r="T749" s="7"/>
      <c r="U749" s="7"/>
      <c r="V749" s="7"/>
      <c r="W749" s="7"/>
      <c r="X749" s="7"/>
      <c r="Y749" s="7"/>
      <c r="Z749" s="7"/>
      <c r="AA749" s="7"/>
      <c r="AB749" s="7"/>
      <c r="AC749" s="7"/>
      <c r="AD749" s="8"/>
      <c r="AE749" s="8"/>
      <c r="AF749" s="8"/>
      <c r="AG749" s="8"/>
    </row>
    <row r="750" spans="1:33" ht="12" customHeight="1">
      <c r="A750" s="2"/>
      <c r="B750" s="2"/>
      <c r="C750" s="2"/>
      <c r="D750" s="3"/>
      <c r="E750" s="2"/>
      <c r="F750" s="2"/>
      <c r="G750" s="2"/>
      <c r="H750" s="2"/>
      <c r="I750" s="4"/>
      <c r="J750" s="5"/>
      <c r="K750" s="5"/>
      <c r="L750" s="6"/>
      <c r="M750" s="7"/>
      <c r="N750" s="7"/>
      <c r="O750" s="7"/>
      <c r="P750" s="7"/>
      <c r="Q750" s="7"/>
      <c r="R750" s="7"/>
      <c r="S750" s="7"/>
      <c r="T750" s="7"/>
      <c r="U750" s="7"/>
      <c r="V750" s="7"/>
      <c r="W750" s="7"/>
      <c r="X750" s="7"/>
      <c r="Y750" s="7"/>
      <c r="Z750" s="7"/>
      <c r="AA750" s="7"/>
      <c r="AB750" s="7"/>
      <c r="AC750" s="7"/>
      <c r="AD750" s="8"/>
      <c r="AE750" s="8"/>
      <c r="AF750" s="8"/>
      <c r="AG750" s="8"/>
    </row>
    <row r="751" spans="1:33" ht="12" customHeight="1">
      <c r="A751" s="2"/>
      <c r="B751" s="2"/>
      <c r="C751" s="2"/>
      <c r="D751" s="3"/>
      <c r="E751" s="2"/>
      <c r="F751" s="2"/>
      <c r="G751" s="2"/>
      <c r="H751" s="2"/>
      <c r="I751" s="4"/>
      <c r="J751" s="5"/>
      <c r="K751" s="5"/>
      <c r="L751" s="6"/>
      <c r="M751" s="7"/>
      <c r="N751" s="7"/>
      <c r="O751" s="7"/>
      <c r="P751" s="7"/>
      <c r="Q751" s="7"/>
      <c r="R751" s="7"/>
      <c r="S751" s="7"/>
      <c r="T751" s="7"/>
      <c r="U751" s="7"/>
      <c r="V751" s="7"/>
      <c r="W751" s="7"/>
      <c r="X751" s="7"/>
      <c r="Y751" s="7"/>
      <c r="Z751" s="7"/>
      <c r="AA751" s="7"/>
      <c r="AB751" s="7"/>
      <c r="AC751" s="7"/>
      <c r="AD751" s="8"/>
      <c r="AE751" s="8"/>
      <c r="AF751" s="8"/>
      <c r="AG751" s="8"/>
    </row>
    <row r="752" spans="1:33" ht="12" customHeight="1">
      <c r="A752" s="2"/>
      <c r="B752" s="2"/>
      <c r="C752" s="2"/>
      <c r="D752" s="3"/>
      <c r="E752" s="2"/>
      <c r="F752" s="2"/>
      <c r="G752" s="2"/>
      <c r="H752" s="2"/>
      <c r="I752" s="4"/>
      <c r="J752" s="5"/>
      <c r="K752" s="5"/>
      <c r="L752" s="6"/>
      <c r="M752" s="7"/>
      <c r="N752" s="7"/>
      <c r="O752" s="7"/>
      <c r="P752" s="7"/>
      <c r="Q752" s="7"/>
      <c r="R752" s="7"/>
      <c r="S752" s="7"/>
      <c r="T752" s="7"/>
      <c r="U752" s="7"/>
      <c r="V752" s="7"/>
      <c r="W752" s="7"/>
      <c r="X752" s="7"/>
      <c r="Y752" s="7"/>
      <c r="Z752" s="7"/>
      <c r="AA752" s="7"/>
      <c r="AB752" s="7"/>
      <c r="AC752" s="7"/>
      <c r="AD752" s="8"/>
      <c r="AE752" s="8"/>
      <c r="AF752" s="8"/>
      <c r="AG752" s="8"/>
    </row>
    <row r="753" spans="1:33" ht="12" customHeight="1">
      <c r="A753" s="2"/>
      <c r="B753" s="2"/>
      <c r="C753" s="2"/>
      <c r="D753" s="3"/>
      <c r="E753" s="2"/>
      <c r="F753" s="2"/>
      <c r="G753" s="2"/>
      <c r="H753" s="2"/>
      <c r="I753" s="4"/>
      <c r="J753" s="5"/>
      <c r="K753" s="5"/>
      <c r="L753" s="6"/>
      <c r="M753" s="7"/>
      <c r="N753" s="7"/>
      <c r="O753" s="7"/>
      <c r="P753" s="7"/>
      <c r="Q753" s="7"/>
      <c r="R753" s="7"/>
      <c r="S753" s="7"/>
      <c r="T753" s="7"/>
      <c r="U753" s="7"/>
      <c r="V753" s="7"/>
      <c r="W753" s="7"/>
      <c r="X753" s="7"/>
      <c r="Y753" s="7"/>
      <c r="Z753" s="7"/>
      <c r="AA753" s="7"/>
      <c r="AB753" s="7"/>
      <c r="AC753" s="7"/>
      <c r="AD753" s="8"/>
      <c r="AE753" s="8"/>
      <c r="AF753" s="8"/>
      <c r="AG753" s="8"/>
    </row>
    <row r="754" spans="1:33" ht="12" customHeight="1">
      <c r="A754" s="2"/>
      <c r="B754" s="2"/>
      <c r="C754" s="2"/>
      <c r="D754" s="3"/>
      <c r="E754" s="2"/>
      <c r="F754" s="2"/>
      <c r="G754" s="2"/>
      <c r="H754" s="2"/>
      <c r="I754" s="4"/>
      <c r="J754" s="5"/>
      <c r="K754" s="5"/>
      <c r="L754" s="6"/>
      <c r="M754" s="7"/>
      <c r="N754" s="7"/>
      <c r="O754" s="7"/>
      <c r="P754" s="7"/>
      <c r="Q754" s="7"/>
      <c r="R754" s="7"/>
      <c r="S754" s="7"/>
      <c r="T754" s="7"/>
      <c r="U754" s="7"/>
      <c r="V754" s="7"/>
      <c r="W754" s="7"/>
      <c r="X754" s="7"/>
      <c r="Y754" s="7"/>
      <c r="Z754" s="7"/>
      <c r="AA754" s="7"/>
      <c r="AB754" s="7"/>
      <c r="AC754" s="7"/>
      <c r="AD754" s="8"/>
      <c r="AE754" s="8"/>
      <c r="AF754" s="8"/>
      <c r="AG754" s="8"/>
    </row>
    <row r="755" spans="1:33" ht="12" customHeight="1">
      <c r="A755" s="2"/>
      <c r="B755" s="2"/>
      <c r="C755" s="2"/>
      <c r="D755" s="3"/>
      <c r="E755" s="2"/>
      <c r="F755" s="2"/>
      <c r="G755" s="2"/>
      <c r="H755" s="2"/>
      <c r="I755" s="4"/>
      <c r="J755" s="5"/>
      <c r="K755" s="5"/>
      <c r="L755" s="6"/>
      <c r="M755" s="7"/>
      <c r="N755" s="7"/>
      <c r="O755" s="7"/>
      <c r="P755" s="7"/>
      <c r="Q755" s="7"/>
      <c r="R755" s="7"/>
      <c r="S755" s="7"/>
      <c r="T755" s="7"/>
      <c r="U755" s="7"/>
      <c r="V755" s="7"/>
      <c r="W755" s="7"/>
      <c r="X755" s="7"/>
      <c r="Y755" s="7"/>
      <c r="Z755" s="7"/>
      <c r="AA755" s="7"/>
      <c r="AB755" s="7"/>
      <c r="AC755" s="7"/>
      <c r="AD755" s="8"/>
      <c r="AE755" s="8"/>
      <c r="AF755" s="8"/>
      <c r="AG755" s="8"/>
    </row>
    <row r="756" spans="1:33" ht="12" customHeight="1">
      <c r="A756" s="2"/>
      <c r="B756" s="2"/>
      <c r="C756" s="2"/>
      <c r="D756" s="3"/>
      <c r="E756" s="2"/>
      <c r="F756" s="2"/>
      <c r="G756" s="2"/>
      <c r="H756" s="2"/>
      <c r="I756" s="4"/>
      <c r="J756" s="5"/>
      <c r="K756" s="5"/>
      <c r="L756" s="6"/>
      <c r="M756" s="7"/>
      <c r="N756" s="7"/>
      <c r="O756" s="7"/>
      <c r="P756" s="7"/>
      <c r="Q756" s="7"/>
      <c r="R756" s="7"/>
      <c r="S756" s="7"/>
      <c r="T756" s="7"/>
      <c r="U756" s="7"/>
      <c r="V756" s="7"/>
      <c r="W756" s="7"/>
      <c r="X756" s="7"/>
      <c r="Y756" s="7"/>
      <c r="Z756" s="7"/>
      <c r="AA756" s="7"/>
      <c r="AB756" s="7"/>
      <c r="AC756" s="7"/>
      <c r="AD756" s="8"/>
      <c r="AE756" s="8"/>
      <c r="AF756" s="8"/>
      <c r="AG756" s="8"/>
    </row>
    <row r="757" spans="1:33" ht="12" customHeight="1">
      <c r="A757" s="2"/>
      <c r="B757" s="2"/>
      <c r="C757" s="2"/>
      <c r="D757" s="3"/>
      <c r="E757" s="2"/>
      <c r="F757" s="2"/>
      <c r="G757" s="2"/>
      <c r="H757" s="2"/>
      <c r="I757" s="4"/>
      <c r="J757" s="5"/>
      <c r="K757" s="5"/>
      <c r="L757" s="6"/>
      <c r="M757" s="7"/>
      <c r="N757" s="7"/>
      <c r="O757" s="7"/>
      <c r="P757" s="7"/>
      <c r="Q757" s="7"/>
      <c r="R757" s="7"/>
      <c r="S757" s="7"/>
      <c r="T757" s="7"/>
      <c r="U757" s="7"/>
      <c r="V757" s="7"/>
      <c r="W757" s="7"/>
      <c r="X757" s="7"/>
      <c r="Y757" s="7"/>
      <c r="Z757" s="7"/>
      <c r="AA757" s="7"/>
      <c r="AB757" s="7"/>
      <c r="AC757" s="7"/>
      <c r="AD757" s="8"/>
      <c r="AE757" s="8"/>
      <c r="AF757" s="8"/>
      <c r="AG757" s="8"/>
    </row>
    <row r="758" spans="1:33" ht="12" customHeight="1">
      <c r="A758" s="2"/>
      <c r="B758" s="2"/>
      <c r="C758" s="2"/>
      <c r="D758" s="3"/>
      <c r="E758" s="2"/>
      <c r="F758" s="2"/>
      <c r="G758" s="2"/>
      <c r="H758" s="2"/>
      <c r="I758" s="4"/>
      <c r="J758" s="5"/>
      <c r="K758" s="5"/>
      <c r="L758" s="6"/>
      <c r="M758" s="7"/>
      <c r="N758" s="7"/>
      <c r="O758" s="7"/>
      <c r="P758" s="7"/>
      <c r="Q758" s="7"/>
      <c r="R758" s="7"/>
      <c r="S758" s="7"/>
      <c r="T758" s="7"/>
      <c r="U758" s="7"/>
      <c r="V758" s="7"/>
      <c r="W758" s="7"/>
      <c r="X758" s="7"/>
      <c r="Y758" s="7"/>
      <c r="Z758" s="7"/>
      <c r="AA758" s="7"/>
      <c r="AB758" s="7"/>
      <c r="AC758" s="7"/>
      <c r="AD758" s="8"/>
      <c r="AE758" s="8"/>
      <c r="AF758" s="8"/>
      <c r="AG758" s="8"/>
    </row>
    <row r="759" spans="1:33" ht="12" customHeight="1">
      <c r="A759" s="2"/>
      <c r="B759" s="2"/>
      <c r="C759" s="2"/>
      <c r="D759" s="3"/>
      <c r="E759" s="2"/>
      <c r="F759" s="2"/>
      <c r="G759" s="2"/>
      <c r="H759" s="2"/>
      <c r="I759" s="4"/>
      <c r="J759" s="5"/>
      <c r="K759" s="5"/>
      <c r="L759" s="6"/>
      <c r="M759" s="7"/>
      <c r="N759" s="7"/>
      <c r="O759" s="7"/>
      <c r="P759" s="7"/>
      <c r="Q759" s="7"/>
      <c r="R759" s="7"/>
      <c r="S759" s="7"/>
      <c r="T759" s="7"/>
      <c r="U759" s="7"/>
      <c r="V759" s="7"/>
      <c r="W759" s="7"/>
      <c r="X759" s="7"/>
      <c r="Y759" s="7"/>
      <c r="Z759" s="7"/>
      <c r="AA759" s="7"/>
      <c r="AB759" s="7"/>
      <c r="AC759" s="7"/>
      <c r="AD759" s="8"/>
      <c r="AE759" s="8"/>
      <c r="AF759" s="8"/>
      <c r="AG759" s="8"/>
    </row>
    <row r="760" spans="1:33" ht="12" customHeight="1">
      <c r="A760" s="2"/>
      <c r="B760" s="2"/>
      <c r="C760" s="2"/>
      <c r="D760" s="3"/>
      <c r="E760" s="2"/>
      <c r="F760" s="2"/>
      <c r="G760" s="2"/>
      <c r="H760" s="2"/>
      <c r="I760" s="4"/>
      <c r="J760" s="5"/>
      <c r="K760" s="5"/>
      <c r="L760" s="6"/>
      <c r="M760" s="7"/>
      <c r="N760" s="7"/>
      <c r="O760" s="7"/>
      <c r="P760" s="7"/>
      <c r="Q760" s="7"/>
      <c r="R760" s="7"/>
      <c r="S760" s="7"/>
      <c r="T760" s="7"/>
      <c r="U760" s="7"/>
      <c r="V760" s="7"/>
      <c r="W760" s="7"/>
      <c r="X760" s="7"/>
      <c r="Y760" s="7"/>
      <c r="Z760" s="7"/>
      <c r="AA760" s="7"/>
      <c r="AB760" s="7"/>
      <c r="AC760" s="7"/>
      <c r="AD760" s="8"/>
      <c r="AE760" s="8"/>
      <c r="AF760" s="8"/>
      <c r="AG760" s="8"/>
    </row>
    <row r="761" spans="1:33" ht="12" customHeight="1">
      <c r="A761" s="2"/>
      <c r="B761" s="2"/>
      <c r="C761" s="2"/>
      <c r="D761" s="3"/>
      <c r="E761" s="2"/>
      <c r="F761" s="2"/>
      <c r="G761" s="2"/>
      <c r="H761" s="2"/>
      <c r="I761" s="4"/>
      <c r="J761" s="5"/>
      <c r="K761" s="5"/>
      <c r="L761" s="6"/>
      <c r="M761" s="7"/>
      <c r="N761" s="7"/>
      <c r="O761" s="7"/>
      <c r="P761" s="7"/>
      <c r="Q761" s="7"/>
      <c r="R761" s="7"/>
      <c r="S761" s="7"/>
      <c r="T761" s="7"/>
      <c r="U761" s="7"/>
      <c r="V761" s="7"/>
      <c r="W761" s="7"/>
      <c r="X761" s="7"/>
      <c r="Y761" s="7"/>
      <c r="Z761" s="7"/>
      <c r="AA761" s="7"/>
      <c r="AB761" s="7"/>
      <c r="AC761" s="7"/>
      <c r="AD761" s="8"/>
      <c r="AE761" s="8"/>
      <c r="AF761" s="8"/>
      <c r="AG761" s="8"/>
    </row>
    <row r="762" spans="1:33" ht="12" customHeight="1">
      <c r="A762" s="2"/>
      <c r="B762" s="2"/>
      <c r="C762" s="2"/>
      <c r="D762" s="3"/>
      <c r="E762" s="2"/>
      <c r="F762" s="2"/>
      <c r="G762" s="2"/>
      <c r="H762" s="2"/>
      <c r="I762" s="4"/>
      <c r="J762" s="5"/>
      <c r="K762" s="5"/>
      <c r="L762" s="6"/>
      <c r="M762" s="7"/>
      <c r="N762" s="7"/>
      <c r="O762" s="7"/>
      <c r="P762" s="7"/>
      <c r="Q762" s="7"/>
      <c r="R762" s="7"/>
      <c r="S762" s="7"/>
      <c r="T762" s="7"/>
      <c r="U762" s="7"/>
      <c r="V762" s="7"/>
      <c r="W762" s="7"/>
      <c r="X762" s="7"/>
      <c r="Y762" s="7"/>
      <c r="Z762" s="7"/>
      <c r="AA762" s="7"/>
      <c r="AB762" s="7"/>
      <c r="AC762" s="7"/>
      <c r="AD762" s="8"/>
      <c r="AE762" s="8"/>
      <c r="AF762" s="8"/>
      <c r="AG762" s="8"/>
    </row>
    <row r="763" spans="1:33" ht="12" customHeight="1">
      <c r="A763" s="2"/>
      <c r="B763" s="2"/>
      <c r="C763" s="2"/>
      <c r="D763" s="3"/>
      <c r="E763" s="2"/>
      <c r="F763" s="2"/>
      <c r="G763" s="2"/>
      <c r="H763" s="2"/>
      <c r="I763" s="4"/>
      <c r="J763" s="5"/>
      <c r="K763" s="5"/>
      <c r="L763" s="6"/>
      <c r="M763" s="7"/>
      <c r="N763" s="7"/>
      <c r="O763" s="7"/>
      <c r="P763" s="7"/>
      <c r="Q763" s="7"/>
      <c r="R763" s="7"/>
      <c r="S763" s="7"/>
      <c r="T763" s="7"/>
      <c r="U763" s="7"/>
      <c r="V763" s="7"/>
      <c r="W763" s="7"/>
      <c r="X763" s="7"/>
      <c r="Y763" s="7"/>
      <c r="Z763" s="7"/>
      <c r="AA763" s="7"/>
      <c r="AB763" s="7"/>
      <c r="AC763" s="7"/>
      <c r="AD763" s="8"/>
      <c r="AE763" s="8"/>
      <c r="AF763" s="8"/>
      <c r="AG763" s="8"/>
    </row>
    <row r="764" spans="1:33" ht="12" customHeight="1">
      <c r="A764" s="2"/>
      <c r="B764" s="2"/>
      <c r="C764" s="2"/>
      <c r="D764" s="3"/>
      <c r="E764" s="2"/>
      <c r="F764" s="2"/>
      <c r="G764" s="2"/>
      <c r="H764" s="2"/>
      <c r="I764" s="4"/>
      <c r="J764" s="5"/>
      <c r="K764" s="5"/>
      <c r="L764" s="6"/>
      <c r="M764" s="7"/>
      <c r="N764" s="7"/>
      <c r="O764" s="7"/>
      <c r="P764" s="7"/>
      <c r="Q764" s="7"/>
      <c r="R764" s="7"/>
      <c r="S764" s="7"/>
      <c r="T764" s="7"/>
      <c r="U764" s="7"/>
      <c r="V764" s="7"/>
      <c r="W764" s="7"/>
      <c r="X764" s="7"/>
      <c r="Y764" s="7"/>
      <c r="Z764" s="7"/>
      <c r="AA764" s="7"/>
      <c r="AB764" s="7"/>
      <c r="AC764" s="7"/>
      <c r="AD764" s="8"/>
      <c r="AE764" s="8"/>
      <c r="AF764" s="8"/>
      <c r="AG764" s="8"/>
    </row>
    <row r="765" spans="1:33" ht="12" customHeight="1">
      <c r="A765" s="2"/>
      <c r="B765" s="2"/>
      <c r="C765" s="2"/>
      <c r="D765" s="3"/>
      <c r="E765" s="2"/>
      <c r="F765" s="2"/>
      <c r="G765" s="2"/>
      <c r="H765" s="2"/>
      <c r="I765" s="4"/>
      <c r="J765" s="5"/>
      <c r="K765" s="5"/>
      <c r="L765" s="6"/>
      <c r="M765" s="7"/>
      <c r="N765" s="7"/>
      <c r="O765" s="7"/>
      <c r="P765" s="7"/>
      <c r="Q765" s="7"/>
      <c r="R765" s="7"/>
      <c r="S765" s="7"/>
      <c r="T765" s="7"/>
      <c r="U765" s="7"/>
      <c r="V765" s="7"/>
      <c r="W765" s="7"/>
      <c r="X765" s="7"/>
      <c r="Y765" s="7"/>
      <c r="Z765" s="7"/>
      <c r="AA765" s="7"/>
      <c r="AB765" s="7"/>
      <c r="AC765" s="7"/>
      <c r="AD765" s="8"/>
      <c r="AE765" s="8"/>
      <c r="AF765" s="8"/>
      <c r="AG765" s="8"/>
    </row>
    <row r="766" spans="1:33" ht="12" customHeight="1">
      <c r="A766" s="2"/>
      <c r="B766" s="2"/>
      <c r="C766" s="2"/>
      <c r="D766" s="3"/>
      <c r="E766" s="2"/>
      <c r="F766" s="2"/>
      <c r="G766" s="2"/>
      <c r="H766" s="2"/>
      <c r="I766" s="4"/>
      <c r="J766" s="5"/>
      <c r="K766" s="5"/>
      <c r="L766" s="6"/>
      <c r="M766" s="7"/>
      <c r="N766" s="7"/>
      <c r="O766" s="7"/>
      <c r="P766" s="7"/>
      <c r="Q766" s="7"/>
      <c r="R766" s="7"/>
      <c r="S766" s="7"/>
      <c r="T766" s="7"/>
      <c r="U766" s="7"/>
      <c r="V766" s="7"/>
      <c r="W766" s="7"/>
      <c r="X766" s="7"/>
      <c r="Y766" s="7"/>
      <c r="Z766" s="7"/>
      <c r="AA766" s="7"/>
      <c r="AB766" s="7"/>
      <c r="AC766" s="7"/>
      <c r="AD766" s="8"/>
      <c r="AE766" s="8"/>
      <c r="AF766" s="8"/>
      <c r="AG766" s="8"/>
    </row>
    <row r="767" spans="1:33" ht="12" customHeight="1">
      <c r="A767" s="2"/>
      <c r="B767" s="2"/>
      <c r="C767" s="2"/>
      <c r="D767" s="3"/>
      <c r="E767" s="2"/>
      <c r="F767" s="2"/>
      <c r="G767" s="2"/>
      <c r="H767" s="2"/>
      <c r="I767" s="4"/>
      <c r="J767" s="5"/>
      <c r="K767" s="5"/>
      <c r="L767" s="6"/>
      <c r="M767" s="7"/>
      <c r="N767" s="7"/>
      <c r="O767" s="7"/>
      <c r="P767" s="7"/>
      <c r="Q767" s="7"/>
      <c r="R767" s="7"/>
      <c r="S767" s="7"/>
      <c r="T767" s="7"/>
      <c r="U767" s="7"/>
      <c r="V767" s="7"/>
      <c r="W767" s="7"/>
      <c r="X767" s="7"/>
      <c r="Y767" s="7"/>
      <c r="Z767" s="7"/>
      <c r="AA767" s="7"/>
      <c r="AB767" s="7"/>
      <c r="AC767" s="7"/>
      <c r="AD767" s="8"/>
      <c r="AE767" s="8"/>
      <c r="AF767" s="8"/>
      <c r="AG767" s="8"/>
    </row>
    <row r="768" spans="1:33" ht="12" customHeight="1">
      <c r="A768" s="2"/>
      <c r="B768" s="2"/>
      <c r="C768" s="2"/>
      <c r="D768" s="3"/>
      <c r="E768" s="2"/>
      <c r="F768" s="2"/>
      <c r="G768" s="2"/>
      <c r="H768" s="2"/>
      <c r="I768" s="4"/>
      <c r="J768" s="5"/>
      <c r="K768" s="5"/>
      <c r="L768" s="6"/>
      <c r="M768" s="7"/>
      <c r="N768" s="7"/>
      <c r="O768" s="7"/>
      <c r="P768" s="7"/>
      <c r="Q768" s="7"/>
      <c r="R768" s="7"/>
      <c r="S768" s="7"/>
      <c r="T768" s="7"/>
      <c r="U768" s="7"/>
      <c r="V768" s="7"/>
      <c r="W768" s="7"/>
      <c r="X768" s="7"/>
      <c r="Y768" s="7"/>
      <c r="Z768" s="7"/>
      <c r="AA768" s="7"/>
      <c r="AB768" s="7"/>
      <c r="AC768" s="7"/>
      <c r="AD768" s="8"/>
      <c r="AE768" s="8"/>
      <c r="AF768" s="8"/>
      <c r="AG768" s="8"/>
    </row>
    <row r="769" spans="1:33" ht="12" customHeight="1">
      <c r="A769" s="2"/>
      <c r="B769" s="2"/>
      <c r="C769" s="2"/>
      <c r="D769" s="3"/>
      <c r="E769" s="2"/>
      <c r="F769" s="2"/>
      <c r="G769" s="2"/>
      <c r="H769" s="2"/>
      <c r="I769" s="4"/>
      <c r="J769" s="5"/>
      <c r="K769" s="5"/>
      <c r="L769" s="6"/>
      <c r="M769" s="7"/>
      <c r="N769" s="7"/>
      <c r="O769" s="7"/>
      <c r="P769" s="7"/>
      <c r="Q769" s="7"/>
      <c r="R769" s="7"/>
      <c r="S769" s="7"/>
      <c r="T769" s="7"/>
      <c r="U769" s="7"/>
      <c r="V769" s="7"/>
      <c r="W769" s="7"/>
      <c r="X769" s="7"/>
      <c r="Y769" s="7"/>
      <c r="Z769" s="7"/>
      <c r="AA769" s="7"/>
      <c r="AB769" s="7"/>
      <c r="AC769" s="7"/>
      <c r="AD769" s="8"/>
      <c r="AE769" s="8"/>
      <c r="AF769" s="8"/>
      <c r="AG769" s="8"/>
    </row>
    <row r="770" spans="1:33" ht="12" customHeight="1">
      <c r="A770" s="2"/>
      <c r="B770" s="2"/>
      <c r="C770" s="2"/>
      <c r="D770" s="3"/>
      <c r="E770" s="2"/>
      <c r="F770" s="2"/>
      <c r="G770" s="2"/>
      <c r="H770" s="2"/>
      <c r="I770" s="4"/>
      <c r="J770" s="5"/>
      <c r="K770" s="5"/>
      <c r="L770" s="6"/>
      <c r="M770" s="7"/>
      <c r="N770" s="7"/>
      <c r="O770" s="7"/>
      <c r="P770" s="7"/>
      <c r="Q770" s="7"/>
      <c r="R770" s="7"/>
      <c r="S770" s="7"/>
      <c r="T770" s="7"/>
      <c r="U770" s="7"/>
      <c r="V770" s="7"/>
      <c r="W770" s="7"/>
      <c r="X770" s="7"/>
      <c r="Y770" s="7"/>
      <c r="Z770" s="7"/>
      <c r="AA770" s="7"/>
      <c r="AB770" s="7"/>
      <c r="AC770" s="7"/>
      <c r="AD770" s="8"/>
      <c r="AE770" s="8"/>
      <c r="AF770" s="8"/>
      <c r="AG770" s="8"/>
    </row>
    <row r="771" spans="1:33" ht="12" customHeight="1">
      <c r="A771" s="2"/>
      <c r="B771" s="2"/>
      <c r="C771" s="2"/>
      <c r="D771" s="3"/>
      <c r="E771" s="2"/>
      <c r="F771" s="2"/>
      <c r="G771" s="2"/>
      <c r="H771" s="2"/>
      <c r="I771" s="4"/>
      <c r="J771" s="5"/>
      <c r="K771" s="5"/>
      <c r="L771" s="6"/>
      <c r="M771" s="7"/>
      <c r="N771" s="7"/>
      <c r="O771" s="7"/>
      <c r="P771" s="7"/>
      <c r="Q771" s="7"/>
      <c r="R771" s="7"/>
      <c r="S771" s="7"/>
      <c r="T771" s="7"/>
      <c r="U771" s="7"/>
      <c r="V771" s="7"/>
      <c r="W771" s="7"/>
      <c r="X771" s="7"/>
      <c r="Y771" s="7"/>
      <c r="Z771" s="7"/>
      <c r="AA771" s="7"/>
      <c r="AB771" s="7"/>
      <c r="AC771" s="7"/>
      <c r="AD771" s="8"/>
      <c r="AE771" s="8"/>
      <c r="AF771" s="8"/>
      <c r="AG771" s="8"/>
    </row>
    <row r="772" spans="1:33" ht="12" customHeight="1">
      <c r="A772" s="2"/>
      <c r="B772" s="2"/>
      <c r="C772" s="2"/>
      <c r="D772" s="3"/>
      <c r="E772" s="2"/>
      <c r="F772" s="2"/>
      <c r="G772" s="2"/>
      <c r="H772" s="2"/>
      <c r="I772" s="4"/>
      <c r="J772" s="5"/>
      <c r="K772" s="5"/>
      <c r="L772" s="6"/>
      <c r="M772" s="7"/>
      <c r="N772" s="7"/>
      <c r="O772" s="7"/>
      <c r="P772" s="7"/>
      <c r="Q772" s="7"/>
      <c r="R772" s="7"/>
      <c r="S772" s="7"/>
      <c r="T772" s="7"/>
      <c r="U772" s="7"/>
      <c r="V772" s="7"/>
      <c r="W772" s="7"/>
      <c r="X772" s="7"/>
      <c r="Y772" s="7"/>
      <c r="Z772" s="7"/>
      <c r="AA772" s="7"/>
      <c r="AB772" s="7"/>
      <c r="AC772" s="7"/>
      <c r="AD772" s="8"/>
      <c r="AE772" s="8"/>
      <c r="AF772" s="8"/>
      <c r="AG772" s="8"/>
    </row>
    <row r="773" spans="1:33" ht="12" customHeight="1">
      <c r="A773" s="2"/>
      <c r="B773" s="2"/>
      <c r="C773" s="2"/>
      <c r="D773" s="3"/>
      <c r="E773" s="2"/>
      <c r="F773" s="2"/>
      <c r="G773" s="2"/>
      <c r="H773" s="2"/>
      <c r="I773" s="4"/>
      <c r="J773" s="5"/>
      <c r="K773" s="5"/>
      <c r="L773" s="6"/>
      <c r="M773" s="7"/>
      <c r="N773" s="7"/>
      <c r="O773" s="7"/>
      <c r="P773" s="7"/>
      <c r="Q773" s="7"/>
      <c r="R773" s="7"/>
      <c r="S773" s="7"/>
      <c r="T773" s="7"/>
      <c r="U773" s="7"/>
      <c r="V773" s="7"/>
      <c r="W773" s="7"/>
      <c r="X773" s="7"/>
      <c r="Y773" s="7"/>
      <c r="Z773" s="7"/>
      <c r="AA773" s="7"/>
      <c r="AB773" s="7"/>
      <c r="AC773" s="7"/>
      <c r="AD773" s="8"/>
      <c r="AE773" s="8"/>
      <c r="AF773" s="8"/>
      <c r="AG773" s="8"/>
    </row>
    <row r="774" spans="1:33" ht="12" customHeight="1">
      <c r="A774" s="2"/>
      <c r="B774" s="2"/>
      <c r="C774" s="2"/>
      <c r="D774" s="3"/>
      <c r="E774" s="2"/>
      <c r="F774" s="2"/>
      <c r="G774" s="2"/>
      <c r="H774" s="2"/>
      <c r="I774" s="4"/>
      <c r="J774" s="5"/>
      <c r="K774" s="5"/>
      <c r="L774" s="6"/>
      <c r="M774" s="7"/>
      <c r="N774" s="7"/>
      <c r="O774" s="7"/>
      <c r="P774" s="7"/>
      <c r="Q774" s="7"/>
      <c r="R774" s="7"/>
      <c r="S774" s="7"/>
      <c r="T774" s="7"/>
      <c r="U774" s="7"/>
      <c r="V774" s="7"/>
      <c r="W774" s="7"/>
      <c r="X774" s="7"/>
      <c r="Y774" s="7"/>
      <c r="Z774" s="7"/>
      <c r="AA774" s="7"/>
      <c r="AB774" s="7"/>
      <c r="AC774" s="7"/>
      <c r="AD774" s="8"/>
      <c r="AE774" s="8"/>
      <c r="AF774" s="8"/>
      <c r="AG774" s="8"/>
    </row>
    <row r="775" spans="1:33" ht="12" customHeight="1">
      <c r="A775" s="2"/>
      <c r="B775" s="2"/>
      <c r="C775" s="2"/>
      <c r="D775" s="3"/>
      <c r="E775" s="2"/>
      <c r="F775" s="2"/>
      <c r="G775" s="2"/>
      <c r="H775" s="2"/>
      <c r="I775" s="4"/>
      <c r="J775" s="5"/>
      <c r="K775" s="5"/>
      <c r="L775" s="6"/>
      <c r="M775" s="7"/>
      <c r="N775" s="7"/>
      <c r="O775" s="7"/>
      <c r="P775" s="7"/>
      <c r="Q775" s="7"/>
      <c r="R775" s="7"/>
      <c r="S775" s="7"/>
      <c r="T775" s="7"/>
      <c r="U775" s="7"/>
      <c r="V775" s="7"/>
      <c r="W775" s="7"/>
      <c r="X775" s="7"/>
      <c r="Y775" s="7"/>
      <c r="Z775" s="7"/>
      <c r="AA775" s="7"/>
      <c r="AB775" s="7"/>
      <c r="AC775" s="7"/>
      <c r="AD775" s="8"/>
      <c r="AE775" s="8"/>
      <c r="AF775" s="8"/>
      <c r="AG775" s="8"/>
    </row>
    <row r="776" spans="1:33" ht="12" customHeight="1">
      <c r="A776" s="2"/>
      <c r="B776" s="2"/>
      <c r="C776" s="2"/>
      <c r="D776" s="3"/>
      <c r="E776" s="2"/>
      <c r="F776" s="2"/>
      <c r="G776" s="2"/>
      <c r="H776" s="2"/>
      <c r="I776" s="4"/>
      <c r="J776" s="5"/>
      <c r="K776" s="5"/>
      <c r="L776" s="6"/>
      <c r="M776" s="7"/>
      <c r="N776" s="7"/>
      <c r="O776" s="7"/>
      <c r="P776" s="7"/>
      <c r="Q776" s="7"/>
      <c r="R776" s="7"/>
      <c r="S776" s="7"/>
      <c r="T776" s="7"/>
      <c r="U776" s="7"/>
      <c r="V776" s="7"/>
      <c r="W776" s="7"/>
      <c r="X776" s="7"/>
      <c r="Y776" s="7"/>
      <c r="Z776" s="7"/>
      <c r="AA776" s="7"/>
      <c r="AB776" s="7"/>
      <c r="AC776" s="7"/>
      <c r="AD776" s="8"/>
      <c r="AE776" s="8"/>
      <c r="AF776" s="8"/>
      <c r="AG776" s="8"/>
    </row>
    <row r="777" spans="1:33" ht="12" customHeight="1">
      <c r="A777" s="2"/>
      <c r="B777" s="2"/>
      <c r="C777" s="2"/>
      <c r="D777" s="3"/>
      <c r="E777" s="2"/>
      <c r="F777" s="2"/>
      <c r="G777" s="2"/>
      <c r="H777" s="2"/>
      <c r="I777" s="4"/>
      <c r="J777" s="5"/>
      <c r="K777" s="5"/>
      <c r="L777" s="6"/>
      <c r="M777" s="7"/>
      <c r="N777" s="7"/>
      <c r="O777" s="7"/>
      <c r="P777" s="7"/>
      <c r="Q777" s="7"/>
      <c r="R777" s="7"/>
      <c r="S777" s="7"/>
      <c r="T777" s="7"/>
      <c r="U777" s="7"/>
      <c r="V777" s="7"/>
      <c r="W777" s="7"/>
      <c r="X777" s="7"/>
      <c r="Y777" s="7"/>
      <c r="Z777" s="7"/>
      <c r="AA777" s="7"/>
      <c r="AB777" s="7"/>
      <c r="AC777" s="7"/>
      <c r="AD777" s="8"/>
      <c r="AE777" s="8"/>
      <c r="AF777" s="8"/>
      <c r="AG777" s="8"/>
    </row>
    <row r="778" spans="1:33" ht="12" customHeight="1">
      <c r="A778" s="2"/>
      <c r="B778" s="2"/>
      <c r="C778" s="2"/>
      <c r="D778" s="3"/>
      <c r="E778" s="2"/>
      <c r="F778" s="2"/>
      <c r="G778" s="2"/>
      <c r="H778" s="2"/>
      <c r="I778" s="4"/>
      <c r="J778" s="5"/>
      <c r="K778" s="5"/>
      <c r="L778" s="6"/>
      <c r="M778" s="7"/>
      <c r="N778" s="7"/>
      <c r="O778" s="7"/>
      <c r="P778" s="7"/>
      <c r="Q778" s="7"/>
      <c r="R778" s="7"/>
      <c r="S778" s="7"/>
      <c r="T778" s="7"/>
      <c r="U778" s="7"/>
      <c r="V778" s="7"/>
      <c r="W778" s="7"/>
      <c r="X778" s="7"/>
      <c r="Y778" s="7"/>
      <c r="Z778" s="7"/>
      <c r="AA778" s="7"/>
      <c r="AB778" s="7"/>
      <c r="AC778" s="7"/>
      <c r="AD778" s="8"/>
      <c r="AE778" s="8"/>
      <c r="AF778" s="8"/>
      <c r="AG778" s="8"/>
    </row>
    <row r="779" spans="1:33" ht="12" customHeight="1">
      <c r="A779" s="2"/>
      <c r="B779" s="2"/>
      <c r="C779" s="2"/>
      <c r="D779" s="3"/>
      <c r="E779" s="2"/>
      <c r="F779" s="2"/>
      <c r="G779" s="2"/>
      <c r="H779" s="2"/>
      <c r="I779" s="4"/>
      <c r="J779" s="5"/>
      <c r="K779" s="5"/>
      <c r="L779" s="6"/>
      <c r="M779" s="7"/>
      <c r="N779" s="7"/>
      <c r="O779" s="7"/>
      <c r="P779" s="7"/>
      <c r="Q779" s="7"/>
      <c r="R779" s="7"/>
      <c r="S779" s="7"/>
      <c r="T779" s="7"/>
      <c r="U779" s="7"/>
      <c r="V779" s="7"/>
      <c r="W779" s="7"/>
      <c r="X779" s="7"/>
      <c r="Y779" s="7"/>
      <c r="Z779" s="7"/>
      <c r="AA779" s="7"/>
      <c r="AB779" s="7"/>
      <c r="AC779" s="7"/>
      <c r="AD779" s="8"/>
      <c r="AE779" s="8"/>
      <c r="AF779" s="8"/>
      <c r="AG779" s="8"/>
    </row>
    <row r="780" spans="1:33" ht="12" customHeight="1">
      <c r="A780" s="2"/>
      <c r="B780" s="2"/>
      <c r="C780" s="2"/>
      <c r="D780" s="3"/>
      <c r="E780" s="2"/>
      <c r="F780" s="2"/>
      <c r="G780" s="2"/>
      <c r="H780" s="2"/>
      <c r="I780" s="4"/>
      <c r="J780" s="5"/>
      <c r="K780" s="5"/>
      <c r="L780" s="6"/>
      <c r="M780" s="7"/>
      <c r="N780" s="7"/>
      <c r="O780" s="7"/>
      <c r="P780" s="7"/>
      <c r="Q780" s="7"/>
      <c r="R780" s="7"/>
      <c r="S780" s="7"/>
      <c r="T780" s="7"/>
      <c r="U780" s="7"/>
      <c r="V780" s="7"/>
      <c r="W780" s="7"/>
      <c r="X780" s="7"/>
      <c r="Y780" s="7"/>
      <c r="Z780" s="7"/>
      <c r="AA780" s="7"/>
      <c r="AB780" s="7"/>
      <c r="AC780" s="7"/>
      <c r="AD780" s="8"/>
      <c r="AE780" s="8"/>
      <c r="AF780" s="8"/>
      <c r="AG780" s="8"/>
    </row>
    <row r="781" spans="1:33" ht="12" customHeight="1">
      <c r="A781" s="2"/>
      <c r="B781" s="2"/>
      <c r="C781" s="2"/>
      <c r="D781" s="3"/>
      <c r="E781" s="2"/>
      <c r="F781" s="2"/>
      <c r="G781" s="2"/>
      <c r="H781" s="2"/>
      <c r="I781" s="4"/>
      <c r="J781" s="5"/>
      <c r="K781" s="5"/>
      <c r="L781" s="6"/>
      <c r="M781" s="7"/>
      <c r="N781" s="7"/>
      <c r="O781" s="7"/>
      <c r="P781" s="7"/>
      <c r="Q781" s="7"/>
      <c r="R781" s="7"/>
      <c r="S781" s="7"/>
      <c r="T781" s="7"/>
      <c r="U781" s="7"/>
      <c r="V781" s="7"/>
      <c r="W781" s="7"/>
      <c r="X781" s="7"/>
      <c r="Y781" s="7"/>
      <c r="Z781" s="7"/>
      <c r="AA781" s="7"/>
      <c r="AB781" s="7"/>
      <c r="AC781" s="7"/>
      <c r="AD781" s="8"/>
      <c r="AE781" s="8"/>
      <c r="AF781" s="8"/>
      <c r="AG781" s="8"/>
    </row>
    <row r="782" spans="1:33" ht="12" customHeight="1">
      <c r="A782" s="2"/>
      <c r="B782" s="2"/>
      <c r="C782" s="2"/>
      <c r="D782" s="3"/>
      <c r="E782" s="2"/>
      <c r="F782" s="2"/>
      <c r="G782" s="2"/>
      <c r="H782" s="2"/>
      <c r="I782" s="4"/>
      <c r="J782" s="5"/>
      <c r="K782" s="5"/>
      <c r="L782" s="6"/>
      <c r="M782" s="7"/>
      <c r="N782" s="7"/>
      <c r="O782" s="7"/>
      <c r="P782" s="7"/>
      <c r="Q782" s="7"/>
      <c r="R782" s="7"/>
      <c r="S782" s="7"/>
      <c r="T782" s="7"/>
      <c r="U782" s="7"/>
      <c r="V782" s="7"/>
      <c r="W782" s="7"/>
      <c r="X782" s="7"/>
      <c r="Y782" s="7"/>
      <c r="Z782" s="7"/>
      <c r="AA782" s="7"/>
      <c r="AB782" s="7"/>
      <c r="AC782" s="7"/>
      <c r="AD782" s="8"/>
      <c r="AE782" s="8"/>
      <c r="AF782" s="8"/>
      <c r="AG782" s="8"/>
    </row>
    <row r="783" spans="1:33" ht="12" customHeight="1">
      <c r="A783" s="2"/>
      <c r="B783" s="2"/>
      <c r="C783" s="2"/>
      <c r="D783" s="3"/>
      <c r="E783" s="2"/>
      <c r="F783" s="2"/>
      <c r="G783" s="2"/>
      <c r="H783" s="2"/>
      <c r="I783" s="4"/>
      <c r="J783" s="5"/>
      <c r="K783" s="5"/>
      <c r="L783" s="6"/>
      <c r="M783" s="7"/>
      <c r="N783" s="7"/>
      <c r="O783" s="7"/>
      <c r="P783" s="7"/>
      <c r="Q783" s="7"/>
      <c r="R783" s="7"/>
      <c r="S783" s="7"/>
      <c r="T783" s="7"/>
      <c r="U783" s="7"/>
      <c r="V783" s="7"/>
      <c r="W783" s="7"/>
      <c r="X783" s="7"/>
      <c r="Y783" s="7"/>
      <c r="Z783" s="7"/>
      <c r="AA783" s="7"/>
      <c r="AB783" s="7"/>
      <c r="AC783" s="7"/>
      <c r="AD783" s="8"/>
      <c r="AE783" s="8"/>
      <c r="AF783" s="8"/>
      <c r="AG783" s="8"/>
    </row>
    <row r="784" spans="1:33" ht="12" customHeight="1">
      <c r="A784" s="2"/>
      <c r="B784" s="2"/>
      <c r="C784" s="2"/>
      <c r="D784" s="3"/>
      <c r="E784" s="2"/>
      <c r="F784" s="2"/>
      <c r="G784" s="2"/>
      <c r="H784" s="2"/>
      <c r="I784" s="4"/>
      <c r="J784" s="5"/>
      <c r="K784" s="5"/>
      <c r="L784" s="6"/>
      <c r="M784" s="7"/>
      <c r="N784" s="7"/>
      <c r="O784" s="7"/>
      <c r="P784" s="7"/>
      <c r="Q784" s="7"/>
      <c r="R784" s="7"/>
      <c r="S784" s="7"/>
      <c r="T784" s="7"/>
      <c r="U784" s="7"/>
      <c r="V784" s="7"/>
      <c r="W784" s="7"/>
      <c r="X784" s="7"/>
      <c r="Y784" s="7"/>
      <c r="Z784" s="7"/>
      <c r="AA784" s="7"/>
      <c r="AB784" s="7"/>
      <c r="AC784" s="7"/>
      <c r="AD784" s="8"/>
      <c r="AE784" s="8"/>
      <c r="AF784" s="8"/>
      <c r="AG784" s="8"/>
    </row>
    <row r="785" spans="1:33" ht="12" customHeight="1">
      <c r="A785" s="2"/>
      <c r="B785" s="2"/>
      <c r="C785" s="2"/>
      <c r="D785" s="3"/>
      <c r="E785" s="2"/>
      <c r="F785" s="2"/>
      <c r="G785" s="2"/>
      <c r="H785" s="2"/>
      <c r="I785" s="4"/>
      <c r="J785" s="5"/>
      <c r="K785" s="5"/>
      <c r="L785" s="6"/>
      <c r="M785" s="7"/>
      <c r="N785" s="7"/>
      <c r="O785" s="7"/>
      <c r="P785" s="7"/>
      <c r="Q785" s="7"/>
      <c r="R785" s="7"/>
      <c r="S785" s="7"/>
      <c r="T785" s="7"/>
      <c r="U785" s="7"/>
      <c r="V785" s="7"/>
      <c r="W785" s="7"/>
      <c r="X785" s="7"/>
      <c r="Y785" s="7"/>
      <c r="Z785" s="7"/>
      <c r="AA785" s="7"/>
      <c r="AB785" s="7"/>
      <c r="AC785" s="7"/>
      <c r="AD785" s="8"/>
      <c r="AE785" s="8"/>
      <c r="AF785" s="8"/>
      <c r="AG785" s="8"/>
    </row>
    <row r="786" spans="1:33" ht="12" customHeight="1">
      <c r="A786" s="2"/>
      <c r="B786" s="2"/>
      <c r="C786" s="2"/>
      <c r="D786" s="3"/>
      <c r="E786" s="2"/>
      <c r="F786" s="2"/>
      <c r="G786" s="2"/>
      <c r="H786" s="2"/>
      <c r="I786" s="4"/>
      <c r="J786" s="5"/>
      <c r="K786" s="5"/>
      <c r="L786" s="6"/>
      <c r="M786" s="7"/>
      <c r="N786" s="7"/>
      <c r="O786" s="7"/>
      <c r="P786" s="7"/>
      <c r="Q786" s="7"/>
      <c r="R786" s="7"/>
      <c r="S786" s="7"/>
      <c r="T786" s="7"/>
      <c r="U786" s="7"/>
      <c r="V786" s="7"/>
      <c r="W786" s="7"/>
      <c r="X786" s="7"/>
      <c r="Y786" s="7"/>
      <c r="Z786" s="7"/>
      <c r="AA786" s="7"/>
      <c r="AB786" s="7"/>
      <c r="AC786" s="7"/>
      <c r="AD786" s="8"/>
      <c r="AE786" s="8"/>
      <c r="AF786" s="8"/>
      <c r="AG786" s="8"/>
    </row>
    <row r="787" spans="1:33" ht="12" customHeight="1">
      <c r="A787" s="2"/>
      <c r="B787" s="2"/>
      <c r="C787" s="2"/>
      <c r="D787" s="3"/>
      <c r="E787" s="2"/>
      <c r="F787" s="2"/>
      <c r="G787" s="2"/>
      <c r="H787" s="2"/>
      <c r="I787" s="4"/>
      <c r="J787" s="5"/>
      <c r="K787" s="5"/>
      <c r="L787" s="6"/>
      <c r="M787" s="7"/>
      <c r="N787" s="7"/>
      <c r="O787" s="7"/>
      <c r="P787" s="7"/>
      <c r="Q787" s="7"/>
      <c r="R787" s="7"/>
      <c r="S787" s="7"/>
      <c r="T787" s="7"/>
      <c r="U787" s="7"/>
      <c r="V787" s="7"/>
      <c r="W787" s="7"/>
      <c r="X787" s="7"/>
      <c r="Y787" s="7"/>
      <c r="Z787" s="7"/>
      <c r="AA787" s="7"/>
      <c r="AB787" s="7"/>
      <c r="AC787" s="7"/>
      <c r="AD787" s="8"/>
      <c r="AE787" s="8"/>
      <c r="AF787" s="8"/>
      <c r="AG787" s="8"/>
    </row>
    <row r="788" spans="1:33" ht="12" customHeight="1">
      <c r="A788" s="2"/>
      <c r="B788" s="2"/>
      <c r="C788" s="2"/>
      <c r="D788" s="3"/>
      <c r="E788" s="2"/>
      <c r="F788" s="2"/>
      <c r="G788" s="2"/>
      <c r="H788" s="2"/>
      <c r="I788" s="4"/>
      <c r="J788" s="5"/>
      <c r="K788" s="5"/>
      <c r="L788" s="6"/>
      <c r="M788" s="7"/>
      <c r="N788" s="7"/>
      <c r="O788" s="7"/>
      <c r="P788" s="7"/>
      <c r="Q788" s="7"/>
      <c r="R788" s="7"/>
      <c r="S788" s="7"/>
      <c r="T788" s="7"/>
      <c r="U788" s="7"/>
      <c r="V788" s="7"/>
      <c r="W788" s="7"/>
      <c r="X788" s="7"/>
      <c r="Y788" s="7"/>
      <c r="Z788" s="7"/>
      <c r="AA788" s="7"/>
      <c r="AB788" s="7"/>
      <c r="AC788" s="7"/>
      <c r="AD788" s="8"/>
      <c r="AE788" s="8"/>
      <c r="AF788" s="8"/>
      <c r="AG788" s="8"/>
    </row>
    <row r="789" spans="1:33" ht="12" customHeight="1">
      <c r="A789" s="2"/>
      <c r="B789" s="2"/>
      <c r="C789" s="2"/>
      <c r="D789" s="3"/>
      <c r="E789" s="2"/>
      <c r="F789" s="2"/>
      <c r="G789" s="2"/>
      <c r="H789" s="2"/>
      <c r="I789" s="4"/>
      <c r="J789" s="5"/>
      <c r="K789" s="5"/>
      <c r="L789" s="6"/>
      <c r="M789" s="7"/>
      <c r="N789" s="7"/>
      <c r="O789" s="7"/>
      <c r="P789" s="7"/>
      <c r="Q789" s="7"/>
      <c r="R789" s="7"/>
      <c r="S789" s="7"/>
      <c r="T789" s="7"/>
      <c r="U789" s="7"/>
      <c r="V789" s="7"/>
      <c r="W789" s="7"/>
      <c r="X789" s="7"/>
      <c r="Y789" s="7"/>
      <c r="Z789" s="7"/>
      <c r="AA789" s="7"/>
      <c r="AB789" s="7"/>
      <c r="AC789" s="7"/>
      <c r="AD789" s="8"/>
      <c r="AE789" s="8"/>
      <c r="AF789" s="8"/>
      <c r="AG789" s="8"/>
    </row>
    <row r="790" spans="1:33" ht="12" customHeight="1">
      <c r="A790" s="2"/>
      <c r="B790" s="2"/>
      <c r="C790" s="2"/>
      <c r="D790" s="3"/>
      <c r="E790" s="2"/>
      <c r="F790" s="2"/>
      <c r="G790" s="2"/>
      <c r="H790" s="2"/>
      <c r="I790" s="4"/>
      <c r="J790" s="5"/>
      <c r="K790" s="5"/>
      <c r="L790" s="6"/>
      <c r="M790" s="7"/>
      <c r="N790" s="7"/>
      <c r="O790" s="7"/>
      <c r="P790" s="7"/>
      <c r="Q790" s="7"/>
      <c r="R790" s="7"/>
      <c r="S790" s="7"/>
      <c r="T790" s="7"/>
      <c r="U790" s="7"/>
      <c r="V790" s="7"/>
      <c r="W790" s="7"/>
      <c r="X790" s="7"/>
      <c r="Y790" s="7"/>
      <c r="Z790" s="7"/>
      <c r="AA790" s="7"/>
      <c r="AB790" s="7"/>
      <c r="AC790" s="7"/>
      <c r="AD790" s="8"/>
      <c r="AE790" s="8"/>
      <c r="AF790" s="8"/>
      <c r="AG790" s="8"/>
    </row>
    <row r="791" spans="1:33" ht="12" customHeight="1">
      <c r="A791" s="2"/>
      <c r="B791" s="2"/>
      <c r="C791" s="2"/>
      <c r="D791" s="3"/>
      <c r="E791" s="2"/>
      <c r="F791" s="2"/>
      <c r="G791" s="2"/>
      <c r="H791" s="2"/>
      <c r="I791" s="4"/>
      <c r="J791" s="5"/>
      <c r="K791" s="5"/>
      <c r="L791" s="6"/>
      <c r="M791" s="7"/>
      <c r="N791" s="7"/>
      <c r="O791" s="7"/>
      <c r="P791" s="7"/>
      <c r="Q791" s="7"/>
      <c r="R791" s="7"/>
      <c r="S791" s="7"/>
      <c r="T791" s="7"/>
      <c r="U791" s="7"/>
      <c r="V791" s="7"/>
      <c r="W791" s="7"/>
      <c r="X791" s="7"/>
      <c r="Y791" s="7"/>
      <c r="Z791" s="7"/>
      <c r="AA791" s="7"/>
      <c r="AB791" s="7"/>
      <c r="AC791" s="7"/>
      <c r="AD791" s="8"/>
      <c r="AE791" s="8"/>
      <c r="AF791" s="8"/>
      <c r="AG791" s="8"/>
    </row>
    <row r="792" spans="1:33" ht="12" customHeight="1">
      <c r="A792" s="2"/>
      <c r="B792" s="2"/>
      <c r="C792" s="2"/>
      <c r="D792" s="3"/>
      <c r="E792" s="2"/>
      <c r="F792" s="2"/>
      <c r="G792" s="2"/>
      <c r="H792" s="2"/>
      <c r="I792" s="4"/>
      <c r="J792" s="5"/>
      <c r="K792" s="5"/>
      <c r="L792" s="6"/>
      <c r="M792" s="7"/>
      <c r="N792" s="7"/>
      <c r="O792" s="7"/>
      <c r="P792" s="7"/>
      <c r="Q792" s="7"/>
      <c r="R792" s="7"/>
      <c r="S792" s="7"/>
      <c r="T792" s="7"/>
      <c r="U792" s="7"/>
      <c r="V792" s="7"/>
      <c r="W792" s="7"/>
      <c r="X792" s="7"/>
      <c r="Y792" s="7"/>
      <c r="Z792" s="7"/>
      <c r="AA792" s="7"/>
      <c r="AB792" s="7"/>
      <c r="AC792" s="7"/>
      <c r="AD792" s="8"/>
      <c r="AE792" s="8"/>
      <c r="AF792" s="8"/>
      <c r="AG792" s="8"/>
    </row>
    <row r="793" spans="1:33" ht="12" customHeight="1">
      <c r="A793" s="2"/>
      <c r="B793" s="2"/>
      <c r="C793" s="2"/>
      <c r="D793" s="3"/>
      <c r="E793" s="2"/>
      <c r="F793" s="2"/>
      <c r="G793" s="2"/>
      <c r="H793" s="2"/>
      <c r="I793" s="4"/>
      <c r="J793" s="5"/>
      <c r="K793" s="5"/>
      <c r="L793" s="6"/>
      <c r="M793" s="7"/>
      <c r="N793" s="7"/>
      <c r="O793" s="7"/>
      <c r="P793" s="7"/>
      <c r="Q793" s="7"/>
      <c r="R793" s="7"/>
      <c r="S793" s="7"/>
      <c r="T793" s="7"/>
      <c r="U793" s="7"/>
      <c r="V793" s="7"/>
      <c r="W793" s="7"/>
      <c r="X793" s="7"/>
      <c r="Y793" s="7"/>
      <c r="Z793" s="7"/>
      <c r="AA793" s="7"/>
      <c r="AB793" s="7"/>
      <c r="AC793" s="7"/>
      <c r="AD793" s="8"/>
      <c r="AE793" s="8"/>
      <c r="AF793" s="8"/>
      <c r="AG793" s="8"/>
    </row>
    <row r="794" spans="1:33" ht="12" customHeight="1">
      <c r="A794" s="2"/>
      <c r="B794" s="2"/>
      <c r="C794" s="2"/>
      <c r="D794" s="3"/>
      <c r="E794" s="2"/>
      <c r="F794" s="2"/>
      <c r="G794" s="2"/>
      <c r="H794" s="2"/>
      <c r="I794" s="4"/>
      <c r="J794" s="5"/>
      <c r="K794" s="5"/>
      <c r="L794" s="6"/>
      <c r="M794" s="7"/>
      <c r="N794" s="7"/>
      <c r="O794" s="7"/>
      <c r="P794" s="7"/>
      <c r="Q794" s="7"/>
      <c r="R794" s="7"/>
      <c r="S794" s="7"/>
      <c r="T794" s="7"/>
      <c r="U794" s="7"/>
      <c r="V794" s="7"/>
      <c r="W794" s="7"/>
      <c r="X794" s="7"/>
      <c r="Y794" s="7"/>
      <c r="Z794" s="7"/>
      <c r="AA794" s="7"/>
      <c r="AB794" s="7"/>
      <c r="AC794" s="7"/>
      <c r="AD794" s="8"/>
      <c r="AE794" s="8"/>
      <c r="AF794" s="8"/>
      <c r="AG794" s="8"/>
    </row>
    <row r="795" spans="1:33" ht="12" customHeight="1">
      <c r="A795" s="2"/>
      <c r="B795" s="2"/>
      <c r="C795" s="2"/>
      <c r="D795" s="3"/>
      <c r="E795" s="2"/>
      <c r="F795" s="2"/>
      <c r="G795" s="2"/>
      <c r="H795" s="2"/>
      <c r="I795" s="4"/>
      <c r="J795" s="5"/>
      <c r="K795" s="5"/>
      <c r="L795" s="6"/>
      <c r="M795" s="7"/>
      <c r="N795" s="7"/>
      <c r="O795" s="7"/>
      <c r="P795" s="7"/>
      <c r="Q795" s="7"/>
      <c r="R795" s="7"/>
      <c r="S795" s="7"/>
      <c r="T795" s="7"/>
      <c r="U795" s="7"/>
      <c r="V795" s="7"/>
      <c r="W795" s="7"/>
      <c r="X795" s="7"/>
      <c r="Y795" s="7"/>
      <c r="Z795" s="7"/>
      <c r="AA795" s="7"/>
      <c r="AB795" s="7"/>
      <c r="AC795" s="7"/>
      <c r="AD795" s="8"/>
      <c r="AE795" s="8"/>
      <c r="AF795" s="8"/>
      <c r="AG795" s="8"/>
    </row>
    <row r="796" spans="1:33" ht="12" customHeight="1">
      <c r="A796" s="2"/>
      <c r="B796" s="2"/>
      <c r="C796" s="2"/>
      <c r="D796" s="3"/>
      <c r="E796" s="2"/>
      <c r="F796" s="2"/>
      <c r="G796" s="2"/>
      <c r="H796" s="2"/>
      <c r="I796" s="4"/>
      <c r="J796" s="5"/>
      <c r="K796" s="5"/>
      <c r="L796" s="6"/>
      <c r="M796" s="7"/>
      <c r="N796" s="7"/>
      <c r="O796" s="7"/>
      <c r="P796" s="7"/>
      <c r="Q796" s="7"/>
      <c r="R796" s="7"/>
      <c r="S796" s="7"/>
      <c r="T796" s="7"/>
      <c r="U796" s="7"/>
      <c r="V796" s="7"/>
      <c r="W796" s="7"/>
      <c r="X796" s="7"/>
      <c r="Y796" s="7"/>
      <c r="Z796" s="7"/>
      <c r="AA796" s="7"/>
      <c r="AB796" s="7"/>
      <c r="AC796" s="7"/>
      <c r="AD796" s="8"/>
      <c r="AE796" s="8"/>
      <c r="AF796" s="8"/>
      <c r="AG796" s="8"/>
    </row>
    <row r="797" spans="1:33" ht="12" customHeight="1">
      <c r="A797" s="2"/>
      <c r="B797" s="2"/>
      <c r="C797" s="2"/>
      <c r="D797" s="3"/>
      <c r="E797" s="2"/>
      <c r="F797" s="2"/>
      <c r="G797" s="2"/>
      <c r="H797" s="2"/>
      <c r="I797" s="4"/>
      <c r="J797" s="5"/>
      <c r="K797" s="5"/>
      <c r="L797" s="6"/>
      <c r="M797" s="7"/>
      <c r="N797" s="7"/>
      <c r="O797" s="7"/>
      <c r="P797" s="7"/>
      <c r="Q797" s="7"/>
      <c r="R797" s="7"/>
      <c r="S797" s="7"/>
      <c r="T797" s="7"/>
      <c r="U797" s="7"/>
      <c r="V797" s="7"/>
      <c r="W797" s="7"/>
      <c r="X797" s="7"/>
      <c r="Y797" s="7"/>
      <c r="Z797" s="7"/>
      <c r="AA797" s="7"/>
      <c r="AB797" s="7"/>
      <c r="AC797" s="7"/>
      <c r="AD797" s="8"/>
      <c r="AE797" s="8"/>
      <c r="AF797" s="8"/>
      <c r="AG797" s="8"/>
    </row>
    <row r="798" spans="1:33" ht="12" customHeight="1">
      <c r="A798" s="2"/>
      <c r="B798" s="2"/>
      <c r="C798" s="2"/>
      <c r="D798" s="3"/>
      <c r="E798" s="2"/>
      <c r="F798" s="2"/>
      <c r="G798" s="2"/>
      <c r="H798" s="2"/>
      <c r="I798" s="4"/>
      <c r="J798" s="5"/>
      <c r="K798" s="5"/>
      <c r="L798" s="6"/>
      <c r="M798" s="7"/>
      <c r="N798" s="7"/>
      <c r="O798" s="7"/>
      <c r="P798" s="7"/>
      <c r="Q798" s="7"/>
      <c r="R798" s="7"/>
      <c r="S798" s="7"/>
      <c r="T798" s="7"/>
      <c r="U798" s="7"/>
      <c r="V798" s="7"/>
      <c r="W798" s="7"/>
      <c r="X798" s="7"/>
      <c r="Y798" s="7"/>
      <c r="Z798" s="7"/>
      <c r="AA798" s="7"/>
      <c r="AB798" s="7"/>
      <c r="AC798" s="7"/>
      <c r="AD798" s="8"/>
      <c r="AE798" s="8"/>
      <c r="AF798" s="8"/>
      <c r="AG798" s="8"/>
    </row>
    <row r="799" spans="1:33" ht="12" customHeight="1">
      <c r="A799" s="2"/>
      <c r="B799" s="2"/>
      <c r="C799" s="2"/>
      <c r="D799" s="3"/>
      <c r="E799" s="2"/>
      <c r="F799" s="2"/>
      <c r="G799" s="2"/>
      <c r="H799" s="2"/>
      <c r="I799" s="4"/>
      <c r="J799" s="5"/>
      <c r="K799" s="5"/>
      <c r="L799" s="6"/>
      <c r="M799" s="7"/>
      <c r="N799" s="7"/>
      <c r="O799" s="7"/>
      <c r="P799" s="7"/>
      <c r="Q799" s="7"/>
      <c r="R799" s="7"/>
      <c r="S799" s="7"/>
      <c r="T799" s="7"/>
      <c r="U799" s="7"/>
      <c r="V799" s="7"/>
      <c r="W799" s="7"/>
      <c r="X799" s="7"/>
      <c r="Y799" s="7"/>
      <c r="Z799" s="7"/>
      <c r="AA799" s="7"/>
      <c r="AB799" s="7"/>
      <c r="AC799" s="7"/>
      <c r="AD799" s="8"/>
      <c r="AE799" s="8"/>
      <c r="AF799" s="8"/>
      <c r="AG799" s="8"/>
    </row>
    <row r="800" spans="1:33" ht="12" customHeight="1">
      <c r="A800" s="2"/>
      <c r="B800" s="2"/>
      <c r="C800" s="2"/>
      <c r="D800" s="3"/>
      <c r="E800" s="2"/>
      <c r="F800" s="2"/>
      <c r="G800" s="2"/>
      <c r="H800" s="2"/>
      <c r="I800" s="4"/>
      <c r="J800" s="5"/>
      <c r="K800" s="5"/>
      <c r="L800" s="6"/>
      <c r="M800" s="7"/>
      <c r="N800" s="7"/>
      <c r="O800" s="7"/>
      <c r="P800" s="7"/>
      <c r="Q800" s="7"/>
      <c r="R800" s="7"/>
      <c r="S800" s="7"/>
      <c r="T800" s="7"/>
      <c r="U800" s="7"/>
      <c r="V800" s="7"/>
      <c r="W800" s="7"/>
      <c r="X800" s="7"/>
      <c r="Y800" s="7"/>
      <c r="Z800" s="7"/>
      <c r="AA800" s="7"/>
      <c r="AB800" s="7"/>
      <c r="AC800" s="7"/>
      <c r="AD800" s="8"/>
      <c r="AE800" s="8"/>
      <c r="AF800" s="8"/>
      <c r="AG800" s="8"/>
    </row>
    <row r="801" spans="1:33" ht="12" customHeight="1">
      <c r="A801" s="2"/>
      <c r="B801" s="2"/>
      <c r="C801" s="2"/>
      <c r="D801" s="3"/>
      <c r="E801" s="2"/>
      <c r="F801" s="2"/>
      <c r="G801" s="2"/>
      <c r="H801" s="2"/>
      <c r="I801" s="4"/>
      <c r="J801" s="5"/>
      <c r="K801" s="5"/>
      <c r="L801" s="6"/>
      <c r="M801" s="7"/>
      <c r="N801" s="7"/>
      <c r="O801" s="7"/>
      <c r="P801" s="7"/>
      <c r="Q801" s="7"/>
      <c r="R801" s="7"/>
      <c r="S801" s="7"/>
      <c r="T801" s="7"/>
      <c r="U801" s="7"/>
      <c r="V801" s="7"/>
      <c r="W801" s="7"/>
      <c r="X801" s="7"/>
      <c r="Y801" s="7"/>
      <c r="Z801" s="7"/>
      <c r="AA801" s="7"/>
      <c r="AB801" s="7"/>
      <c r="AC801" s="7"/>
      <c r="AD801" s="8"/>
      <c r="AE801" s="8"/>
      <c r="AF801" s="8"/>
      <c r="AG801" s="8"/>
    </row>
    <row r="802" spans="1:33" ht="12" customHeight="1">
      <c r="A802" s="2"/>
      <c r="B802" s="2"/>
      <c r="C802" s="2"/>
      <c r="D802" s="3"/>
      <c r="E802" s="2"/>
      <c r="F802" s="2"/>
      <c r="G802" s="2"/>
      <c r="H802" s="2"/>
      <c r="I802" s="4"/>
      <c r="J802" s="5"/>
      <c r="K802" s="5"/>
      <c r="L802" s="6"/>
      <c r="M802" s="7"/>
      <c r="N802" s="7"/>
      <c r="O802" s="7"/>
      <c r="P802" s="7"/>
      <c r="Q802" s="7"/>
      <c r="R802" s="7"/>
      <c r="S802" s="7"/>
      <c r="T802" s="7"/>
      <c r="U802" s="7"/>
      <c r="V802" s="7"/>
      <c r="W802" s="7"/>
      <c r="X802" s="7"/>
      <c r="Y802" s="7"/>
      <c r="Z802" s="7"/>
      <c r="AA802" s="7"/>
      <c r="AB802" s="7"/>
      <c r="AC802" s="7"/>
      <c r="AD802" s="8"/>
      <c r="AE802" s="8"/>
      <c r="AF802" s="8"/>
      <c r="AG802" s="8"/>
    </row>
    <row r="803" spans="1:33" ht="12" customHeight="1">
      <c r="A803" s="2"/>
      <c r="B803" s="2"/>
      <c r="C803" s="2"/>
      <c r="D803" s="3"/>
      <c r="E803" s="2"/>
      <c r="F803" s="2"/>
      <c r="G803" s="2"/>
      <c r="H803" s="2"/>
      <c r="I803" s="4"/>
      <c r="J803" s="5"/>
      <c r="K803" s="5"/>
      <c r="L803" s="6"/>
      <c r="M803" s="7"/>
      <c r="N803" s="7"/>
      <c r="O803" s="7"/>
      <c r="P803" s="7"/>
      <c r="Q803" s="7"/>
      <c r="R803" s="7"/>
      <c r="S803" s="7"/>
      <c r="T803" s="7"/>
      <c r="U803" s="7"/>
      <c r="V803" s="7"/>
      <c r="W803" s="7"/>
      <c r="X803" s="7"/>
      <c r="Y803" s="7"/>
      <c r="Z803" s="7"/>
      <c r="AA803" s="7"/>
      <c r="AB803" s="7"/>
      <c r="AC803" s="7"/>
      <c r="AD803" s="8"/>
      <c r="AE803" s="8"/>
      <c r="AF803" s="8"/>
      <c r="AG803" s="8"/>
    </row>
    <row r="804" spans="1:33" ht="12" customHeight="1">
      <c r="A804" s="2"/>
      <c r="B804" s="2"/>
      <c r="C804" s="2"/>
      <c r="D804" s="3"/>
      <c r="E804" s="2"/>
      <c r="F804" s="2"/>
      <c r="G804" s="2"/>
      <c r="H804" s="2"/>
      <c r="I804" s="4"/>
      <c r="J804" s="5"/>
      <c r="K804" s="5"/>
      <c r="L804" s="6"/>
      <c r="M804" s="7"/>
      <c r="N804" s="7"/>
      <c r="O804" s="7"/>
      <c r="P804" s="7"/>
      <c r="Q804" s="7"/>
      <c r="R804" s="7"/>
      <c r="S804" s="7"/>
      <c r="T804" s="7"/>
      <c r="U804" s="7"/>
      <c r="V804" s="7"/>
      <c r="W804" s="7"/>
      <c r="X804" s="7"/>
      <c r="Y804" s="7"/>
      <c r="Z804" s="7"/>
      <c r="AA804" s="7"/>
      <c r="AB804" s="7"/>
      <c r="AC804" s="7"/>
      <c r="AD804" s="8"/>
      <c r="AE804" s="8"/>
      <c r="AF804" s="8"/>
      <c r="AG804" s="8"/>
    </row>
    <row r="805" spans="1:33" ht="12" customHeight="1">
      <c r="A805" s="2"/>
      <c r="B805" s="2"/>
      <c r="C805" s="2"/>
      <c r="D805" s="3"/>
      <c r="E805" s="2"/>
      <c r="F805" s="2"/>
      <c r="G805" s="2"/>
      <c r="H805" s="2"/>
      <c r="I805" s="4"/>
      <c r="J805" s="5"/>
      <c r="K805" s="5"/>
      <c r="L805" s="6"/>
      <c r="M805" s="7"/>
      <c r="N805" s="7"/>
      <c r="O805" s="7"/>
      <c r="P805" s="7"/>
      <c r="Q805" s="7"/>
      <c r="R805" s="7"/>
      <c r="S805" s="7"/>
      <c r="T805" s="7"/>
      <c r="U805" s="7"/>
      <c r="V805" s="7"/>
      <c r="W805" s="7"/>
      <c r="X805" s="7"/>
      <c r="Y805" s="7"/>
      <c r="Z805" s="7"/>
      <c r="AA805" s="7"/>
      <c r="AB805" s="7"/>
      <c r="AC805" s="7"/>
      <c r="AD805" s="8"/>
      <c r="AE805" s="8"/>
      <c r="AF805" s="8"/>
      <c r="AG805" s="8"/>
    </row>
    <row r="806" spans="1:33" ht="12" customHeight="1">
      <c r="A806" s="2"/>
      <c r="B806" s="2"/>
      <c r="C806" s="2"/>
      <c r="D806" s="3"/>
      <c r="E806" s="2"/>
      <c r="F806" s="2"/>
      <c r="G806" s="2"/>
      <c r="H806" s="2"/>
      <c r="I806" s="4"/>
      <c r="J806" s="5"/>
      <c r="K806" s="5"/>
      <c r="L806" s="6"/>
      <c r="M806" s="7"/>
      <c r="N806" s="7"/>
      <c r="O806" s="7"/>
      <c r="P806" s="7"/>
      <c r="Q806" s="7"/>
      <c r="R806" s="7"/>
      <c r="S806" s="7"/>
      <c r="T806" s="7"/>
      <c r="U806" s="7"/>
      <c r="V806" s="7"/>
      <c r="W806" s="7"/>
      <c r="X806" s="7"/>
      <c r="Y806" s="7"/>
      <c r="Z806" s="7"/>
      <c r="AA806" s="7"/>
      <c r="AB806" s="7"/>
      <c r="AC806" s="7"/>
      <c r="AD806" s="8"/>
      <c r="AE806" s="8"/>
      <c r="AF806" s="8"/>
      <c r="AG806" s="8"/>
    </row>
    <row r="807" spans="1:33" ht="12" customHeight="1">
      <c r="A807" s="2"/>
      <c r="B807" s="2"/>
      <c r="C807" s="2"/>
      <c r="D807" s="3"/>
      <c r="E807" s="2"/>
      <c r="F807" s="2"/>
      <c r="G807" s="2"/>
      <c r="H807" s="2"/>
      <c r="I807" s="4"/>
      <c r="J807" s="5"/>
      <c r="K807" s="5"/>
      <c r="L807" s="6"/>
      <c r="M807" s="7"/>
      <c r="N807" s="7"/>
      <c r="O807" s="7"/>
      <c r="P807" s="7"/>
      <c r="Q807" s="7"/>
      <c r="R807" s="7"/>
      <c r="S807" s="7"/>
      <c r="T807" s="7"/>
      <c r="U807" s="7"/>
      <c r="V807" s="7"/>
      <c r="W807" s="7"/>
      <c r="X807" s="7"/>
      <c r="Y807" s="7"/>
      <c r="Z807" s="7"/>
      <c r="AA807" s="7"/>
      <c r="AB807" s="7"/>
      <c r="AC807" s="7"/>
      <c r="AD807" s="8"/>
      <c r="AE807" s="8"/>
      <c r="AF807" s="8"/>
      <c r="AG807" s="8"/>
    </row>
    <row r="808" spans="1:33" ht="12" customHeight="1">
      <c r="A808" s="2"/>
      <c r="B808" s="2"/>
      <c r="C808" s="2"/>
      <c r="D808" s="3"/>
      <c r="E808" s="2"/>
      <c r="F808" s="2"/>
      <c r="G808" s="2"/>
      <c r="H808" s="2"/>
      <c r="I808" s="4"/>
      <c r="J808" s="5"/>
      <c r="K808" s="5"/>
      <c r="L808" s="6"/>
      <c r="M808" s="7"/>
      <c r="N808" s="7"/>
      <c r="O808" s="7"/>
      <c r="P808" s="7"/>
      <c r="Q808" s="7"/>
      <c r="R808" s="7"/>
      <c r="S808" s="7"/>
      <c r="T808" s="7"/>
      <c r="U808" s="7"/>
      <c r="V808" s="7"/>
      <c r="W808" s="7"/>
      <c r="X808" s="7"/>
      <c r="Y808" s="7"/>
      <c r="Z808" s="7"/>
      <c r="AA808" s="7"/>
      <c r="AB808" s="7"/>
      <c r="AC808" s="7"/>
      <c r="AD808" s="8"/>
      <c r="AE808" s="8"/>
      <c r="AF808" s="8"/>
      <c r="AG808" s="8"/>
    </row>
    <row r="809" spans="1:33" ht="12" customHeight="1">
      <c r="A809" s="2"/>
      <c r="B809" s="2"/>
      <c r="C809" s="2"/>
      <c r="D809" s="3"/>
      <c r="E809" s="2"/>
      <c r="F809" s="2"/>
      <c r="G809" s="2"/>
      <c r="H809" s="2"/>
      <c r="I809" s="4"/>
      <c r="J809" s="5"/>
      <c r="K809" s="5"/>
      <c r="L809" s="6"/>
      <c r="M809" s="7"/>
      <c r="N809" s="7"/>
      <c r="O809" s="7"/>
      <c r="P809" s="7"/>
      <c r="Q809" s="7"/>
      <c r="R809" s="7"/>
      <c r="S809" s="7"/>
      <c r="T809" s="7"/>
      <c r="U809" s="7"/>
      <c r="V809" s="7"/>
      <c r="W809" s="7"/>
      <c r="X809" s="7"/>
      <c r="Y809" s="7"/>
      <c r="Z809" s="7"/>
      <c r="AA809" s="7"/>
      <c r="AB809" s="7"/>
      <c r="AC809" s="7"/>
      <c r="AD809" s="8"/>
      <c r="AE809" s="8"/>
      <c r="AF809" s="8"/>
      <c r="AG809" s="8"/>
    </row>
    <row r="810" spans="1:33" ht="12" customHeight="1">
      <c r="A810" s="2"/>
      <c r="B810" s="2"/>
      <c r="C810" s="2"/>
      <c r="D810" s="3"/>
      <c r="E810" s="2"/>
      <c r="F810" s="2"/>
      <c r="G810" s="2"/>
      <c r="H810" s="2"/>
      <c r="I810" s="4"/>
      <c r="J810" s="5"/>
      <c r="K810" s="5"/>
      <c r="L810" s="6"/>
      <c r="M810" s="7"/>
      <c r="N810" s="7"/>
      <c r="O810" s="7"/>
      <c r="P810" s="7"/>
      <c r="Q810" s="7"/>
      <c r="R810" s="7"/>
      <c r="S810" s="7"/>
      <c r="T810" s="7"/>
      <c r="U810" s="7"/>
      <c r="V810" s="7"/>
      <c r="W810" s="7"/>
      <c r="X810" s="7"/>
      <c r="Y810" s="7"/>
      <c r="Z810" s="7"/>
      <c r="AA810" s="7"/>
      <c r="AB810" s="7"/>
      <c r="AC810" s="7"/>
      <c r="AD810" s="8"/>
      <c r="AE810" s="8"/>
      <c r="AF810" s="8"/>
      <c r="AG810" s="8"/>
    </row>
    <row r="811" spans="1:33" ht="12" customHeight="1">
      <c r="A811" s="2"/>
      <c r="B811" s="2"/>
      <c r="C811" s="2"/>
      <c r="D811" s="3"/>
      <c r="E811" s="2"/>
      <c r="F811" s="2"/>
      <c r="G811" s="2"/>
      <c r="H811" s="2"/>
      <c r="I811" s="4"/>
      <c r="J811" s="5"/>
      <c r="K811" s="5"/>
      <c r="L811" s="6"/>
      <c r="M811" s="7"/>
      <c r="N811" s="7"/>
      <c r="O811" s="7"/>
      <c r="P811" s="7"/>
      <c r="Q811" s="7"/>
      <c r="R811" s="7"/>
      <c r="S811" s="7"/>
      <c r="T811" s="7"/>
      <c r="U811" s="7"/>
      <c r="V811" s="7"/>
      <c r="W811" s="7"/>
      <c r="X811" s="7"/>
      <c r="Y811" s="7"/>
      <c r="Z811" s="7"/>
      <c r="AA811" s="7"/>
      <c r="AB811" s="7"/>
      <c r="AC811" s="7"/>
      <c r="AD811" s="8"/>
      <c r="AE811" s="8"/>
      <c r="AF811" s="8"/>
      <c r="AG811" s="8"/>
    </row>
    <row r="812" spans="1:33" ht="12" customHeight="1">
      <c r="A812" s="2"/>
      <c r="B812" s="2"/>
      <c r="C812" s="2"/>
      <c r="D812" s="3"/>
      <c r="E812" s="2"/>
      <c r="F812" s="2"/>
      <c r="G812" s="2"/>
      <c r="H812" s="2"/>
      <c r="I812" s="4"/>
      <c r="J812" s="5"/>
      <c r="K812" s="5"/>
      <c r="L812" s="6"/>
      <c r="M812" s="7"/>
      <c r="N812" s="7"/>
      <c r="O812" s="7"/>
      <c r="P812" s="7"/>
      <c r="Q812" s="7"/>
      <c r="R812" s="7"/>
      <c r="S812" s="7"/>
      <c r="T812" s="7"/>
      <c r="U812" s="7"/>
      <c r="V812" s="7"/>
      <c r="W812" s="7"/>
      <c r="X812" s="7"/>
      <c r="Y812" s="7"/>
      <c r="Z812" s="7"/>
      <c r="AA812" s="7"/>
      <c r="AB812" s="7"/>
      <c r="AC812" s="7"/>
      <c r="AD812" s="8"/>
      <c r="AE812" s="8"/>
      <c r="AF812" s="8"/>
      <c r="AG812" s="8"/>
    </row>
    <row r="813" spans="1:33" ht="12" customHeight="1">
      <c r="A813" s="2"/>
      <c r="B813" s="2"/>
      <c r="C813" s="2"/>
      <c r="D813" s="3"/>
      <c r="E813" s="2"/>
      <c r="F813" s="2"/>
      <c r="G813" s="2"/>
      <c r="H813" s="2"/>
      <c r="I813" s="4"/>
      <c r="J813" s="5"/>
      <c r="K813" s="5"/>
      <c r="L813" s="6"/>
      <c r="M813" s="7"/>
      <c r="N813" s="7"/>
      <c r="O813" s="7"/>
      <c r="P813" s="7"/>
      <c r="Q813" s="7"/>
      <c r="R813" s="7"/>
      <c r="S813" s="7"/>
      <c r="T813" s="7"/>
      <c r="U813" s="7"/>
      <c r="V813" s="7"/>
      <c r="W813" s="7"/>
      <c r="X813" s="7"/>
      <c r="Y813" s="7"/>
      <c r="Z813" s="7"/>
      <c r="AA813" s="7"/>
      <c r="AB813" s="7"/>
      <c r="AC813" s="7"/>
      <c r="AD813" s="8"/>
      <c r="AE813" s="8"/>
      <c r="AF813" s="8"/>
      <c r="AG813" s="8"/>
    </row>
    <row r="814" spans="1:33" ht="12" customHeight="1">
      <c r="A814" s="2"/>
      <c r="B814" s="2"/>
      <c r="C814" s="2"/>
      <c r="D814" s="3"/>
      <c r="E814" s="2"/>
      <c r="F814" s="2"/>
      <c r="G814" s="2"/>
      <c r="H814" s="2"/>
      <c r="I814" s="4"/>
      <c r="J814" s="5"/>
      <c r="K814" s="5"/>
      <c r="L814" s="6"/>
      <c r="M814" s="7"/>
      <c r="N814" s="7"/>
      <c r="O814" s="7"/>
      <c r="P814" s="7"/>
      <c r="Q814" s="7"/>
      <c r="R814" s="7"/>
      <c r="S814" s="7"/>
      <c r="T814" s="7"/>
      <c r="U814" s="7"/>
      <c r="V814" s="7"/>
      <c r="W814" s="7"/>
      <c r="X814" s="7"/>
      <c r="Y814" s="7"/>
      <c r="Z814" s="7"/>
      <c r="AA814" s="7"/>
      <c r="AB814" s="7"/>
      <c r="AC814" s="7"/>
      <c r="AD814" s="8"/>
      <c r="AE814" s="8"/>
      <c r="AF814" s="8"/>
      <c r="AG814" s="8"/>
    </row>
    <row r="815" spans="1:33" ht="12" customHeight="1">
      <c r="A815" s="2"/>
      <c r="B815" s="2"/>
      <c r="C815" s="2"/>
      <c r="D815" s="3"/>
      <c r="E815" s="2"/>
      <c r="F815" s="2"/>
      <c r="G815" s="2"/>
      <c r="H815" s="2"/>
      <c r="I815" s="4"/>
      <c r="J815" s="5"/>
      <c r="K815" s="5"/>
      <c r="L815" s="6"/>
      <c r="M815" s="7"/>
      <c r="N815" s="7"/>
      <c r="O815" s="7"/>
      <c r="P815" s="7"/>
      <c r="Q815" s="7"/>
      <c r="R815" s="7"/>
      <c r="S815" s="7"/>
      <c r="T815" s="7"/>
      <c r="U815" s="7"/>
      <c r="V815" s="7"/>
      <c r="W815" s="7"/>
      <c r="X815" s="7"/>
      <c r="Y815" s="7"/>
      <c r="Z815" s="7"/>
      <c r="AA815" s="7"/>
      <c r="AB815" s="7"/>
      <c r="AC815" s="7"/>
      <c r="AD815" s="8"/>
      <c r="AE815" s="8"/>
      <c r="AF815" s="8"/>
      <c r="AG815" s="8"/>
    </row>
    <row r="816" spans="1:33" ht="12" customHeight="1">
      <c r="A816" s="2"/>
      <c r="B816" s="2"/>
      <c r="C816" s="2"/>
      <c r="D816" s="3"/>
      <c r="E816" s="2"/>
      <c r="F816" s="2"/>
      <c r="G816" s="2"/>
      <c r="H816" s="2"/>
      <c r="I816" s="4"/>
      <c r="J816" s="5"/>
      <c r="K816" s="5"/>
      <c r="L816" s="6"/>
      <c r="M816" s="7"/>
      <c r="N816" s="7"/>
      <c r="O816" s="7"/>
      <c r="P816" s="7"/>
      <c r="Q816" s="7"/>
      <c r="R816" s="7"/>
      <c r="S816" s="7"/>
      <c r="T816" s="7"/>
      <c r="U816" s="7"/>
      <c r="V816" s="7"/>
      <c r="W816" s="7"/>
      <c r="X816" s="7"/>
      <c r="Y816" s="7"/>
      <c r="Z816" s="7"/>
      <c r="AA816" s="7"/>
      <c r="AB816" s="7"/>
      <c r="AC816" s="7"/>
      <c r="AD816" s="8"/>
      <c r="AE816" s="8"/>
      <c r="AF816" s="8"/>
      <c r="AG816" s="8"/>
    </row>
    <row r="817" spans="1:33" ht="12" customHeight="1">
      <c r="A817" s="2"/>
      <c r="B817" s="2"/>
      <c r="C817" s="2"/>
      <c r="D817" s="3"/>
      <c r="E817" s="2"/>
      <c r="F817" s="2"/>
      <c r="G817" s="2"/>
      <c r="H817" s="2"/>
      <c r="I817" s="4"/>
      <c r="J817" s="5"/>
      <c r="K817" s="5"/>
      <c r="L817" s="6"/>
      <c r="M817" s="7"/>
      <c r="N817" s="7"/>
      <c r="O817" s="7"/>
      <c r="P817" s="7"/>
      <c r="Q817" s="7"/>
      <c r="R817" s="7"/>
      <c r="S817" s="7"/>
      <c r="T817" s="7"/>
      <c r="U817" s="7"/>
      <c r="V817" s="7"/>
      <c r="W817" s="7"/>
      <c r="X817" s="7"/>
      <c r="Y817" s="7"/>
      <c r="Z817" s="7"/>
      <c r="AA817" s="7"/>
      <c r="AB817" s="7"/>
      <c r="AC817" s="7"/>
      <c r="AD817" s="8"/>
      <c r="AE817" s="8"/>
      <c r="AF817" s="8"/>
      <c r="AG817" s="8"/>
    </row>
    <row r="818" spans="1:33" ht="12" customHeight="1">
      <c r="A818" s="2"/>
      <c r="B818" s="2"/>
      <c r="C818" s="2"/>
      <c r="D818" s="3"/>
      <c r="E818" s="2"/>
      <c r="F818" s="2"/>
      <c r="G818" s="2"/>
      <c r="H818" s="2"/>
      <c r="I818" s="4"/>
      <c r="J818" s="5"/>
      <c r="K818" s="5"/>
      <c r="L818" s="6"/>
      <c r="M818" s="7"/>
      <c r="N818" s="7"/>
      <c r="O818" s="7"/>
      <c r="P818" s="7"/>
      <c r="Q818" s="7"/>
      <c r="R818" s="7"/>
      <c r="S818" s="7"/>
      <c r="T818" s="7"/>
      <c r="U818" s="7"/>
      <c r="V818" s="7"/>
      <c r="W818" s="7"/>
      <c r="X818" s="7"/>
      <c r="Y818" s="7"/>
      <c r="Z818" s="7"/>
      <c r="AA818" s="7"/>
      <c r="AB818" s="7"/>
      <c r="AC818" s="7"/>
      <c r="AD818" s="8"/>
      <c r="AE818" s="8"/>
      <c r="AF818" s="8"/>
      <c r="AG818" s="8"/>
    </row>
    <row r="819" spans="1:33" ht="12" customHeight="1">
      <c r="A819" s="2"/>
      <c r="B819" s="2"/>
      <c r="C819" s="2"/>
      <c r="D819" s="3"/>
      <c r="E819" s="2"/>
      <c r="F819" s="2"/>
      <c r="G819" s="2"/>
      <c r="H819" s="2"/>
      <c r="I819" s="4"/>
      <c r="J819" s="5"/>
      <c r="K819" s="5"/>
      <c r="L819" s="6"/>
      <c r="M819" s="7"/>
      <c r="N819" s="7"/>
      <c r="O819" s="7"/>
      <c r="P819" s="7"/>
      <c r="Q819" s="7"/>
      <c r="R819" s="7"/>
      <c r="S819" s="7"/>
      <c r="T819" s="7"/>
      <c r="U819" s="7"/>
      <c r="V819" s="7"/>
      <c r="W819" s="7"/>
      <c r="X819" s="7"/>
      <c r="Y819" s="7"/>
      <c r="Z819" s="7"/>
      <c r="AA819" s="7"/>
      <c r="AB819" s="7"/>
      <c r="AC819" s="7"/>
      <c r="AD819" s="8"/>
      <c r="AE819" s="8"/>
      <c r="AF819" s="8"/>
      <c r="AG819" s="8"/>
    </row>
    <row r="820" spans="1:33" ht="12" customHeight="1">
      <c r="A820" s="2"/>
      <c r="B820" s="2"/>
      <c r="C820" s="2"/>
      <c r="D820" s="3"/>
      <c r="E820" s="2"/>
      <c r="F820" s="2"/>
      <c r="G820" s="2"/>
      <c r="H820" s="2"/>
      <c r="I820" s="4"/>
      <c r="J820" s="5"/>
      <c r="K820" s="5"/>
      <c r="L820" s="6"/>
      <c r="M820" s="7"/>
      <c r="N820" s="7"/>
      <c r="O820" s="7"/>
      <c r="P820" s="7"/>
      <c r="Q820" s="7"/>
      <c r="R820" s="7"/>
      <c r="S820" s="7"/>
      <c r="T820" s="7"/>
      <c r="U820" s="7"/>
      <c r="V820" s="7"/>
      <c r="W820" s="7"/>
      <c r="X820" s="7"/>
      <c r="Y820" s="7"/>
      <c r="Z820" s="7"/>
      <c r="AA820" s="7"/>
      <c r="AB820" s="7"/>
      <c r="AC820" s="7"/>
      <c r="AD820" s="8"/>
      <c r="AE820" s="8"/>
      <c r="AF820" s="8"/>
      <c r="AG820" s="8"/>
    </row>
    <row r="821" spans="1:33" ht="12" customHeight="1">
      <c r="A821" s="2"/>
      <c r="B821" s="2"/>
      <c r="C821" s="2"/>
      <c r="D821" s="3"/>
      <c r="E821" s="2"/>
      <c r="F821" s="2"/>
      <c r="G821" s="2"/>
      <c r="H821" s="2"/>
      <c r="I821" s="4"/>
      <c r="J821" s="5"/>
      <c r="K821" s="5"/>
      <c r="L821" s="6"/>
      <c r="M821" s="7"/>
      <c r="N821" s="7"/>
      <c r="O821" s="7"/>
      <c r="P821" s="7"/>
      <c r="Q821" s="7"/>
      <c r="R821" s="7"/>
      <c r="S821" s="7"/>
      <c r="T821" s="7"/>
      <c r="U821" s="7"/>
      <c r="V821" s="7"/>
      <c r="W821" s="7"/>
      <c r="X821" s="7"/>
      <c r="Y821" s="7"/>
      <c r="Z821" s="7"/>
      <c r="AA821" s="7"/>
      <c r="AB821" s="7"/>
      <c r="AC821" s="7"/>
      <c r="AD821" s="8"/>
      <c r="AE821" s="8"/>
      <c r="AF821" s="8"/>
      <c r="AG821" s="8"/>
    </row>
    <row r="822" spans="1:33" ht="12" customHeight="1">
      <c r="A822" s="2"/>
      <c r="B822" s="2"/>
      <c r="C822" s="2"/>
      <c r="D822" s="3"/>
      <c r="E822" s="2"/>
      <c r="F822" s="2"/>
      <c r="G822" s="2"/>
      <c r="H822" s="2"/>
      <c r="I822" s="4"/>
      <c r="J822" s="5"/>
      <c r="K822" s="5"/>
      <c r="L822" s="6"/>
      <c r="M822" s="7"/>
      <c r="N822" s="7"/>
      <c r="O822" s="7"/>
      <c r="P822" s="7"/>
      <c r="Q822" s="7"/>
      <c r="R822" s="7"/>
      <c r="S822" s="7"/>
      <c r="T822" s="7"/>
      <c r="U822" s="7"/>
      <c r="V822" s="7"/>
      <c r="W822" s="7"/>
      <c r="X822" s="7"/>
      <c r="Y822" s="7"/>
      <c r="Z822" s="7"/>
      <c r="AA822" s="7"/>
      <c r="AB822" s="7"/>
      <c r="AC822" s="7"/>
      <c r="AD822" s="8"/>
      <c r="AE822" s="8"/>
      <c r="AF822" s="8"/>
      <c r="AG822" s="8"/>
    </row>
    <row r="823" spans="1:33" ht="12" customHeight="1">
      <c r="A823" s="2"/>
      <c r="B823" s="2"/>
      <c r="C823" s="2"/>
      <c r="D823" s="3"/>
      <c r="E823" s="2"/>
      <c r="F823" s="2"/>
      <c r="G823" s="2"/>
      <c r="H823" s="2"/>
      <c r="I823" s="4"/>
      <c r="J823" s="5"/>
      <c r="K823" s="5"/>
      <c r="L823" s="6"/>
      <c r="M823" s="7"/>
      <c r="N823" s="7"/>
      <c r="O823" s="7"/>
      <c r="P823" s="7"/>
      <c r="Q823" s="7"/>
      <c r="R823" s="7"/>
      <c r="S823" s="7"/>
      <c r="T823" s="7"/>
      <c r="U823" s="7"/>
      <c r="V823" s="7"/>
      <c r="W823" s="7"/>
      <c r="X823" s="7"/>
      <c r="Y823" s="7"/>
      <c r="Z823" s="7"/>
      <c r="AA823" s="7"/>
      <c r="AB823" s="7"/>
      <c r="AC823" s="7"/>
      <c r="AD823" s="8"/>
      <c r="AE823" s="8"/>
      <c r="AF823" s="8"/>
      <c r="AG823" s="8"/>
    </row>
    <row r="824" spans="1:33" ht="12" customHeight="1">
      <c r="A824" s="2"/>
      <c r="B824" s="2"/>
      <c r="C824" s="2"/>
      <c r="D824" s="3"/>
      <c r="E824" s="2"/>
      <c r="F824" s="2"/>
      <c r="G824" s="2"/>
      <c r="H824" s="2"/>
      <c r="I824" s="4"/>
      <c r="J824" s="5"/>
      <c r="K824" s="5"/>
      <c r="L824" s="6"/>
      <c r="M824" s="7"/>
      <c r="N824" s="7"/>
      <c r="O824" s="7"/>
      <c r="P824" s="7"/>
      <c r="Q824" s="7"/>
      <c r="R824" s="7"/>
      <c r="S824" s="7"/>
      <c r="T824" s="7"/>
      <c r="U824" s="7"/>
      <c r="V824" s="7"/>
      <c r="W824" s="7"/>
      <c r="X824" s="7"/>
      <c r="Y824" s="7"/>
      <c r="Z824" s="7"/>
      <c r="AA824" s="7"/>
      <c r="AB824" s="7"/>
      <c r="AC824" s="7"/>
      <c r="AD824" s="8"/>
      <c r="AE824" s="8"/>
      <c r="AF824" s="8"/>
      <c r="AG824" s="8"/>
    </row>
    <row r="825" spans="1:33" ht="12" customHeight="1">
      <c r="A825" s="2"/>
      <c r="B825" s="2"/>
      <c r="C825" s="2"/>
      <c r="D825" s="3"/>
      <c r="E825" s="2"/>
      <c r="F825" s="2"/>
      <c r="G825" s="2"/>
      <c r="H825" s="2"/>
      <c r="I825" s="4"/>
      <c r="J825" s="5"/>
      <c r="K825" s="5"/>
      <c r="L825" s="6"/>
      <c r="M825" s="7"/>
      <c r="N825" s="7"/>
      <c r="O825" s="7"/>
      <c r="P825" s="7"/>
      <c r="Q825" s="7"/>
      <c r="R825" s="7"/>
      <c r="S825" s="7"/>
      <c r="T825" s="7"/>
      <c r="U825" s="7"/>
      <c r="V825" s="7"/>
      <c r="W825" s="7"/>
      <c r="X825" s="7"/>
      <c r="Y825" s="7"/>
      <c r="Z825" s="7"/>
      <c r="AA825" s="7"/>
      <c r="AB825" s="7"/>
      <c r="AC825" s="7"/>
      <c r="AD825" s="8"/>
      <c r="AE825" s="8"/>
      <c r="AF825" s="8"/>
      <c r="AG825" s="8"/>
    </row>
    <row r="826" spans="1:33" ht="12" customHeight="1">
      <c r="A826" s="2"/>
      <c r="B826" s="2"/>
      <c r="C826" s="2"/>
      <c r="D826" s="3"/>
      <c r="E826" s="2"/>
      <c r="F826" s="2"/>
      <c r="G826" s="2"/>
      <c r="H826" s="2"/>
      <c r="I826" s="4"/>
      <c r="J826" s="5"/>
      <c r="K826" s="5"/>
      <c r="L826" s="6"/>
      <c r="M826" s="7"/>
      <c r="N826" s="7"/>
      <c r="O826" s="7"/>
      <c r="P826" s="7"/>
      <c r="Q826" s="7"/>
      <c r="R826" s="7"/>
      <c r="S826" s="7"/>
      <c r="T826" s="7"/>
      <c r="U826" s="7"/>
      <c r="V826" s="7"/>
      <c r="W826" s="7"/>
      <c r="X826" s="7"/>
      <c r="Y826" s="7"/>
      <c r="Z826" s="7"/>
      <c r="AA826" s="7"/>
      <c r="AB826" s="7"/>
      <c r="AC826" s="7"/>
      <c r="AD826" s="8"/>
      <c r="AE826" s="8"/>
      <c r="AF826" s="8"/>
      <c r="AG826" s="8"/>
    </row>
    <row r="827" spans="1:33" ht="12" customHeight="1">
      <c r="A827" s="2"/>
      <c r="B827" s="2"/>
      <c r="C827" s="2"/>
      <c r="D827" s="3"/>
      <c r="E827" s="2"/>
      <c r="F827" s="2"/>
      <c r="G827" s="2"/>
      <c r="H827" s="2"/>
      <c r="I827" s="4"/>
      <c r="J827" s="5"/>
      <c r="K827" s="5"/>
      <c r="L827" s="6"/>
      <c r="M827" s="7"/>
      <c r="N827" s="7"/>
      <c r="O827" s="7"/>
      <c r="P827" s="7"/>
      <c r="Q827" s="7"/>
      <c r="R827" s="7"/>
      <c r="S827" s="7"/>
      <c r="T827" s="7"/>
      <c r="U827" s="7"/>
      <c r="V827" s="7"/>
      <c r="W827" s="7"/>
      <c r="X827" s="7"/>
      <c r="Y827" s="7"/>
      <c r="Z827" s="7"/>
      <c r="AA827" s="7"/>
      <c r="AB827" s="7"/>
      <c r="AC827" s="7"/>
      <c r="AD827" s="8"/>
      <c r="AE827" s="8"/>
      <c r="AF827" s="8"/>
      <c r="AG827" s="8"/>
    </row>
    <row r="828" spans="1:33" ht="12" customHeight="1">
      <c r="A828" s="2"/>
      <c r="B828" s="2"/>
      <c r="C828" s="2"/>
      <c r="D828" s="3"/>
      <c r="E828" s="2"/>
      <c r="F828" s="2"/>
      <c r="G828" s="2"/>
      <c r="H828" s="2"/>
      <c r="I828" s="4"/>
      <c r="J828" s="5"/>
      <c r="K828" s="5"/>
      <c r="L828" s="6"/>
      <c r="M828" s="7"/>
      <c r="N828" s="7"/>
      <c r="O828" s="7"/>
      <c r="P828" s="7"/>
      <c r="Q828" s="7"/>
      <c r="R828" s="7"/>
      <c r="S828" s="7"/>
      <c r="T828" s="7"/>
      <c r="U828" s="7"/>
      <c r="V828" s="7"/>
      <c r="W828" s="7"/>
      <c r="X828" s="7"/>
      <c r="Y828" s="7"/>
      <c r="Z828" s="7"/>
      <c r="AA828" s="7"/>
      <c r="AB828" s="7"/>
      <c r="AC828" s="7"/>
      <c r="AD828" s="8"/>
      <c r="AE828" s="8"/>
      <c r="AF828" s="8"/>
      <c r="AG828" s="8"/>
    </row>
    <row r="829" spans="1:33" ht="12" customHeight="1">
      <c r="A829" s="2"/>
      <c r="B829" s="2"/>
      <c r="C829" s="2"/>
      <c r="D829" s="3"/>
      <c r="E829" s="2"/>
      <c r="F829" s="2"/>
      <c r="G829" s="2"/>
      <c r="H829" s="2"/>
      <c r="I829" s="4"/>
      <c r="J829" s="5"/>
      <c r="K829" s="5"/>
      <c r="L829" s="6"/>
      <c r="M829" s="7"/>
      <c r="N829" s="7"/>
      <c r="O829" s="7"/>
      <c r="P829" s="7"/>
      <c r="Q829" s="7"/>
      <c r="R829" s="7"/>
      <c r="S829" s="7"/>
      <c r="T829" s="7"/>
      <c r="U829" s="7"/>
      <c r="V829" s="7"/>
      <c r="W829" s="7"/>
      <c r="X829" s="7"/>
      <c r="Y829" s="7"/>
      <c r="Z829" s="7"/>
      <c r="AA829" s="7"/>
      <c r="AB829" s="7"/>
      <c r="AC829" s="7"/>
      <c r="AD829" s="8"/>
      <c r="AE829" s="8"/>
      <c r="AF829" s="8"/>
      <c r="AG829" s="8"/>
    </row>
    <row r="830" spans="1:33" ht="12" customHeight="1">
      <c r="A830" s="2"/>
      <c r="B830" s="2"/>
      <c r="C830" s="2"/>
      <c r="D830" s="3"/>
      <c r="E830" s="2"/>
      <c r="F830" s="2"/>
      <c r="G830" s="2"/>
      <c r="H830" s="2"/>
      <c r="I830" s="4"/>
      <c r="J830" s="5"/>
      <c r="K830" s="5"/>
      <c r="L830" s="6"/>
      <c r="M830" s="7"/>
      <c r="N830" s="7"/>
      <c r="O830" s="7"/>
      <c r="P830" s="7"/>
      <c r="Q830" s="7"/>
      <c r="R830" s="7"/>
      <c r="S830" s="7"/>
      <c r="T830" s="7"/>
      <c r="U830" s="7"/>
      <c r="V830" s="7"/>
      <c r="W830" s="7"/>
      <c r="X830" s="7"/>
      <c r="Y830" s="7"/>
      <c r="Z830" s="7"/>
      <c r="AA830" s="7"/>
      <c r="AB830" s="7"/>
      <c r="AC830" s="7"/>
      <c r="AD830" s="8"/>
      <c r="AE830" s="8"/>
      <c r="AF830" s="8"/>
      <c r="AG830" s="8"/>
    </row>
    <row r="831" spans="1:33" ht="12" customHeight="1">
      <c r="A831" s="2"/>
      <c r="B831" s="2"/>
      <c r="C831" s="2"/>
      <c r="D831" s="3"/>
      <c r="E831" s="2"/>
      <c r="F831" s="2"/>
      <c r="G831" s="2"/>
      <c r="H831" s="2"/>
      <c r="I831" s="4"/>
      <c r="J831" s="5"/>
      <c r="K831" s="5"/>
      <c r="L831" s="6"/>
      <c r="M831" s="7"/>
      <c r="N831" s="7"/>
      <c r="O831" s="7"/>
      <c r="P831" s="7"/>
      <c r="Q831" s="7"/>
      <c r="R831" s="7"/>
      <c r="S831" s="7"/>
      <c r="T831" s="7"/>
      <c r="U831" s="7"/>
      <c r="V831" s="7"/>
      <c r="W831" s="7"/>
      <c r="X831" s="7"/>
      <c r="Y831" s="7"/>
      <c r="Z831" s="7"/>
      <c r="AA831" s="7"/>
      <c r="AB831" s="7"/>
      <c r="AC831" s="7"/>
      <c r="AD831" s="8"/>
      <c r="AE831" s="8"/>
      <c r="AF831" s="8"/>
      <c r="AG831" s="8"/>
    </row>
    <row r="832" spans="1:33" ht="12" customHeight="1">
      <c r="A832" s="2"/>
      <c r="B832" s="2"/>
      <c r="C832" s="2"/>
      <c r="D832" s="3"/>
      <c r="E832" s="2"/>
      <c r="F832" s="2"/>
      <c r="G832" s="2"/>
      <c r="H832" s="2"/>
      <c r="I832" s="4"/>
      <c r="J832" s="5"/>
      <c r="K832" s="5"/>
      <c r="L832" s="6"/>
      <c r="M832" s="7"/>
      <c r="N832" s="7"/>
      <c r="O832" s="7"/>
      <c r="P832" s="7"/>
      <c r="Q832" s="7"/>
      <c r="R832" s="7"/>
      <c r="S832" s="7"/>
      <c r="T832" s="7"/>
      <c r="U832" s="7"/>
      <c r="V832" s="7"/>
      <c r="W832" s="7"/>
      <c r="X832" s="7"/>
      <c r="Y832" s="7"/>
      <c r="Z832" s="7"/>
      <c r="AA832" s="7"/>
      <c r="AB832" s="7"/>
      <c r="AC832" s="7"/>
      <c r="AD832" s="8"/>
      <c r="AE832" s="8"/>
      <c r="AF832" s="8"/>
      <c r="AG832" s="8"/>
    </row>
    <row r="833" spans="1:33" ht="12" customHeight="1">
      <c r="A833" s="2"/>
      <c r="B833" s="2"/>
      <c r="C833" s="2"/>
      <c r="D833" s="3"/>
      <c r="E833" s="2"/>
      <c r="F833" s="2"/>
      <c r="G833" s="2"/>
      <c r="H833" s="2"/>
      <c r="I833" s="4"/>
      <c r="J833" s="5"/>
      <c r="K833" s="5"/>
      <c r="L833" s="6"/>
      <c r="M833" s="7"/>
      <c r="N833" s="7"/>
      <c r="O833" s="7"/>
      <c r="P833" s="7"/>
      <c r="Q833" s="7"/>
      <c r="R833" s="7"/>
      <c r="S833" s="7"/>
      <c r="T833" s="7"/>
      <c r="U833" s="7"/>
      <c r="V833" s="7"/>
      <c r="W833" s="7"/>
      <c r="X833" s="7"/>
      <c r="Y833" s="7"/>
      <c r="Z833" s="7"/>
      <c r="AA833" s="7"/>
      <c r="AB833" s="7"/>
      <c r="AC833" s="7"/>
      <c r="AD833" s="8"/>
      <c r="AE833" s="8"/>
      <c r="AF833" s="8"/>
      <c r="AG833" s="8"/>
    </row>
    <row r="834" spans="1:33" ht="12" customHeight="1">
      <c r="A834" s="2"/>
      <c r="B834" s="2"/>
      <c r="C834" s="2"/>
      <c r="D834" s="3"/>
      <c r="E834" s="2"/>
      <c r="F834" s="2"/>
      <c r="G834" s="2"/>
      <c r="H834" s="2"/>
      <c r="I834" s="4"/>
      <c r="J834" s="5"/>
      <c r="K834" s="5"/>
      <c r="L834" s="6"/>
      <c r="M834" s="7"/>
      <c r="N834" s="7"/>
      <c r="O834" s="7"/>
      <c r="P834" s="7"/>
      <c r="Q834" s="7"/>
      <c r="R834" s="7"/>
      <c r="S834" s="7"/>
      <c r="T834" s="7"/>
      <c r="U834" s="7"/>
      <c r="V834" s="7"/>
      <c r="W834" s="7"/>
      <c r="X834" s="7"/>
      <c r="Y834" s="7"/>
      <c r="Z834" s="7"/>
      <c r="AA834" s="7"/>
      <c r="AB834" s="7"/>
      <c r="AC834" s="7"/>
      <c r="AD834" s="8"/>
      <c r="AE834" s="8"/>
      <c r="AF834" s="8"/>
      <c r="AG834" s="8"/>
    </row>
    <row r="835" spans="1:33" ht="12" customHeight="1">
      <c r="A835" s="2"/>
      <c r="B835" s="2"/>
      <c r="C835" s="2"/>
      <c r="D835" s="3"/>
      <c r="E835" s="2"/>
      <c r="F835" s="2"/>
      <c r="G835" s="2"/>
      <c r="H835" s="2"/>
      <c r="I835" s="4"/>
      <c r="J835" s="5"/>
      <c r="K835" s="5"/>
      <c r="L835" s="6"/>
      <c r="M835" s="7"/>
      <c r="N835" s="7"/>
      <c r="O835" s="7"/>
      <c r="P835" s="7"/>
      <c r="Q835" s="7"/>
      <c r="R835" s="7"/>
      <c r="S835" s="7"/>
      <c r="T835" s="7"/>
      <c r="U835" s="7"/>
      <c r="V835" s="7"/>
      <c r="W835" s="7"/>
      <c r="X835" s="7"/>
      <c r="Y835" s="7"/>
      <c r="Z835" s="7"/>
      <c r="AA835" s="7"/>
      <c r="AB835" s="7"/>
      <c r="AC835" s="7"/>
      <c r="AD835" s="8"/>
      <c r="AE835" s="8"/>
      <c r="AF835" s="8"/>
      <c r="AG835" s="8"/>
    </row>
    <row r="836" spans="1:33" ht="12" customHeight="1">
      <c r="A836" s="2"/>
      <c r="B836" s="2"/>
      <c r="C836" s="2"/>
      <c r="D836" s="3"/>
      <c r="E836" s="2"/>
      <c r="F836" s="2"/>
      <c r="G836" s="2"/>
      <c r="H836" s="2"/>
      <c r="I836" s="4"/>
      <c r="J836" s="5"/>
      <c r="K836" s="5"/>
      <c r="L836" s="6"/>
      <c r="M836" s="7"/>
      <c r="N836" s="7"/>
      <c r="O836" s="7"/>
      <c r="P836" s="7"/>
      <c r="Q836" s="7"/>
      <c r="R836" s="7"/>
      <c r="S836" s="7"/>
      <c r="T836" s="7"/>
      <c r="U836" s="7"/>
      <c r="V836" s="7"/>
      <c r="W836" s="7"/>
      <c r="X836" s="7"/>
      <c r="Y836" s="7"/>
      <c r="Z836" s="7"/>
      <c r="AA836" s="7"/>
      <c r="AB836" s="7"/>
      <c r="AC836" s="7"/>
      <c r="AD836" s="8"/>
      <c r="AE836" s="8"/>
      <c r="AF836" s="8"/>
      <c r="AG836" s="8"/>
    </row>
    <row r="837" spans="1:33" ht="12" customHeight="1">
      <c r="A837" s="2"/>
      <c r="B837" s="2"/>
      <c r="C837" s="2"/>
      <c r="D837" s="3"/>
      <c r="E837" s="2"/>
      <c r="F837" s="2"/>
      <c r="G837" s="2"/>
      <c r="H837" s="2"/>
      <c r="I837" s="4"/>
      <c r="J837" s="5"/>
      <c r="K837" s="5"/>
      <c r="L837" s="6"/>
      <c r="M837" s="7"/>
      <c r="N837" s="7"/>
      <c r="O837" s="7"/>
      <c r="P837" s="7"/>
      <c r="Q837" s="7"/>
      <c r="R837" s="7"/>
      <c r="S837" s="7"/>
      <c r="T837" s="7"/>
      <c r="U837" s="7"/>
      <c r="V837" s="7"/>
      <c r="W837" s="7"/>
      <c r="X837" s="7"/>
      <c r="Y837" s="7"/>
      <c r="Z837" s="7"/>
      <c r="AA837" s="7"/>
      <c r="AB837" s="7"/>
      <c r="AC837" s="7"/>
      <c r="AD837" s="8"/>
      <c r="AE837" s="8"/>
      <c r="AF837" s="8"/>
      <c r="AG837" s="8"/>
    </row>
    <row r="838" spans="1:33" ht="12" customHeight="1">
      <c r="A838" s="2"/>
      <c r="B838" s="2"/>
      <c r="C838" s="2"/>
      <c r="D838" s="3"/>
      <c r="E838" s="2"/>
      <c r="F838" s="2"/>
      <c r="G838" s="2"/>
      <c r="H838" s="2"/>
      <c r="I838" s="4"/>
      <c r="J838" s="5"/>
      <c r="K838" s="5"/>
      <c r="L838" s="6"/>
      <c r="M838" s="7"/>
      <c r="N838" s="7"/>
      <c r="O838" s="7"/>
      <c r="P838" s="7"/>
      <c r="Q838" s="7"/>
      <c r="R838" s="7"/>
      <c r="S838" s="7"/>
      <c r="T838" s="7"/>
      <c r="U838" s="7"/>
      <c r="V838" s="7"/>
      <c r="W838" s="7"/>
      <c r="X838" s="7"/>
      <c r="Y838" s="7"/>
      <c r="Z838" s="7"/>
      <c r="AA838" s="7"/>
      <c r="AB838" s="7"/>
      <c r="AC838" s="7"/>
      <c r="AD838" s="8"/>
      <c r="AE838" s="8"/>
      <c r="AF838" s="8"/>
      <c r="AG838" s="8"/>
    </row>
    <row r="839" spans="1:33" ht="12" customHeight="1">
      <c r="A839" s="2"/>
      <c r="B839" s="2"/>
      <c r="C839" s="2"/>
      <c r="D839" s="3"/>
      <c r="E839" s="2"/>
      <c r="F839" s="2"/>
      <c r="G839" s="2"/>
      <c r="H839" s="2"/>
      <c r="I839" s="4"/>
      <c r="J839" s="5"/>
      <c r="K839" s="5"/>
      <c r="L839" s="6"/>
      <c r="M839" s="7"/>
      <c r="N839" s="7"/>
      <c r="O839" s="7"/>
      <c r="P839" s="7"/>
      <c r="Q839" s="7"/>
      <c r="R839" s="7"/>
      <c r="S839" s="7"/>
      <c r="T839" s="7"/>
      <c r="U839" s="7"/>
      <c r="V839" s="7"/>
      <c r="W839" s="7"/>
      <c r="X839" s="7"/>
      <c r="Y839" s="7"/>
      <c r="Z839" s="7"/>
      <c r="AA839" s="7"/>
      <c r="AB839" s="7"/>
      <c r="AC839" s="7"/>
      <c r="AD839" s="8"/>
      <c r="AE839" s="8"/>
      <c r="AF839" s="8"/>
      <c r="AG839" s="8"/>
    </row>
    <row r="840" spans="1:33" ht="12" customHeight="1">
      <c r="A840" s="2"/>
      <c r="B840" s="2"/>
      <c r="C840" s="2"/>
      <c r="D840" s="3"/>
      <c r="E840" s="2"/>
      <c r="F840" s="2"/>
      <c r="G840" s="2"/>
      <c r="H840" s="2"/>
      <c r="I840" s="4"/>
      <c r="J840" s="5"/>
      <c r="K840" s="5"/>
      <c r="L840" s="6"/>
      <c r="M840" s="7"/>
      <c r="N840" s="7"/>
      <c r="O840" s="7"/>
      <c r="P840" s="7"/>
      <c r="Q840" s="7"/>
      <c r="R840" s="7"/>
      <c r="S840" s="7"/>
      <c r="T840" s="7"/>
      <c r="U840" s="7"/>
      <c r="V840" s="7"/>
      <c r="W840" s="7"/>
      <c r="X840" s="7"/>
      <c r="Y840" s="7"/>
      <c r="Z840" s="7"/>
      <c r="AA840" s="7"/>
      <c r="AB840" s="7"/>
      <c r="AC840" s="7"/>
      <c r="AD840" s="8"/>
      <c r="AE840" s="8"/>
      <c r="AF840" s="8"/>
      <c r="AG840" s="8"/>
    </row>
    <row r="841" spans="1:33" ht="12" customHeight="1">
      <c r="A841" s="2"/>
      <c r="B841" s="2"/>
      <c r="C841" s="2"/>
      <c r="D841" s="3"/>
      <c r="E841" s="2"/>
      <c r="F841" s="2"/>
      <c r="G841" s="2"/>
      <c r="H841" s="2"/>
      <c r="I841" s="4"/>
      <c r="J841" s="5"/>
      <c r="K841" s="5"/>
      <c r="L841" s="6"/>
      <c r="M841" s="7"/>
      <c r="N841" s="7"/>
      <c r="O841" s="7"/>
      <c r="P841" s="7"/>
      <c r="Q841" s="7"/>
      <c r="R841" s="7"/>
      <c r="S841" s="7"/>
      <c r="T841" s="7"/>
      <c r="U841" s="7"/>
      <c r="V841" s="7"/>
      <c r="W841" s="7"/>
      <c r="X841" s="7"/>
      <c r="Y841" s="7"/>
      <c r="Z841" s="7"/>
      <c r="AA841" s="7"/>
      <c r="AB841" s="7"/>
      <c r="AC841" s="7"/>
      <c r="AD841" s="8"/>
      <c r="AE841" s="8"/>
      <c r="AF841" s="8"/>
      <c r="AG841" s="8"/>
    </row>
    <row r="842" spans="1:33" ht="12" customHeight="1">
      <c r="A842" s="2"/>
      <c r="B842" s="2"/>
      <c r="C842" s="2"/>
      <c r="D842" s="3"/>
      <c r="E842" s="2"/>
      <c r="F842" s="2"/>
      <c r="G842" s="2"/>
      <c r="H842" s="2"/>
      <c r="I842" s="4"/>
      <c r="J842" s="5"/>
      <c r="K842" s="5"/>
      <c r="L842" s="6"/>
      <c r="M842" s="7"/>
      <c r="N842" s="7"/>
      <c r="O842" s="7"/>
      <c r="P842" s="7"/>
      <c r="Q842" s="7"/>
      <c r="R842" s="7"/>
      <c r="S842" s="7"/>
      <c r="T842" s="7"/>
      <c r="U842" s="7"/>
      <c r="V842" s="7"/>
      <c r="W842" s="7"/>
      <c r="X842" s="7"/>
      <c r="Y842" s="7"/>
      <c r="Z842" s="7"/>
      <c r="AA842" s="7"/>
      <c r="AB842" s="7"/>
      <c r="AC842" s="7"/>
      <c r="AD842" s="8"/>
      <c r="AE842" s="8"/>
      <c r="AF842" s="8"/>
      <c r="AG842" s="8"/>
    </row>
    <row r="843" spans="1:33" ht="12" customHeight="1">
      <c r="A843" s="2"/>
      <c r="B843" s="2"/>
      <c r="C843" s="2"/>
      <c r="D843" s="3"/>
      <c r="E843" s="2"/>
      <c r="F843" s="2"/>
      <c r="G843" s="2"/>
      <c r="H843" s="2"/>
      <c r="I843" s="4"/>
      <c r="J843" s="5"/>
      <c r="K843" s="5"/>
      <c r="L843" s="6"/>
      <c r="M843" s="7"/>
      <c r="N843" s="7"/>
      <c r="O843" s="7"/>
      <c r="P843" s="7"/>
      <c r="Q843" s="7"/>
      <c r="R843" s="7"/>
      <c r="S843" s="7"/>
      <c r="T843" s="7"/>
      <c r="U843" s="7"/>
      <c r="V843" s="7"/>
      <c r="W843" s="7"/>
      <c r="X843" s="7"/>
      <c r="Y843" s="7"/>
      <c r="Z843" s="7"/>
      <c r="AA843" s="7"/>
      <c r="AB843" s="7"/>
      <c r="AC843" s="7"/>
      <c r="AD843" s="8"/>
      <c r="AE843" s="8"/>
      <c r="AF843" s="8"/>
      <c r="AG843" s="8"/>
    </row>
    <row r="844" spans="1:33" ht="12" customHeight="1">
      <c r="A844" s="2"/>
      <c r="B844" s="2"/>
      <c r="C844" s="2"/>
      <c r="D844" s="3"/>
      <c r="E844" s="2"/>
      <c r="F844" s="2"/>
      <c r="G844" s="2"/>
      <c r="H844" s="2"/>
      <c r="I844" s="4"/>
      <c r="J844" s="5"/>
      <c r="K844" s="5"/>
      <c r="L844" s="6"/>
      <c r="M844" s="7"/>
      <c r="N844" s="7"/>
      <c r="O844" s="7"/>
      <c r="P844" s="7"/>
      <c r="Q844" s="7"/>
      <c r="R844" s="7"/>
      <c r="S844" s="7"/>
      <c r="T844" s="7"/>
      <c r="U844" s="7"/>
      <c r="V844" s="7"/>
      <c r="W844" s="7"/>
      <c r="X844" s="7"/>
      <c r="Y844" s="7"/>
      <c r="Z844" s="7"/>
      <c r="AA844" s="7"/>
      <c r="AB844" s="7"/>
      <c r="AC844" s="7"/>
      <c r="AD844" s="8"/>
      <c r="AE844" s="8"/>
      <c r="AF844" s="8"/>
      <c r="AG844" s="8"/>
    </row>
    <row r="845" spans="1:33" ht="12" customHeight="1">
      <c r="A845" s="2"/>
      <c r="B845" s="2"/>
      <c r="C845" s="2"/>
      <c r="D845" s="3"/>
      <c r="E845" s="2"/>
      <c r="F845" s="2"/>
      <c r="G845" s="2"/>
      <c r="H845" s="2"/>
      <c r="I845" s="4"/>
      <c r="J845" s="5"/>
      <c r="K845" s="5"/>
      <c r="L845" s="6"/>
      <c r="M845" s="7"/>
      <c r="N845" s="7"/>
      <c r="O845" s="7"/>
      <c r="P845" s="7"/>
      <c r="Q845" s="7"/>
      <c r="R845" s="7"/>
      <c r="S845" s="7"/>
      <c r="T845" s="7"/>
      <c r="U845" s="7"/>
      <c r="V845" s="7"/>
      <c r="W845" s="7"/>
      <c r="X845" s="7"/>
      <c r="Y845" s="7"/>
      <c r="Z845" s="7"/>
      <c r="AA845" s="7"/>
      <c r="AB845" s="7"/>
      <c r="AC845" s="7"/>
      <c r="AD845" s="8"/>
      <c r="AE845" s="8"/>
      <c r="AF845" s="8"/>
      <c r="AG845" s="8"/>
    </row>
    <row r="846" spans="1:33" ht="12" customHeight="1">
      <c r="A846" s="2"/>
      <c r="B846" s="2"/>
      <c r="C846" s="2"/>
      <c r="D846" s="3"/>
      <c r="E846" s="2"/>
      <c r="F846" s="2"/>
      <c r="G846" s="2"/>
      <c r="H846" s="2"/>
      <c r="I846" s="4"/>
      <c r="J846" s="5"/>
      <c r="K846" s="5"/>
      <c r="L846" s="6"/>
      <c r="M846" s="7"/>
      <c r="N846" s="7"/>
      <c r="O846" s="7"/>
      <c r="P846" s="7"/>
      <c r="Q846" s="7"/>
      <c r="R846" s="7"/>
      <c r="S846" s="7"/>
      <c r="T846" s="7"/>
      <c r="U846" s="7"/>
      <c r="V846" s="7"/>
      <c r="W846" s="7"/>
      <c r="X846" s="7"/>
      <c r="Y846" s="7"/>
      <c r="Z846" s="7"/>
      <c r="AA846" s="7"/>
      <c r="AB846" s="7"/>
      <c r="AC846" s="7"/>
      <c r="AD846" s="8"/>
      <c r="AE846" s="8"/>
      <c r="AF846" s="8"/>
      <c r="AG846" s="8"/>
    </row>
    <row r="847" spans="1:33" ht="12" customHeight="1">
      <c r="A847" s="2"/>
      <c r="B847" s="2"/>
      <c r="C847" s="2"/>
      <c r="D847" s="3"/>
      <c r="E847" s="2"/>
      <c r="F847" s="2"/>
      <c r="G847" s="2"/>
      <c r="H847" s="2"/>
      <c r="I847" s="4"/>
      <c r="J847" s="5"/>
      <c r="K847" s="5"/>
      <c r="L847" s="6"/>
      <c r="M847" s="7"/>
      <c r="N847" s="7"/>
      <c r="O847" s="7"/>
      <c r="P847" s="7"/>
      <c r="Q847" s="7"/>
      <c r="R847" s="7"/>
      <c r="S847" s="7"/>
      <c r="T847" s="7"/>
      <c r="U847" s="7"/>
      <c r="V847" s="7"/>
      <c r="W847" s="7"/>
      <c r="X847" s="7"/>
      <c r="Y847" s="7"/>
      <c r="Z847" s="7"/>
      <c r="AA847" s="7"/>
      <c r="AB847" s="7"/>
      <c r="AC847" s="7"/>
      <c r="AD847" s="8"/>
      <c r="AE847" s="8"/>
      <c r="AF847" s="8"/>
      <c r="AG847" s="8"/>
    </row>
    <row r="848" spans="1:33" ht="12" customHeight="1">
      <c r="A848" s="2"/>
      <c r="B848" s="2"/>
      <c r="C848" s="2"/>
      <c r="D848" s="3"/>
      <c r="E848" s="2"/>
      <c r="F848" s="2"/>
      <c r="G848" s="2"/>
      <c r="H848" s="2"/>
      <c r="I848" s="4"/>
      <c r="J848" s="5"/>
      <c r="K848" s="5"/>
      <c r="L848" s="6"/>
      <c r="M848" s="7"/>
      <c r="N848" s="7"/>
      <c r="O848" s="7"/>
      <c r="P848" s="7"/>
      <c r="Q848" s="7"/>
      <c r="R848" s="7"/>
      <c r="S848" s="7"/>
      <c r="T848" s="7"/>
      <c r="U848" s="7"/>
      <c r="V848" s="7"/>
      <c r="W848" s="7"/>
      <c r="X848" s="7"/>
      <c r="Y848" s="7"/>
      <c r="Z848" s="7"/>
      <c r="AA848" s="7"/>
      <c r="AB848" s="7"/>
      <c r="AC848" s="7"/>
      <c r="AD848" s="8"/>
      <c r="AE848" s="8"/>
      <c r="AF848" s="8"/>
      <c r="AG848" s="8"/>
    </row>
    <row r="849" spans="1:33" ht="12" customHeight="1">
      <c r="A849" s="2"/>
      <c r="B849" s="2"/>
      <c r="C849" s="2"/>
      <c r="D849" s="3"/>
      <c r="E849" s="2"/>
      <c r="F849" s="2"/>
      <c r="G849" s="2"/>
      <c r="H849" s="2"/>
      <c r="I849" s="4"/>
      <c r="J849" s="5"/>
      <c r="K849" s="5"/>
      <c r="L849" s="6"/>
      <c r="M849" s="7"/>
      <c r="N849" s="7"/>
      <c r="O849" s="7"/>
      <c r="P849" s="7"/>
      <c r="Q849" s="7"/>
      <c r="R849" s="7"/>
      <c r="S849" s="7"/>
      <c r="T849" s="7"/>
      <c r="U849" s="7"/>
      <c r="V849" s="7"/>
      <c r="W849" s="7"/>
      <c r="X849" s="7"/>
      <c r="Y849" s="7"/>
      <c r="Z849" s="7"/>
      <c r="AA849" s="7"/>
      <c r="AB849" s="7"/>
      <c r="AC849" s="7"/>
      <c r="AD849" s="8"/>
      <c r="AE849" s="8"/>
      <c r="AF849" s="8"/>
      <c r="AG849" s="8"/>
    </row>
    <row r="850" spans="1:33" ht="12" customHeight="1">
      <c r="A850" s="2"/>
      <c r="B850" s="2"/>
      <c r="C850" s="2"/>
      <c r="D850" s="3"/>
      <c r="E850" s="2"/>
      <c r="F850" s="2"/>
      <c r="G850" s="2"/>
      <c r="H850" s="2"/>
      <c r="I850" s="4"/>
      <c r="J850" s="5"/>
      <c r="K850" s="5"/>
      <c r="L850" s="6"/>
      <c r="M850" s="7"/>
      <c r="N850" s="7"/>
      <c r="O850" s="7"/>
      <c r="P850" s="7"/>
      <c r="Q850" s="7"/>
      <c r="R850" s="7"/>
      <c r="S850" s="7"/>
      <c r="T850" s="7"/>
      <c r="U850" s="7"/>
      <c r="V850" s="7"/>
      <c r="W850" s="7"/>
      <c r="X850" s="7"/>
      <c r="Y850" s="7"/>
      <c r="Z850" s="7"/>
      <c r="AA850" s="7"/>
      <c r="AB850" s="7"/>
      <c r="AC850" s="7"/>
      <c r="AD850" s="8"/>
      <c r="AE850" s="8"/>
      <c r="AF850" s="8"/>
      <c r="AG850" s="8"/>
    </row>
    <row r="851" spans="1:33" ht="12" customHeight="1">
      <c r="A851" s="2"/>
      <c r="B851" s="2"/>
      <c r="C851" s="2"/>
      <c r="D851" s="3"/>
      <c r="E851" s="2"/>
      <c r="F851" s="2"/>
      <c r="G851" s="2"/>
      <c r="H851" s="2"/>
      <c r="I851" s="4"/>
      <c r="J851" s="5"/>
      <c r="K851" s="5"/>
      <c r="L851" s="6"/>
      <c r="M851" s="7"/>
      <c r="N851" s="7"/>
      <c r="O851" s="7"/>
      <c r="P851" s="7"/>
      <c r="Q851" s="7"/>
      <c r="R851" s="7"/>
      <c r="S851" s="7"/>
      <c r="T851" s="7"/>
      <c r="U851" s="7"/>
      <c r="V851" s="7"/>
      <c r="W851" s="7"/>
      <c r="X851" s="7"/>
      <c r="Y851" s="7"/>
      <c r="Z851" s="7"/>
      <c r="AA851" s="7"/>
      <c r="AB851" s="7"/>
      <c r="AC851" s="7"/>
      <c r="AD851" s="8"/>
      <c r="AE851" s="8"/>
      <c r="AF851" s="8"/>
      <c r="AG851" s="8"/>
    </row>
    <row r="852" spans="1:33" ht="12" customHeight="1">
      <c r="A852" s="2"/>
      <c r="B852" s="2"/>
      <c r="C852" s="2"/>
      <c r="D852" s="3"/>
      <c r="E852" s="2"/>
      <c r="F852" s="2"/>
      <c r="G852" s="2"/>
      <c r="H852" s="2"/>
      <c r="I852" s="4"/>
      <c r="J852" s="5"/>
      <c r="K852" s="5"/>
      <c r="L852" s="6"/>
      <c r="M852" s="7"/>
      <c r="N852" s="7"/>
      <c r="O852" s="7"/>
      <c r="P852" s="7"/>
      <c r="Q852" s="7"/>
      <c r="R852" s="7"/>
      <c r="S852" s="7"/>
      <c r="T852" s="7"/>
      <c r="U852" s="7"/>
      <c r="V852" s="7"/>
      <c r="W852" s="7"/>
      <c r="X852" s="7"/>
      <c r="Y852" s="7"/>
      <c r="Z852" s="7"/>
      <c r="AA852" s="7"/>
      <c r="AB852" s="7"/>
      <c r="AC852" s="7"/>
      <c r="AD852" s="8"/>
      <c r="AE852" s="8"/>
      <c r="AF852" s="8"/>
      <c r="AG852" s="8"/>
    </row>
    <row r="853" spans="1:33" ht="12" customHeight="1">
      <c r="A853" s="2"/>
      <c r="B853" s="2"/>
      <c r="C853" s="2"/>
      <c r="D853" s="3"/>
      <c r="E853" s="2"/>
      <c r="F853" s="2"/>
      <c r="G853" s="2"/>
      <c r="H853" s="2"/>
      <c r="I853" s="4"/>
      <c r="J853" s="5"/>
      <c r="K853" s="5"/>
      <c r="L853" s="6"/>
      <c r="M853" s="7"/>
      <c r="N853" s="7"/>
      <c r="O853" s="7"/>
      <c r="P853" s="7"/>
      <c r="Q853" s="7"/>
      <c r="R853" s="7"/>
      <c r="S853" s="7"/>
      <c r="T853" s="7"/>
      <c r="U853" s="7"/>
      <c r="V853" s="7"/>
      <c r="W853" s="7"/>
      <c r="X853" s="7"/>
      <c r="Y853" s="7"/>
      <c r="Z853" s="7"/>
      <c r="AA853" s="7"/>
      <c r="AB853" s="7"/>
      <c r="AC853" s="7"/>
      <c r="AD853" s="8"/>
      <c r="AE853" s="8"/>
      <c r="AF853" s="8"/>
      <c r="AG853" s="8"/>
    </row>
    <row r="854" spans="1:33" ht="12" customHeight="1">
      <c r="A854" s="2"/>
      <c r="B854" s="2"/>
      <c r="C854" s="2"/>
      <c r="D854" s="3"/>
      <c r="E854" s="2"/>
      <c r="F854" s="2"/>
      <c r="G854" s="2"/>
      <c r="H854" s="2"/>
      <c r="I854" s="4"/>
      <c r="J854" s="5"/>
      <c r="K854" s="5"/>
      <c r="L854" s="6"/>
      <c r="M854" s="7"/>
      <c r="N854" s="7"/>
      <c r="O854" s="7"/>
      <c r="P854" s="7"/>
      <c r="Q854" s="7"/>
      <c r="R854" s="7"/>
      <c r="S854" s="7"/>
      <c r="T854" s="7"/>
      <c r="U854" s="7"/>
      <c r="V854" s="7"/>
      <c r="W854" s="7"/>
      <c r="X854" s="7"/>
      <c r="Y854" s="7"/>
      <c r="Z854" s="7"/>
      <c r="AA854" s="7"/>
      <c r="AB854" s="7"/>
      <c r="AC854" s="7"/>
      <c r="AD854" s="8"/>
      <c r="AE854" s="8"/>
      <c r="AF854" s="8"/>
      <c r="AG854" s="8"/>
    </row>
    <row r="855" spans="1:33" ht="12" customHeight="1">
      <c r="A855" s="2"/>
      <c r="B855" s="2"/>
      <c r="C855" s="2"/>
      <c r="D855" s="3"/>
      <c r="E855" s="2"/>
      <c r="F855" s="2"/>
      <c r="G855" s="2"/>
      <c r="H855" s="2"/>
      <c r="I855" s="4"/>
      <c r="J855" s="5"/>
      <c r="K855" s="5"/>
      <c r="L855" s="6"/>
      <c r="M855" s="7"/>
      <c r="N855" s="7"/>
      <c r="O855" s="7"/>
      <c r="P855" s="7"/>
      <c r="Q855" s="7"/>
      <c r="R855" s="7"/>
      <c r="S855" s="7"/>
      <c r="T855" s="7"/>
      <c r="U855" s="7"/>
      <c r="V855" s="7"/>
      <c r="W855" s="7"/>
      <c r="X855" s="7"/>
      <c r="Y855" s="7"/>
      <c r="Z855" s="7"/>
      <c r="AA855" s="7"/>
      <c r="AB855" s="7"/>
      <c r="AC855" s="7"/>
      <c r="AD855" s="8"/>
      <c r="AE855" s="8"/>
      <c r="AF855" s="8"/>
      <c r="AG855" s="8"/>
    </row>
    <row r="856" spans="1:33" ht="12" customHeight="1">
      <c r="A856" s="2"/>
      <c r="B856" s="2"/>
      <c r="C856" s="2"/>
      <c r="D856" s="3"/>
      <c r="E856" s="2"/>
      <c r="F856" s="2"/>
      <c r="G856" s="2"/>
      <c r="H856" s="2"/>
      <c r="I856" s="4"/>
      <c r="J856" s="5"/>
      <c r="K856" s="5"/>
      <c r="L856" s="6"/>
      <c r="M856" s="7"/>
      <c r="N856" s="7"/>
      <c r="O856" s="7"/>
      <c r="P856" s="7"/>
      <c r="Q856" s="7"/>
      <c r="R856" s="7"/>
      <c r="S856" s="7"/>
      <c r="T856" s="7"/>
      <c r="U856" s="7"/>
      <c r="V856" s="7"/>
      <c r="W856" s="7"/>
      <c r="X856" s="7"/>
      <c r="Y856" s="7"/>
      <c r="Z856" s="7"/>
      <c r="AA856" s="7"/>
      <c r="AB856" s="7"/>
      <c r="AC856" s="7"/>
      <c r="AD856" s="8"/>
      <c r="AE856" s="8"/>
      <c r="AF856" s="8"/>
      <c r="AG856" s="8"/>
    </row>
    <row r="857" spans="1:33" ht="12" customHeight="1">
      <c r="A857" s="2"/>
      <c r="B857" s="2"/>
      <c r="C857" s="2"/>
      <c r="D857" s="3"/>
      <c r="E857" s="2"/>
      <c r="F857" s="2"/>
      <c r="G857" s="2"/>
      <c r="H857" s="2"/>
      <c r="I857" s="4"/>
      <c r="J857" s="5"/>
      <c r="K857" s="5"/>
      <c r="L857" s="6"/>
      <c r="M857" s="7"/>
      <c r="N857" s="7"/>
      <c r="O857" s="7"/>
      <c r="P857" s="7"/>
      <c r="Q857" s="7"/>
      <c r="R857" s="7"/>
      <c r="S857" s="7"/>
      <c r="T857" s="7"/>
      <c r="U857" s="7"/>
      <c r="V857" s="7"/>
      <c r="W857" s="7"/>
      <c r="X857" s="7"/>
      <c r="Y857" s="7"/>
      <c r="Z857" s="7"/>
      <c r="AA857" s="7"/>
      <c r="AB857" s="7"/>
      <c r="AC857" s="7"/>
      <c r="AD857" s="8"/>
      <c r="AE857" s="8"/>
      <c r="AF857" s="8"/>
      <c r="AG857" s="8"/>
    </row>
    <row r="858" spans="1:33" ht="12" customHeight="1">
      <c r="A858" s="2"/>
      <c r="B858" s="2"/>
      <c r="C858" s="2"/>
      <c r="D858" s="3"/>
      <c r="E858" s="2"/>
      <c r="F858" s="2"/>
      <c r="G858" s="2"/>
      <c r="H858" s="2"/>
      <c r="I858" s="4"/>
      <c r="J858" s="5"/>
      <c r="K858" s="5"/>
      <c r="L858" s="6"/>
      <c r="M858" s="7"/>
      <c r="N858" s="7"/>
      <c r="O858" s="7"/>
      <c r="P858" s="7"/>
      <c r="Q858" s="7"/>
      <c r="R858" s="7"/>
      <c r="S858" s="7"/>
      <c r="T858" s="7"/>
      <c r="U858" s="7"/>
      <c r="V858" s="7"/>
      <c r="W858" s="7"/>
      <c r="X858" s="7"/>
      <c r="Y858" s="7"/>
      <c r="Z858" s="7"/>
      <c r="AA858" s="7"/>
      <c r="AB858" s="7"/>
      <c r="AC858" s="7"/>
      <c r="AD858" s="8"/>
      <c r="AE858" s="8"/>
      <c r="AF858" s="8"/>
      <c r="AG858" s="8"/>
    </row>
    <row r="859" spans="1:33" ht="12" customHeight="1">
      <c r="A859" s="2"/>
      <c r="B859" s="2"/>
      <c r="C859" s="2"/>
      <c r="D859" s="3"/>
      <c r="E859" s="2"/>
      <c r="F859" s="2"/>
      <c r="G859" s="2"/>
      <c r="H859" s="2"/>
      <c r="I859" s="4"/>
      <c r="J859" s="5"/>
      <c r="K859" s="5"/>
      <c r="L859" s="6"/>
      <c r="M859" s="7"/>
      <c r="N859" s="7"/>
      <c r="O859" s="7"/>
      <c r="P859" s="7"/>
      <c r="Q859" s="7"/>
      <c r="R859" s="7"/>
      <c r="S859" s="7"/>
      <c r="T859" s="7"/>
      <c r="U859" s="7"/>
      <c r="V859" s="7"/>
      <c r="W859" s="7"/>
      <c r="X859" s="7"/>
      <c r="Y859" s="7"/>
      <c r="Z859" s="7"/>
      <c r="AA859" s="7"/>
      <c r="AB859" s="7"/>
      <c r="AC859" s="7"/>
      <c r="AD859" s="8"/>
      <c r="AE859" s="8"/>
      <c r="AF859" s="8"/>
      <c r="AG859" s="8"/>
    </row>
    <row r="860" spans="1:33" ht="12" customHeight="1">
      <c r="A860" s="2"/>
      <c r="B860" s="2"/>
      <c r="C860" s="2"/>
      <c r="D860" s="3"/>
      <c r="E860" s="2"/>
      <c r="F860" s="2"/>
      <c r="G860" s="2"/>
      <c r="H860" s="2"/>
      <c r="I860" s="4"/>
      <c r="J860" s="5"/>
      <c r="K860" s="5"/>
      <c r="L860" s="6"/>
      <c r="M860" s="7"/>
      <c r="N860" s="7"/>
      <c r="O860" s="7"/>
      <c r="P860" s="7"/>
      <c r="Q860" s="7"/>
      <c r="R860" s="7"/>
      <c r="S860" s="7"/>
      <c r="T860" s="7"/>
      <c r="U860" s="7"/>
      <c r="V860" s="7"/>
      <c r="W860" s="7"/>
      <c r="X860" s="7"/>
      <c r="Y860" s="7"/>
      <c r="Z860" s="7"/>
      <c r="AA860" s="7"/>
      <c r="AB860" s="7"/>
      <c r="AC860" s="7"/>
      <c r="AD860" s="8"/>
      <c r="AE860" s="8"/>
      <c r="AF860" s="8"/>
      <c r="AG860" s="8"/>
    </row>
    <row r="861" spans="1:33" ht="12" customHeight="1">
      <c r="A861" s="2"/>
      <c r="B861" s="2"/>
      <c r="C861" s="2"/>
      <c r="D861" s="3"/>
      <c r="E861" s="2"/>
      <c r="F861" s="2"/>
      <c r="G861" s="2"/>
      <c r="H861" s="2"/>
      <c r="I861" s="4"/>
      <c r="J861" s="5"/>
      <c r="K861" s="5"/>
      <c r="L861" s="6"/>
      <c r="M861" s="7"/>
      <c r="N861" s="7"/>
      <c r="O861" s="7"/>
      <c r="P861" s="7"/>
      <c r="Q861" s="7"/>
      <c r="R861" s="7"/>
      <c r="S861" s="7"/>
      <c r="T861" s="7"/>
      <c r="U861" s="7"/>
      <c r="V861" s="7"/>
      <c r="W861" s="7"/>
      <c r="X861" s="7"/>
      <c r="Y861" s="7"/>
      <c r="Z861" s="7"/>
      <c r="AA861" s="7"/>
      <c r="AB861" s="7"/>
      <c r="AC861" s="7"/>
      <c r="AD861" s="8"/>
      <c r="AE861" s="8"/>
      <c r="AF861" s="8"/>
      <c r="AG861" s="8"/>
    </row>
    <row r="862" spans="1:33" ht="12" customHeight="1">
      <c r="A862" s="2"/>
      <c r="B862" s="2"/>
      <c r="C862" s="2"/>
      <c r="D862" s="3"/>
      <c r="E862" s="2"/>
      <c r="F862" s="2"/>
      <c r="G862" s="2"/>
      <c r="H862" s="2"/>
      <c r="I862" s="4"/>
      <c r="J862" s="5"/>
      <c r="K862" s="5"/>
      <c r="L862" s="6"/>
      <c r="M862" s="7"/>
      <c r="N862" s="7"/>
      <c r="O862" s="7"/>
      <c r="P862" s="7"/>
      <c r="Q862" s="7"/>
      <c r="R862" s="7"/>
      <c r="S862" s="7"/>
      <c r="T862" s="7"/>
      <c r="U862" s="7"/>
      <c r="V862" s="7"/>
      <c r="W862" s="7"/>
      <c r="X862" s="7"/>
      <c r="Y862" s="7"/>
      <c r="Z862" s="7"/>
      <c r="AA862" s="7"/>
      <c r="AB862" s="7"/>
      <c r="AC862" s="7"/>
      <c r="AD862" s="8"/>
      <c r="AE862" s="8"/>
      <c r="AF862" s="8"/>
      <c r="AG862" s="8"/>
    </row>
    <row r="863" spans="1:33" ht="12" customHeight="1">
      <c r="A863" s="2"/>
      <c r="B863" s="2"/>
      <c r="C863" s="2"/>
      <c r="D863" s="3"/>
      <c r="E863" s="2"/>
      <c r="F863" s="2"/>
      <c r="G863" s="2"/>
      <c r="H863" s="2"/>
      <c r="I863" s="4"/>
      <c r="J863" s="5"/>
      <c r="K863" s="5"/>
      <c r="L863" s="6"/>
      <c r="M863" s="7"/>
      <c r="N863" s="7"/>
      <c r="O863" s="7"/>
      <c r="P863" s="7"/>
      <c r="Q863" s="7"/>
      <c r="R863" s="7"/>
      <c r="S863" s="7"/>
      <c r="T863" s="7"/>
      <c r="U863" s="7"/>
      <c r="V863" s="7"/>
      <c r="W863" s="7"/>
      <c r="X863" s="7"/>
      <c r="Y863" s="7"/>
      <c r="Z863" s="7"/>
      <c r="AA863" s="7"/>
      <c r="AB863" s="7"/>
      <c r="AC863" s="7"/>
      <c r="AD863" s="8"/>
      <c r="AE863" s="8"/>
      <c r="AF863" s="8"/>
      <c r="AG863" s="8"/>
    </row>
    <row r="864" spans="1:33" ht="12" customHeight="1">
      <c r="A864" s="2"/>
      <c r="B864" s="2"/>
      <c r="C864" s="2"/>
      <c r="D864" s="3"/>
      <c r="E864" s="2"/>
      <c r="F864" s="2"/>
      <c r="G864" s="2"/>
      <c r="H864" s="2"/>
      <c r="I864" s="4"/>
      <c r="J864" s="5"/>
      <c r="K864" s="5"/>
      <c r="L864" s="6"/>
      <c r="M864" s="7"/>
      <c r="N864" s="7"/>
      <c r="O864" s="7"/>
      <c r="P864" s="7"/>
      <c r="Q864" s="7"/>
      <c r="R864" s="7"/>
      <c r="S864" s="7"/>
      <c r="T864" s="7"/>
      <c r="U864" s="7"/>
      <c r="V864" s="7"/>
      <c r="W864" s="7"/>
      <c r="X864" s="7"/>
      <c r="Y864" s="7"/>
      <c r="Z864" s="7"/>
      <c r="AA864" s="7"/>
      <c r="AB864" s="7"/>
      <c r="AC864" s="7"/>
      <c r="AD864" s="8"/>
      <c r="AE864" s="8"/>
      <c r="AF864" s="8"/>
      <c r="AG864" s="8"/>
    </row>
    <row r="865" spans="1:33" ht="12" customHeight="1">
      <c r="A865" s="2"/>
      <c r="B865" s="2"/>
      <c r="C865" s="2"/>
      <c r="D865" s="3"/>
      <c r="E865" s="2"/>
      <c r="F865" s="2"/>
      <c r="G865" s="2"/>
      <c r="H865" s="2"/>
      <c r="I865" s="4"/>
      <c r="J865" s="5"/>
      <c r="K865" s="5"/>
      <c r="L865" s="6"/>
      <c r="M865" s="7"/>
      <c r="N865" s="7"/>
      <c r="O865" s="7"/>
      <c r="P865" s="7"/>
      <c r="Q865" s="7"/>
      <c r="R865" s="7"/>
      <c r="S865" s="7"/>
      <c r="T865" s="7"/>
      <c r="U865" s="7"/>
      <c r="V865" s="7"/>
      <c r="W865" s="7"/>
      <c r="X865" s="7"/>
      <c r="Y865" s="7"/>
      <c r="Z865" s="7"/>
      <c r="AA865" s="7"/>
      <c r="AB865" s="7"/>
      <c r="AC865" s="7"/>
      <c r="AD865" s="8"/>
      <c r="AE865" s="8"/>
      <c r="AF865" s="8"/>
      <c r="AG865" s="8"/>
    </row>
    <row r="866" spans="1:33" ht="12" customHeight="1">
      <c r="A866" s="2"/>
      <c r="B866" s="2"/>
      <c r="C866" s="2"/>
      <c r="D866" s="3"/>
      <c r="E866" s="2"/>
      <c r="F866" s="2"/>
      <c r="G866" s="2"/>
      <c r="H866" s="2"/>
      <c r="I866" s="4"/>
      <c r="J866" s="5"/>
      <c r="K866" s="5"/>
      <c r="L866" s="6"/>
      <c r="M866" s="7"/>
      <c r="N866" s="7"/>
      <c r="O866" s="7"/>
      <c r="P866" s="7"/>
      <c r="Q866" s="7"/>
      <c r="R866" s="7"/>
      <c r="S866" s="7"/>
      <c r="T866" s="7"/>
      <c r="U866" s="7"/>
      <c r="V866" s="7"/>
      <c r="W866" s="7"/>
      <c r="X866" s="7"/>
      <c r="Y866" s="7"/>
      <c r="Z866" s="7"/>
      <c r="AA866" s="7"/>
      <c r="AB866" s="7"/>
      <c r="AC866" s="7"/>
      <c r="AD866" s="8"/>
      <c r="AE866" s="8"/>
      <c r="AF866" s="8"/>
      <c r="AG866" s="8"/>
    </row>
    <row r="867" spans="1:33" ht="12" customHeight="1">
      <c r="A867" s="2"/>
      <c r="B867" s="2"/>
      <c r="C867" s="2"/>
      <c r="D867" s="3"/>
      <c r="E867" s="2"/>
      <c r="F867" s="2"/>
      <c r="G867" s="2"/>
      <c r="H867" s="2"/>
      <c r="I867" s="4"/>
      <c r="J867" s="5"/>
      <c r="K867" s="5"/>
      <c r="L867" s="6"/>
      <c r="M867" s="7"/>
      <c r="N867" s="7"/>
      <c r="O867" s="7"/>
      <c r="P867" s="7"/>
      <c r="Q867" s="7"/>
      <c r="R867" s="7"/>
      <c r="S867" s="7"/>
      <c r="T867" s="7"/>
      <c r="U867" s="7"/>
      <c r="V867" s="7"/>
      <c r="W867" s="7"/>
      <c r="X867" s="7"/>
      <c r="Y867" s="7"/>
      <c r="Z867" s="7"/>
      <c r="AA867" s="7"/>
      <c r="AB867" s="7"/>
      <c r="AC867" s="7"/>
      <c r="AD867" s="8"/>
      <c r="AE867" s="8"/>
      <c r="AF867" s="8"/>
      <c r="AG867" s="8"/>
    </row>
    <row r="868" spans="1:33" ht="12" customHeight="1">
      <c r="A868" s="2"/>
      <c r="B868" s="2"/>
      <c r="C868" s="2"/>
      <c r="D868" s="3"/>
      <c r="E868" s="2"/>
      <c r="F868" s="2"/>
      <c r="G868" s="2"/>
      <c r="H868" s="2"/>
      <c r="I868" s="4"/>
      <c r="J868" s="5"/>
      <c r="K868" s="5"/>
      <c r="L868" s="6"/>
      <c r="M868" s="7"/>
      <c r="N868" s="7"/>
      <c r="O868" s="7"/>
      <c r="P868" s="7"/>
      <c r="Q868" s="7"/>
      <c r="R868" s="7"/>
      <c r="S868" s="7"/>
      <c r="T868" s="7"/>
      <c r="U868" s="7"/>
      <c r="V868" s="7"/>
      <c r="W868" s="7"/>
      <c r="X868" s="7"/>
      <c r="Y868" s="7"/>
      <c r="Z868" s="7"/>
      <c r="AA868" s="7"/>
      <c r="AB868" s="7"/>
      <c r="AC868" s="7"/>
      <c r="AD868" s="8"/>
      <c r="AE868" s="8"/>
      <c r="AF868" s="8"/>
      <c r="AG868" s="8"/>
    </row>
    <row r="869" spans="1:33" ht="12" customHeight="1">
      <c r="A869" s="2"/>
      <c r="B869" s="2"/>
      <c r="C869" s="2"/>
      <c r="D869" s="3"/>
      <c r="E869" s="2"/>
      <c r="F869" s="2"/>
      <c r="G869" s="2"/>
      <c r="H869" s="2"/>
      <c r="I869" s="4"/>
      <c r="J869" s="5"/>
      <c r="K869" s="5"/>
      <c r="L869" s="6"/>
      <c r="M869" s="7"/>
      <c r="N869" s="7"/>
      <c r="O869" s="7"/>
      <c r="P869" s="7"/>
      <c r="Q869" s="7"/>
      <c r="R869" s="7"/>
      <c r="S869" s="7"/>
      <c r="T869" s="7"/>
      <c r="U869" s="7"/>
      <c r="V869" s="7"/>
      <c r="W869" s="7"/>
      <c r="X869" s="7"/>
      <c r="Y869" s="7"/>
      <c r="Z869" s="7"/>
      <c r="AA869" s="7"/>
      <c r="AB869" s="7"/>
      <c r="AC869" s="7"/>
      <c r="AD869" s="8"/>
      <c r="AE869" s="8"/>
      <c r="AF869" s="8"/>
      <c r="AG869" s="8"/>
    </row>
    <row r="870" spans="1:33" ht="12" customHeight="1">
      <c r="A870" s="2"/>
      <c r="B870" s="2"/>
      <c r="C870" s="2"/>
      <c r="D870" s="3"/>
      <c r="E870" s="2"/>
      <c r="F870" s="2"/>
      <c r="G870" s="2"/>
      <c r="H870" s="2"/>
      <c r="I870" s="4"/>
      <c r="J870" s="5"/>
      <c r="K870" s="5"/>
      <c r="L870" s="6"/>
      <c r="M870" s="7"/>
      <c r="N870" s="7"/>
      <c r="O870" s="7"/>
      <c r="P870" s="7"/>
      <c r="Q870" s="7"/>
      <c r="R870" s="7"/>
      <c r="S870" s="7"/>
      <c r="T870" s="7"/>
      <c r="U870" s="7"/>
      <c r="V870" s="7"/>
      <c r="W870" s="7"/>
      <c r="X870" s="7"/>
      <c r="Y870" s="7"/>
      <c r="Z870" s="7"/>
      <c r="AA870" s="7"/>
      <c r="AB870" s="7"/>
      <c r="AC870" s="7"/>
      <c r="AD870" s="8"/>
      <c r="AE870" s="8"/>
      <c r="AF870" s="8"/>
      <c r="AG870" s="8"/>
    </row>
    <row r="871" spans="1:33" ht="12" customHeight="1">
      <c r="A871" s="2"/>
      <c r="B871" s="2"/>
      <c r="C871" s="2"/>
      <c r="D871" s="3"/>
      <c r="E871" s="2"/>
      <c r="F871" s="2"/>
      <c r="G871" s="2"/>
      <c r="H871" s="2"/>
      <c r="I871" s="4"/>
      <c r="J871" s="5"/>
      <c r="K871" s="5"/>
      <c r="L871" s="6"/>
      <c r="M871" s="7"/>
      <c r="N871" s="7"/>
      <c r="O871" s="7"/>
      <c r="P871" s="7"/>
      <c r="Q871" s="7"/>
      <c r="R871" s="7"/>
      <c r="S871" s="7"/>
      <c r="T871" s="7"/>
      <c r="U871" s="7"/>
      <c r="V871" s="7"/>
      <c r="W871" s="7"/>
      <c r="X871" s="7"/>
      <c r="Y871" s="7"/>
      <c r="Z871" s="7"/>
      <c r="AA871" s="7"/>
      <c r="AB871" s="7"/>
      <c r="AC871" s="7"/>
      <c r="AD871" s="8"/>
      <c r="AE871" s="8"/>
      <c r="AF871" s="8"/>
      <c r="AG871" s="8"/>
    </row>
    <row r="872" spans="1:33" ht="12" customHeight="1">
      <c r="A872" s="2"/>
      <c r="B872" s="2"/>
      <c r="C872" s="2"/>
      <c r="D872" s="3"/>
      <c r="E872" s="2"/>
      <c r="F872" s="2"/>
      <c r="G872" s="2"/>
      <c r="H872" s="2"/>
      <c r="I872" s="4"/>
      <c r="J872" s="5"/>
      <c r="K872" s="5"/>
      <c r="L872" s="6"/>
      <c r="M872" s="7"/>
      <c r="N872" s="7"/>
      <c r="O872" s="7"/>
      <c r="P872" s="7"/>
      <c r="Q872" s="7"/>
      <c r="R872" s="7"/>
      <c r="S872" s="7"/>
      <c r="T872" s="7"/>
      <c r="U872" s="7"/>
      <c r="V872" s="7"/>
      <c r="W872" s="7"/>
      <c r="X872" s="7"/>
      <c r="Y872" s="7"/>
      <c r="Z872" s="7"/>
      <c r="AA872" s="7"/>
      <c r="AB872" s="7"/>
      <c r="AC872" s="7"/>
      <c r="AD872" s="8"/>
      <c r="AE872" s="8"/>
      <c r="AF872" s="8"/>
      <c r="AG872" s="8"/>
    </row>
    <row r="873" spans="1:33" ht="12" customHeight="1">
      <c r="A873" s="2"/>
      <c r="B873" s="2"/>
      <c r="C873" s="2"/>
      <c r="D873" s="3"/>
      <c r="E873" s="2"/>
      <c r="F873" s="2"/>
      <c r="G873" s="2"/>
      <c r="H873" s="2"/>
      <c r="I873" s="4"/>
      <c r="J873" s="5"/>
      <c r="K873" s="5"/>
      <c r="L873" s="6"/>
      <c r="M873" s="7"/>
      <c r="N873" s="7"/>
      <c r="O873" s="7"/>
      <c r="P873" s="7"/>
      <c r="Q873" s="7"/>
      <c r="R873" s="7"/>
      <c r="S873" s="7"/>
      <c r="T873" s="7"/>
      <c r="U873" s="7"/>
      <c r="V873" s="7"/>
      <c r="W873" s="7"/>
      <c r="X873" s="7"/>
      <c r="Y873" s="7"/>
      <c r="Z873" s="7"/>
      <c r="AA873" s="7"/>
      <c r="AB873" s="7"/>
      <c r="AC873" s="7"/>
      <c r="AD873" s="8"/>
      <c r="AE873" s="8"/>
      <c r="AF873" s="8"/>
      <c r="AG873" s="8"/>
    </row>
    <row r="874" spans="1:33" ht="12" customHeight="1">
      <c r="A874" s="2"/>
      <c r="B874" s="2"/>
      <c r="C874" s="2"/>
      <c r="D874" s="3"/>
      <c r="E874" s="2"/>
      <c r="F874" s="2"/>
      <c r="G874" s="2"/>
      <c r="H874" s="2"/>
      <c r="I874" s="4"/>
      <c r="J874" s="5"/>
      <c r="K874" s="5"/>
      <c r="L874" s="6"/>
      <c r="M874" s="7"/>
      <c r="N874" s="7"/>
      <c r="O874" s="7"/>
      <c r="P874" s="7"/>
      <c r="Q874" s="7"/>
      <c r="R874" s="7"/>
      <c r="S874" s="7"/>
      <c r="T874" s="7"/>
      <c r="U874" s="7"/>
      <c r="V874" s="7"/>
      <c r="W874" s="7"/>
      <c r="X874" s="7"/>
      <c r="Y874" s="7"/>
      <c r="Z874" s="7"/>
      <c r="AA874" s="7"/>
      <c r="AB874" s="7"/>
      <c r="AC874" s="7"/>
      <c r="AD874" s="8"/>
      <c r="AE874" s="8"/>
      <c r="AF874" s="8"/>
      <c r="AG874" s="8"/>
    </row>
    <row r="875" spans="1:33" ht="12" customHeight="1">
      <c r="A875" s="2"/>
      <c r="B875" s="2"/>
      <c r="C875" s="2"/>
      <c r="D875" s="3"/>
      <c r="E875" s="2"/>
      <c r="F875" s="2"/>
      <c r="G875" s="2"/>
      <c r="H875" s="2"/>
      <c r="I875" s="4"/>
      <c r="J875" s="5"/>
      <c r="K875" s="5"/>
      <c r="L875" s="6"/>
      <c r="M875" s="7"/>
      <c r="N875" s="7"/>
      <c r="O875" s="7"/>
      <c r="P875" s="7"/>
      <c r="Q875" s="7"/>
      <c r="R875" s="7"/>
      <c r="S875" s="7"/>
      <c r="T875" s="7"/>
      <c r="U875" s="7"/>
      <c r="V875" s="7"/>
      <c r="W875" s="7"/>
      <c r="X875" s="7"/>
      <c r="Y875" s="7"/>
      <c r="Z875" s="7"/>
      <c r="AA875" s="7"/>
      <c r="AB875" s="7"/>
      <c r="AC875" s="7"/>
      <c r="AD875" s="8"/>
      <c r="AE875" s="8"/>
      <c r="AF875" s="8"/>
      <c r="AG875" s="8"/>
    </row>
    <row r="876" spans="1:33" ht="12" customHeight="1">
      <c r="A876" s="2"/>
      <c r="B876" s="2"/>
      <c r="C876" s="2"/>
      <c r="D876" s="3"/>
      <c r="E876" s="2"/>
      <c r="F876" s="2"/>
      <c r="G876" s="2"/>
      <c r="H876" s="2"/>
      <c r="I876" s="4"/>
      <c r="J876" s="5"/>
      <c r="K876" s="5"/>
      <c r="L876" s="6"/>
      <c r="M876" s="7"/>
      <c r="N876" s="7"/>
      <c r="O876" s="7"/>
      <c r="P876" s="7"/>
      <c r="Q876" s="7"/>
      <c r="R876" s="7"/>
      <c r="S876" s="7"/>
      <c r="T876" s="7"/>
      <c r="U876" s="7"/>
      <c r="V876" s="7"/>
      <c r="W876" s="7"/>
      <c r="X876" s="7"/>
      <c r="Y876" s="7"/>
      <c r="Z876" s="7"/>
      <c r="AA876" s="7"/>
      <c r="AB876" s="7"/>
      <c r="AC876" s="7"/>
      <c r="AD876" s="8"/>
      <c r="AE876" s="8"/>
      <c r="AF876" s="8"/>
      <c r="AG876" s="8"/>
    </row>
    <row r="877" spans="1:33" ht="12" customHeight="1">
      <c r="A877" s="2"/>
      <c r="B877" s="2"/>
      <c r="C877" s="2"/>
      <c r="D877" s="3"/>
      <c r="E877" s="2"/>
      <c r="F877" s="2"/>
      <c r="G877" s="2"/>
      <c r="H877" s="2"/>
      <c r="I877" s="4"/>
      <c r="J877" s="5"/>
      <c r="K877" s="5"/>
      <c r="L877" s="6"/>
      <c r="M877" s="7"/>
      <c r="N877" s="7"/>
      <c r="O877" s="7"/>
      <c r="P877" s="7"/>
      <c r="Q877" s="7"/>
      <c r="R877" s="7"/>
      <c r="S877" s="7"/>
      <c r="T877" s="7"/>
      <c r="U877" s="7"/>
      <c r="V877" s="7"/>
      <c r="W877" s="7"/>
      <c r="X877" s="7"/>
      <c r="Y877" s="7"/>
      <c r="Z877" s="7"/>
      <c r="AA877" s="7"/>
      <c r="AB877" s="7"/>
      <c r="AC877" s="7"/>
      <c r="AD877" s="8"/>
      <c r="AE877" s="8"/>
      <c r="AF877" s="8"/>
      <c r="AG877" s="8"/>
    </row>
    <row r="878" spans="1:33" ht="12" customHeight="1">
      <c r="A878" s="2"/>
      <c r="B878" s="2"/>
      <c r="C878" s="2"/>
      <c r="D878" s="3"/>
      <c r="E878" s="2"/>
      <c r="F878" s="2"/>
      <c r="G878" s="2"/>
      <c r="H878" s="2"/>
      <c r="I878" s="4"/>
      <c r="J878" s="5"/>
      <c r="K878" s="5"/>
      <c r="L878" s="6"/>
      <c r="M878" s="7"/>
      <c r="N878" s="7"/>
      <c r="O878" s="7"/>
      <c r="P878" s="7"/>
      <c r="Q878" s="7"/>
      <c r="R878" s="7"/>
      <c r="S878" s="7"/>
      <c r="T878" s="7"/>
      <c r="U878" s="7"/>
      <c r="V878" s="7"/>
      <c r="W878" s="7"/>
      <c r="X878" s="7"/>
      <c r="Y878" s="7"/>
      <c r="Z878" s="7"/>
      <c r="AA878" s="7"/>
      <c r="AB878" s="7"/>
      <c r="AC878" s="7"/>
      <c r="AD878" s="8"/>
      <c r="AE878" s="8"/>
      <c r="AF878" s="8"/>
      <c r="AG878" s="8"/>
    </row>
    <row r="879" spans="1:33" ht="12" customHeight="1">
      <c r="A879" s="2"/>
      <c r="B879" s="2"/>
      <c r="C879" s="2"/>
      <c r="D879" s="3"/>
      <c r="E879" s="2"/>
      <c r="F879" s="2"/>
      <c r="G879" s="2"/>
      <c r="H879" s="2"/>
      <c r="I879" s="4"/>
      <c r="J879" s="5"/>
      <c r="K879" s="5"/>
      <c r="L879" s="6"/>
      <c r="M879" s="7"/>
      <c r="N879" s="7"/>
      <c r="O879" s="7"/>
      <c r="P879" s="7"/>
      <c r="Q879" s="7"/>
      <c r="R879" s="7"/>
      <c r="S879" s="7"/>
      <c r="T879" s="7"/>
      <c r="U879" s="7"/>
      <c r="V879" s="7"/>
      <c r="W879" s="7"/>
      <c r="X879" s="7"/>
      <c r="Y879" s="7"/>
      <c r="Z879" s="7"/>
      <c r="AA879" s="7"/>
      <c r="AB879" s="7"/>
      <c r="AC879" s="7"/>
      <c r="AD879" s="8"/>
      <c r="AE879" s="8"/>
      <c r="AF879" s="8"/>
      <c r="AG879" s="8"/>
    </row>
    <row r="880" spans="1:33" ht="12" customHeight="1">
      <c r="A880" s="2"/>
      <c r="B880" s="2"/>
      <c r="C880" s="2"/>
      <c r="D880" s="3"/>
      <c r="E880" s="2"/>
      <c r="F880" s="2"/>
      <c r="G880" s="2"/>
      <c r="H880" s="2"/>
      <c r="I880" s="4"/>
      <c r="J880" s="5"/>
      <c r="K880" s="5"/>
      <c r="L880" s="6"/>
      <c r="M880" s="7"/>
      <c r="N880" s="7"/>
      <c r="O880" s="7"/>
      <c r="P880" s="7"/>
      <c r="Q880" s="7"/>
      <c r="R880" s="7"/>
      <c r="S880" s="7"/>
      <c r="T880" s="7"/>
      <c r="U880" s="7"/>
      <c r="V880" s="7"/>
      <c r="W880" s="7"/>
      <c r="X880" s="7"/>
      <c r="Y880" s="7"/>
      <c r="Z880" s="7"/>
      <c r="AA880" s="7"/>
      <c r="AB880" s="7"/>
      <c r="AC880" s="7"/>
      <c r="AD880" s="8"/>
      <c r="AE880" s="8"/>
      <c r="AF880" s="8"/>
      <c r="AG880" s="8"/>
    </row>
    <row r="881" spans="1:33" ht="12" customHeight="1">
      <c r="A881" s="2"/>
      <c r="B881" s="2"/>
      <c r="C881" s="2"/>
      <c r="D881" s="3"/>
      <c r="E881" s="2"/>
      <c r="F881" s="2"/>
      <c r="G881" s="2"/>
      <c r="H881" s="2"/>
      <c r="I881" s="4"/>
      <c r="J881" s="5"/>
      <c r="K881" s="5"/>
      <c r="L881" s="6"/>
      <c r="M881" s="7"/>
      <c r="N881" s="7"/>
      <c r="O881" s="7"/>
      <c r="P881" s="7"/>
      <c r="Q881" s="7"/>
      <c r="R881" s="7"/>
      <c r="S881" s="7"/>
      <c r="T881" s="7"/>
      <c r="U881" s="7"/>
      <c r="V881" s="7"/>
      <c r="W881" s="7"/>
      <c r="X881" s="7"/>
      <c r="Y881" s="7"/>
      <c r="Z881" s="7"/>
      <c r="AA881" s="7"/>
      <c r="AB881" s="7"/>
      <c r="AC881" s="7"/>
      <c r="AD881" s="8"/>
      <c r="AE881" s="8"/>
      <c r="AF881" s="8"/>
      <c r="AG881" s="8"/>
    </row>
    <row r="882" spans="1:33" ht="12" customHeight="1">
      <c r="A882" s="2"/>
      <c r="B882" s="2"/>
      <c r="C882" s="2"/>
      <c r="D882" s="3"/>
      <c r="E882" s="2"/>
      <c r="F882" s="2"/>
      <c r="G882" s="2"/>
      <c r="H882" s="2"/>
      <c r="I882" s="4"/>
      <c r="J882" s="5"/>
      <c r="K882" s="5"/>
      <c r="L882" s="6"/>
      <c r="M882" s="7"/>
      <c r="N882" s="7"/>
      <c r="O882" s="7"/>
      <c r="P882" s="7"/>
      <c r="Q882" s="7"/>
      <c r="R882" s="7"/>
      <c r="S882" s="7"/>
      <c r="T882" s="7"/>
      <c r="U882" s="7"/>
      <c r="V882" s="7"/>
      <c r="W882" s="7"/>
      <c r="X882" s="7"/>
      <c r="Y882" s="7"/>
      <c r="Z882" s="7"/>
      <c r="AA882" s="7"/>
      <c r="AB882" s="7"/>
      <c r="AC882" s="7"/>
      <c r="AD882" s="8"/>
      <c r="AE882" s="8"/>
      <c r="AF882" s="8"/>
      <c r="AG882" s="8"/>
    </row>
    <row r="883" spans="1:33" ht="12" customHeight="1">
      <c r="A883" s="2"/>
      <c r="B883" s="2"/>
      <c r="C883" s="2"/>
      <c r="D883" s="3"/>
      <c r="E883" s="2"/>
      <c r="F883" s="2"/>
      <c r="G883" s="2"/>
      <c r="H883" s="2"/>
      <c r="I883" s="4"/>
      <c r="J883" s="5"/>
      <c r="K883" s="5"/>
      <c r="L883" s="6"/>
      <c r="M883" s="7"/>
      <c r="N883" s="7"/>
      <c r="O883" s="7"/>
      <c r="P883" s="7"/>
      <c r="Q883" s="7"/>
      <c r="R883" s="7"/>
      <c r="S883" s="7"/>
      <c r="T883" s="7"/>
      <c r="U883" s="7"/>
      <c r="V883" s="7"/>
      <c r="W883" s="7"/>
      <c r="X883" s="7"/>
      <c r="Y883" s="7"/>
      <c r="Z883" s="7"/>
      <c r="AA883" s="7"/>
      <c r="AB883" s="7"/>
      <c r="AC883" s="7"/>
      <c r="AD883" s="8"/>
      <c r="AE883" s="8"/>
      <c r="AF883" s="8"/>
      <c r="AG883" s="8"/>
    </row>
    <row r="884" spans="1:33" ht="12" customHeight="1">
      <c r="A884" s="2"/>
      <c r="B884" s="2"/>
      <c r="C884" s="2"/>
      <c r="D884" s="3"/>
      <c r="E884" s="2"/>
      <c r="F884" s="2"/>
      <c r="G884" s="2"/>
      <c r="H884" s="2"/>
      <c r="I884" s="4"/>
      <c r="J884" s="5"/>
      <c r="K884" s="5"/>
      <c r="L884" s="6"/>
      <c r="M884" s="7"/>
      <c r="N884" s="7"/>
      <c r="O884" s="7"/>
      <c r="P884" s="7"/>
      <c r="Q884" s="7"/>
      <c r="R884" s="7"/>
      <c r="S884" s="7"/>
      <c r="T884" s="7"/>
      <c r="U884" s="7"/>
      <c r="V884" s="7"/>
      <c r="W884" s="7"/>
      <c r="X884" s="7"/>
      <c r="Y884" s="7"/>
      <c r="Z884" s="7"/>
      <c r="AA884" s="7"/>
      <c r="AB884" s="7"/>
      <c r="AC884" s="7"/>
      <c r="AD884" s="8"/>
      <c r="AE884" s="8"/>
      <c r="AF884" s="8"/>
      <c r="AG884" s="8"/>
    </row>
    <row r="885" spans="1:33" ht="12" customHeight="1">
      <c r="A885" s="2"/>
      <c r="B885" s="2"/>
      <c r="C885" s="2"/>
      <c r="D885" s="3"/>
      <c r="E885" s="2"/>
      <c r="F885" s="2"/>
      <c r="G885" s="2"/>
      <c r="H885" s="2"/>
      <c r="I885" s="4"/>
      <c r="J885" s="5"/>
      <c r="K885" s="5"/>
      <c r="L885" s="6"/>
      <c r="M885" s="7"/>
      <c r="N885" s="7"/>
      <c r="O885" s="7"/>
      <c r="P885" s="7"/>
      <c r="Q885" s="7"/>
      <c r="R885" s="7"/>
      <c r="S885" s="7"/>
      <c r="T885" s="7"/>
      <c r="U885" s="7"/>
      <c r="V885" s="7"/>
      <c r="W885" s="7"/>
      <c r="X885" s="7"/>
      <c r="Y885" s="7"/>
      <c r="Z885" s="7"/>
      <c r="AA885" s="7"/>
      <c r="AB885" s="7"/>
      <c r="AC885" s="7"/>
      <c r="AD885" s="8"/>
      <c r="AE885" s="8"/>
      <c r="AF885" s="8"/>
      <c r="AG885" s="8"/>
    </row>
    <row r="886" spans="1:33" ht="12" customHeight="1">
      <c r="A886" s="2"/>
      <c r="B886" s="2"/>
      <c r="C886" s="2"/>
      <c r="D886" s="3"/>
      <c r="E886" s="2"/>
      <c r="F886" s="2"/>
      <c r="G886" s="2"/>
      <c r="H886" s="2"/>
      <c r="I886" s="4"/>
      <c r="J886" s="5"/>
      <c r="K886" s="5"/>
      <c r="L886" s="6"/>
      <c r="M886" s="7"/>
      <c r="N886" s="7"/>
      <c r="O886" s="7"/>
      <c r="P886" s="7"/>
      <c r="Q886" s="7"/>
      <c r="R886" s="7"/>
      <c r="S886" s="7"/>
      <c r="T886" s="7"/>
      <c r="U886" s="7"/>
      <c r="V886" s="7"/>
      <c r="W886" s="7"/>
      <c r="X886" s="7"/>
      <c r="Y886" s="7"/>
      <c r="Z886" s="7"/>
      <c r="AA886" s="7"/>
      <c r="AB886" s="7"/>
      <c r="AC886" s="7"/>
      <c r="AD886" s="8"/>
      <c r="AE886" s="8"/>
      <c r="AF886" s="8"/>
      <c r="AG886" s="8"/>
    </row>
    <row r="887" spans="1:33" ht="12" customHeight="1">
      <c r="A887" s="2"/>
      <c r="B887" s="2"/>
      <c r="C887" s="2"/>
      <c r="D887" s="3"/>
      <c r="E887" s="2"/>
      <c r="F887" s="2"/>
      <c r="G887" s="2"/>
      <c r="H887" s="2"/>
      <c r="I887" s="4"/>
      <c r="J887" s="5"/>
      <c r="K887" s="5"/>
      <c r="L887" s="6"/>
      <c r="M887" s="7"/>
      <c r="N887" s="7"/>
      <c r="O887" s="7"/>
      <c r="P887" s="7"/>
      <c r="Q887" s="7"/>
      <c r="R887" s="7"/>
      <c r="S887" s="7"/>
      <c r="T887" s="7"/>
      <c r="U887" s="7"/>
      <c r="V887" s="7"/>
      <c r="W887" s="7"/>
      <c r="X887" s="7"/>
      <c r="Y887" s="7"/>
      <c r="Z887" s="7"/>
      <c r="AA887" s="7"/>
      <c r="AB887" s="7"/>
      <c r="AC887" s="7"/>
      <c r="AD887" s="8"/>
      <c r="AE887" s="8"/>
      <c r="AF887" s="8"/>
      <c r="AG887" s="8"/>
    </row>
    <row r="888" spans="1:33" ht="12" customHeight="1">
      <c r="A888" s="2"/>
      <c r="B888" s="2"/>
      <c r="C888" s="2"/>
      <c r="D888" s="3"/>
      <c r="E888" s="2"/>
      <c r="F888" s="2"/>
      <c r="G888" s="2"/>
      <c r="H888" s="2"/>
      <c r="I888" s="4"/>
      <c r="J888" s="5"/>
      <c r="K888" s="5"/>
      <c r="L888" s="6"/>
      <c r="M888" s="7"/>
      <c r="N888" s="7"/>
      <c r="O888" s="7"/>
      <c r="P888" s="7"/>
      <c r="Q888" s="7"/>
      <c r="R888" s="7"/>
      <c r="S888" s="7"/>
      <c r="T888" s="7"/>
      <c r="U888" s="7"/>
      <c r="V888" s="7"/>
      <c r="W888" s="7"/>
      <c r="X888" s="7"/>
      <c r="Y888" s="7"/>
      <c r="Z888" s="7"/>
      <c r="AA888" s="7"/>
      <c r="AB888" s="7"/>
      <c r="AC888" s="7"/>
      <c r="AD888" s="8"/>
      <c r="AE888" s="8"/>
      <c r="AF888" s="8"/>
      <c r="AG888" s="8"/>
    </row>
    <row r="889" spans="1:33" ht="12" customHeight="1">
      <c r="A889" s="2"/>
      <c r="B889" s="2"/>
      <c r="C889" s="2"/>
      <c r="D889" s="3"/>
      <c r="E889" s="2"/>
      <c r="F889" s="2"/>
      <c r="G889" s="2"/>
      <c r="H889" s="2"/>
      <c r="I889" s="4"/>
      <c r="J889" s="5"/>
      <c r="K889" s="5"/>
      <c r="L889" s="6"/>
      <c r="M889" s="7"/>
      <c r="N889" s="7"/>
      <c r="O889" s="7"/>
      <c r="P889" s="7"/>
      <c r="Q889" s="7"/>
      <c r="R889" s="7"/>
      <c r="S889" s="7"/>
      <c r="T889" s="7"/>
      <c r="U889" s="7"/>
      <c r="V889" s="7"/>
      <c r="W889" s="7"/>
      <c r="X889" s="7"/>
      <c r="Y889" s="7"/>
      <c r="Z889" s="7"/>
      <c r="AA889" s="7"/>
      <c r="AB889" s="7"/>
      <c r="AC889" s="7"/>
      <c r="AD889" s="8"/>
      <c r="AE889" s="8"/>
      <c r="AF889" s="8"/>
      <c r="AG889" s="8"/>
    </row>
    <row r="890" spans="1:33" ht="12" customHeight="1">
      <c r="A890" s="2"/>
      <c r="B890" s="2"/>
      <c r="C890" s="2"/>
      <c r="D890" s="3"/>
      <c r="E890" s="2"/>
      <c r="F890" s="2"/>
      <c r="G890" s="2"/>
      <c r="H890" s="2"/>
      <c r="I890" s="4"/>
      <c r="J890" s="5"/>
      <c r="K890" s="5"/>
      <c r="L890" s="6"/>
      <c r="M890" s="7"/>
      <c r="N890" s="7"/>
      <c r="O890" s="7"/>
      <c r="P890" s="7"/>
      <c r="Q890" s="7"/>
      <c r="R890" s="7"/>
      <c r="S890" s="7"/>
      <c r="T890" s="7"/>
      <c r="U890" s="7"/>
      <c r="V890" s="7"/>
      <c r="W890" s="7"/>
      <c r="X890" s="7"/>
      <c r="Y890" s="7"/>
      <c r="Z890" s="7"/>
      <c r="AA890" s="7"/>
      <c r="AB890" s="7"/>
      <c r="AC890" s="7"/>
      <c r="AD890" s="8"/>
      <c r="AE890" s="8"/>
      <c r="AF890" s="8"/>
      <c r="AG890" s="8"/>
    </row>
    <row r="891" spans="1:33" ht="12" customHeight="1">
      <c r="A891" s="2"/>
      <c r="B891" s="2"/>
      <c r="C891" s="2"/>
      <c r="D891" s="3"/>
      <c r="E891" s="2"/>
      <c r="F891" s="2"/>
      <c r="G891" s="2"/>
      <c r="H891" s="2"/>
      <c r="I891" s="4"/>
      <c r="J891" s="5"/>
      <c r="K891" s="5"/>
      <c r="L891" s="6"/>
      <c r="M891" s="7"/>
      <c r="N891" s="7"/>
      <c r="O891" s="7"/>
      <c r="P891" s="7"/>
      <c r="Q891" s="7"/>
      <c r="R891" s="7"/>
      <c r="S891" s="7"/>
      <c r="T891" s="7"/>
      <c r="U891" s="7"/>
      <c r="V891" s="7"/>
      <c r="W891" s="7"/>
      <c r="X891" s="7"/>
      <c r="Y891" s="7"/>
      <c r="Z891" s="7"/>
      <c r="AA891" s="7"/>
      <c r="AB891" s="7"/>
      <c r="AC891" s="7"/>
      <c r="AD891" s="8"/>
      <c r="AE891" s="8"/>
      <c r="AF891" s="8"/>
      <c r="AG891" s="8"/>
    </row>
    <row r="892" spans="1:33" ht="12" customHeight="1">
      <c r="A892" s="2"/>
      <c r="B892" s="2"/>
      <c r="C892" s="2"/>
      <c r="D892" s="3"/>
      <c r="E892" s="2"/>
      <c r="F892" s="2"/>
      <c r="G892" s="2"/>
      <c r="H892" s="2"/>
      <c r="I892" s="4"/>
      <c r="J892" s="5"/>
      <c r="K892" s="5"/>
      <c r="L892" s="6"/>
      <c r="M892" s="7"/>
      <c r="N892" s="7"/>
      <c r="O892" s="7"/>
      <c r="P892" s="7"/>
      <c r="Q892" s="7"/>
      <c r="R892" s="7"/>
      <c r="S892" s="7"/>
      <c r="T892" s="7"/>
      <c r="U892" s="7"/>
      <c r="V892" s="7"/>
      <c r="W892" s="7"/>
      <c r="X892" s="7"/>
      <c r="Y892" s="7"/>
      <c r="Z892" s="7"/>
      <c r="AA892" s="7"/>
      <c r="AB892" s="7"/>
      <c r="AC892" s="7"/>
      <c r="AD892" s="8"/>
      <c r="AE892" s="8"/>
      <c r="AF892" s="8"/>
      <c r="AG892" s="8"/>
    </row>
    <row r="893" spans="1:33" ht="12" customHeight="1">
      <c r="A893" s="2"/>
      <c r="B893" s="2"/>
      <c r="C893" s="2"/>
      <c r="D893" s="3"/>
      <c r="E893" s="2"/>
      <c r="F893" s="2"/>
      <c r="G893" s="2"/>
      <c r="H893" s="2"/>
      <c r="I893" s="4"/>
      <c r="J893" s="5"/>
      <c r="K893" s="5"/>
      <c r="L893" s="6"/>
      <c r="M893" s="7"/>
      <c r="N893" s="7"/>
      <c r="O893" s="7"/>
      <c r="P893" s="7"/>
      <c r="Q893" s="7"/>
      <c r="R893" s="7"/>
      <c r="S893" s="7"/>
      <c r="T893" s="7"/>
      <c r="U893" s="7"/>
      <c r="V893" s="7"/>
      <c r="W893" s="7"/>
      <c r="X893" s="7"/>
      <c r="Y893" s="7"/>
      <c r="Z893" s="7"/>
      <c r="AA893" s="7"/>
      <c r="AB893" s="7"/>
      <c r="AC893" s="7"/>
      <c r="AD893" s="8"/>
      <c r="AE893" s="8"/>
      <c r="AF893" s="8"/>
      <c r="AG893" s="8"/>
    </row>
    <row r="894" spans="1:33" ht="12" customHeight="1">
      <c r="A894" s="2"/>
      <c r="B894" s="2"/>
      <c r="C894" s="2"/>
      <c r="D894" s="3"/>
      <c r="E894" s="2"/>
      <c r="F894" s="2"/>
      <c r="G894" s="2"/>
      <c r="H894" s="2"/>
      <c r="I894" s="4"/>
      <c r="J894" s="5"/>
      <c r="K894" s="5"/>
      <c r="L894" s="6"/>
      <c r="M894" s="7"/>
      <c r="N894" s="7"/>
      <c r="O894" s="7"/>
      <c r="P894" s="7"/>
      <c r="Q894" s="7"/>
      <c r="R894" s="7"/>
      <c r="S894" s="7"/>
      <c r="T894" s="7"/>
      <c r="U894" s="7"/>
      <c r="V894" s="7"/>
      <c r="W894" s="7"/>
      <c r="X894" s="7"/>
      <c r="Y894" s="7"/>
      <c r="Z894" s="7"/>
      <c r="AA894" s="7"/>
      <c r="AB894" s="7"/>
      <c r="AC894" s="7"/>
      <c r="AD894" s="8"/>
      <c r="AE894" s="8"/>
      <c r="AF894" s="8"/>
      <c r="AG894" s="8"/>
    </row>
    <row r="895" spans="1:33" ht="12" customHeight="1">
      <c r="A895" s="2"/>
      <c r="B895" s="2"/>
      <c r="C895" s="2"/>
      <c r="D895" s="3"/>
      <c r="E895" s="2"/>
      <c r="F895" s="2"/>
      <c r="G895" s="2"/>
      <c r="H895" s="2"/>
      <c r="I895" s="4"/>
      <c r="J895" s="5"/>
      <c r="K895" s="5"/>
      <c r="L895" s="6"/>
      <c r="M895" s="7"/>
      <c r="N895" s="7"/>
      <c r="O895" s="7"/>
      <c r="P895" s="7"/>
      <c r="Q895" s="7"/>
      <c r="R895" s="7"/>
      <c r="S895" s="7"/>
      <c r="T895" s="7"/>
      <c r="U895" s="7"/>
      <c r="V895" s="7"/>
      <c r="W895" s="7"/>
      <c r="X895" s="7"/>
      <c r="Y895" s="7"/>
      <c r="Z895" s="7"/>
      <c r="AA895" s="7"/>
      <c r="AB895" s="7"/>
      <c r="AC895" s="7"/>
      <c r="AD895" s="8"/>
      <c r="AE895" s="8"/>
      <c r="AF895" s="8"/>
      <c r="AG895" s="8"/>
    </row>
    <row r="896" spans="1:33" ht="12" customHeight="1">
      <c r="A896" s="2"/>
      <c r="B896" s="2"/>
      <c r="C896" s="2"/>
      <c r="D896" s="3"/>
      <c r="E896" s="2"/>
      <c r="F896" s="2"/>
      <c r="G896" s="2"/>
      <c r="H896" s="2"/>
      <c r="I896" s="4"/>
      <c r="J896" s="5"/>
      <c r="K896" s="5"/>
      <c r="L896" s="6"/>
      <c r="M896" s="7"/>
      <c r="N896" s="7"/>
      <c r="O896" s="7"/>
      <c r="P896" s="7"/>
      <c r="Q896" s="7"/>
      <c r="R896" s="7"/>
      <c r="S896" s="7"/>
      <c r="T896" s="7"/>
      <c r="U896" s="7"/>
      <c r="V896" s="7"/>
      <c r="W896" s="7"/>
      <c r="X896" s="7"/>
      <c r="Y896" s="7"/>
      <c r="Z896" s="7"/>
      <c r="AA896" s="7"/>
      <c r="AB896" s="7"/>
      <c r="AC896" s="7"/>
      <c r="AD896" s="8"/>
      <c r="AE896" s="8"/>
      <c r="AF896" s="8"/>
      <c r="AG896" s="8"/>
    </row>
    <row r="897" spans="1:33" ht="12" customHeight="1">
      <c r="A897" s="2"/>
      <c r="B897" s="2"/>
      <c r="C897" s="2"/>
      <c r="D897" s="3"/>
      <c r="E897" s="2"/>
      <c r="F897" s="2"/>
      <c r="G897" s="2"/>
      <c r="H897" s="2"/>
      <c r="I897" s="4"/>
      <c r="J897" s="5"/>
      <c r="K897" s="5"/>
      <c r="L897" s="6"/>
      <c r="M897" s="7"/>
      <c r="N897" s="7"/>
      <c r="O897" s="7"/>
      <c r="P897" s="7"/>
      <c r="Q897" s="7"/>
      <c r="R897" s="7"/>
      <c r="S897" s="7"/>
      <c r="T897" s="7"/>
      <c r="U897" s="7"/>
      <c r="V897" s="7"/>
      <c r="W897" s="7"/>
      <c r="X897" s="7"/>
      <c r="Y897" s="7"/>
      <c r="Z897" s="7"/>
      <c r="AA897" s="7"/>
      <c r="AB897" s="7"/>
      <c r="AC897" s="7"/>
      <c r="AD897" s="8"/>
      <c r="AE897" s="8"/>
      <c r="AF897" s="8"/>
      <c r="AG897" s="8"/>
    </row>
    <row r="898" spans="1:33" ht="12" customHeight="1">
      <c r="A898" s="2"/>
      <c r="B898" s="2"/>
      <c r="C898" s="2"/>
      <c r="D898" s="3"/>
      <c r="E898" s="2"/>
      <c r="F898" s="2"/>
      <c r="G898" s="2"/>
      <c r="H898" s="2"/>
      <c r="I898" s="4"/>
      <c r="J898" s="5"/>
      <c r="K898" s="5"/>
      <c r="L898" s="6"/>
      <c r="M898" s="7"/>
      <c r="N898" s="7"/>
      <c r="O898" s="7"/>
      <c r="P898" s="7"/>
      <c r="Q898" s="7"/>
      <c r="R898" s="7"/>
      <c r="S898" s="7"/>
      <c r="T898" s="7"/>
      <c r="U898" s="7"/>
      <c r="V898" s="7"/>
      <c r="W898" s="7"/>
      <c r="X898" s="7"/>
      <c r="Y898" s="7"/>
      <c r="Z898" s="7"/>
      <c r="AA898" s="7"/>
      <c r="AB898" s="7"/>
      <c r="AC898" s="7"/>
      <c r="AD898" s="8"/>
      <c r="AE898" s="8"/>
      <c r="AF898" s="8"/>
      <c r="AG898" s="8"/>
    </row>
    <row r="899" spans="1:33" ht="12" customHeight="1">
      <c r="A899" s="2"/>
      <c r="B899" s="2"/>
      <c r="C899" s="2"/>
      <c r="D899" s="3"/>
      <c r="E899" s="2"/>
      <c r="F899" s="2"/>
      <c r="G899" s="2"/>
      <c r="H899" s="2"/>
      <c r="I899" s="4"/>
      <c r="J899" s="5"/>
      <c r="K899" s="5"/>
      <c r="L899" s="6"/>
      <c r="M899" s="7"/>
      <c r="N899" s="7"/>
      <c r="O899" s="7"/>
      <c r="P899" s="7"/>
      <c r="Q899" s="7"/>
      <c r="R899" s="7"/>
      <c r="S899" s="7"/>
      <c r="T899" s="7"/>
      <c r="U899" s="7"/>
      <c r="V899" s="7"/>
      <c r="W899" s="7"/>
      <c r="X899" s="7"/>
      <c r="Y899" s="7"/>
      <c r="Z899" s="7"/>
      <c r="AA899" s="7"/>
      <c r="AB899" s="7"/>
      <c r="AC899" s="7"/>
      <c r="AD899" s="8"/>
      <c r="AE899" s="8"/>
      <c r="AF899" s="8"/>
      <c r="AG899" s="8"/>
    </row>
    <row r="900" spans="1:33" ht="12" customHeight="1">
      <c r="A900" s="2"/>
      <c r="B900" s="2"/>
      <c r="C900" s="2"/>
      <c r="D900" s="3"/>
      <c r="E900" s="2"/>
      <c r="F900" s="2"/>
      <c r="G900" s="2"/>
      <c r="H900" s="2"/>
      <c r="I900" s="4"/>
      <c r="J900" s="5"/>
      <c r="K900" s="5"/>
      <c r="L900" s="6"/>
      <c r="M900" s="7"/>
      <c r="N900" s="7"/>
      <c r="O900" s="7"/>
      <c r="P900" s="7"/>
      <c r="Q900" s="7"/>
      <c r="R900" s="7"/>
      <c r="S900" s="7"/>
      <c r="T900" s="7"/>
      <c r="U900" s="7"/>
      <c r="V900" s="7"/>
      <c r="W900" s="7"/>
      <c r="X900" s="7"/>
      <c r="Y900" s="7"/>
      <c r="Z900" s="7"/>
      <c r="AA900" s="7"/>
      <c r="AB900" s="7"/>
      <c r="AC900" s="7"/>
      <c r="AD900" s="8"/>
      <c r="AE900" s="8"/>
      <c r="AF900" s="8"/>
      <c r="AG900" s="8"/>
    </row>
    <row r="901" spans="1:33" ht="12" customHeight="1">
      <c r="A901" s="2"/>
      <c r="B901" s="2"/>
      <c r="C901" s="2"/>
      <c r="D901" s="3"/>
      <c r="E901" s="2"/>
      <c r="F901" s="2"/>
      <c r="G901" s="2"/>
      <c r="H901" s="2"/>
      <c r="I901" s="4"/>
      <c r="J901" s="5"/>
      <c r="K901" s="5"/>
      <c r="L901" s="6"/>
      <c r="M901" s="7"/>
      <c r="N901" s="7"/>
      <c r="O901" s="7"/>
      <c r="P901" s="7"/>
      <c r="Q901" s="7"/>
      <c r="R901" s="7"/>
      <c r="S901" s="7"/>
      <c r="T901" s="7"/>
      <c r="U901" s="7"/>
      <c r="V901" s="7"/>
      <c r="W901" s="7"/>
      <c r="X901" s="7"/>
      <c r="Y901" s="7"/>
      <c r="Z901" s="7"/>
      <c r="AA901" s="7"/>
      <c r="AB901" s="7"/>
      <c r="AC901" s="7"/>
      <c r="AD901" s="8"/>
      <c r="AE901" s="8"/>
      <c r="AF901" s="8"/>
      <c r="AG901" s="8"/>
    </row>
    <row r="902" spans="1:33" ht="12" customHeight="1">
      <c r="A902" s="2"/>
      <c r="B902" s="2"/>
      <c r="C902" s="2"/>
      <c r="D902" s="3"/>
      <c r="E902" s="2"/>
      <c r="F902" s="2"/>
      <c r="G902" s="2"/>
      <c r="H902" s="2"/>
      <c r="I902" s="4"/>
      <c r="J902" s="5"/>
      <c r="K902" s="5"/>
      <c r="L902" s="6"/>
      <c r="M902" s="7"/>
      <c r="N902" s="7"/>
      <c r="O902" s="7"/>
      <c r="P902" s="7"/>
      <c r="Q902" s="7"/>
      <c r="R902" s="7"/>
      <c r="S902" s="7"/>
      <c r="T902" s="7"/>
      <c r="U902" s="7"/>
      <c r="V902" s="7"/>
      <c r="W902" s="7"/>
      <c r="X902" s="7"/>
      <c r="Y902" s="7"/>
      <c r="Z902" s="7"/>
      <c r="AA902" s="7"/>
      <c r="AB902" s="7"/>
      <c r="AC902" s="7"/>
      <c r="AD902" s="8"/>
      <c r="AE902" s="8"/>
      <c r="AF902" s="8"/>
      <c r="AG902" s="8"/>
    </row>
    <row r="903" spans="1:33" ht="12" customHeight="1">
      <c r="A903" s="2"/>
      <c r="B903" s="2"/>
      <c r="C903" s="2"/>
      <c r="D903" s="3"/>
      <c r="E903" s="2"/>
      <c r="F903" s="2"/>
      <c r="G903" s="2"/>
      <c r="H903" s="2"/>
      <c r="I903" s="4"/>
      <c r="J903" s="5"/>
      <c r="K903" s="5"/>
      <c r="L903" s="6"/>
      <c r="M903" s="7"/>
      <c r="N903" s="7"/>
      <c r="O903" s="7"/>
      <c r="P903" s="7"/>
      <c r="Q903" s="7"/>
      <c r="R903" s="7"/>
      <c r="S903" s="7"/>
      <c r="T903" s="7"/>
      <c r="U903" s="7"/>
      <c r="V903" s="7"/>
      <c r="W903" s="7"/>
      <c r="X903" s="7"/>
      <c r="Y903" s="7"/>
      <c r="Z903" s="7"/>
      <c r="AA903" s="7"/>
      <c r="AB903" s="7"/>
      <c r="AC903" s="7"/>
      <c r="AD903" s="8"/>
      <c r="AE903" s="8"/>
      <c r="AF903" s="8"/>
      <c r="AG903" s="8"/>
    </row>
    <row r="904" spans="1:33" ht="12" customHeight="1">
      <c r="A904" s="2"/>
      <c r="B904" s="2"/>
      <c r="C904" s="2"/>
      <c r="D904" s="3"/>
      <c r="E904" s="2"/>
      <c r="F904" s="2"/>
      <c r="G904" s="2"/>
      <c r="H904" s="2"/>
      <c r="I904" s="4"/>
      <c r="J904" s="5"/>
      <c r="K904" s="5"/>
      <c r="L904" s="6"/>
      <c r="M904" s="7"/>
      <c r="N904" s="7"/>
      <c r="O904" s="7"/>
      <c r="P904" s="7"/>
      <c r="Q904" s="7"/>
      <c r="R904" s="7"/>
      <c r="S904" s="7"/>
      <c r="T904" s="7"/>
      <c r="U904" s="7"/>
      <c r="V904" s="7"/>
      <c r="W904" s="7"/>
      <c r="X904" s="7"/>
      <c r="Y904" s="7"/>
      <c r="Z904" s="7"/>
      <c r="AA904" s="7"/>
      <c r="AB904" s="7"/>
      <c r="AC904" s="7"/>
      <c r="AD904" s="8"/>
      <c r="AE904" s="8"/>
      <c r="AF904" s="8"/>
      <c r="AG904" s="8"/>
    </row>
    <row r="905" spans="1:33" ht="12" customHeight="1">
      <c r="A905" s="2"/>
      <c r="B905" s="2"/>
      <c r="C905" s="2"/>
      <c r="D905" s="3"/>
      <c r="E905" s="2"/>
      <c r="F905" s="2"/>
      <c r="G905" s="2"/>
      <c r="H905" s="2"/>
      <c r="I905" s="4"/>
      <c r="J905" s="5"/>
      <c r="K905" s="5"/>
      <c r="L905" s="6"/>
      <c r="M905" s="7"/>
      <c r="N905" s="7"/>
      <c r="O905" s="7"/>
      <c r="P905" s="7"/>
      <c r="Q905" s="7"/>
      <c r="R905" s="7"/>
      <c r="S905" s="7"/>
      <c r="T905" s="7"/>
      <c r="U905" s="7"/>
      <c r="V905" s="7"/>
      <c r="W905" s="7"/>
      <c r="X905" s="7"/>
      <c r="Y905" s="7"/>
      <c r="Z905" s="7"/>
      <c r="AA905" s="7"/>
      <c r="AB905" s="7"/>
      <c r="AC905" s="7"/>
      <c r="AD905" s="8"/>
      <c r="AE905" s="8"/>
      <c r="AF905" s="8"/>
      <c r="AG905" s="8"/>
    </row>
    <row r="906" spans="1:33" ht="12" customHeight="1">
      <c r="A906" s="2"/>
      <c r="B906" s="2"/>
      <c r="C906" s="2"/>
      <c r="D906" s="3"/>
      <c r="E906" s="2"/>
      <c r="F906" s="2"/>
      <c r="G906" s="2"/>
      <c r="H906" s="2"/>
      <c r="I906" s="4"/>
      <c r="J906" s="5"/>
      <c r="K906" s="5"/>
      <c r="L906" s="6"/>
      <c r="M906" s="7"/>
      <c r="N906" s="7"/>
      <c r="O906" s="7"/>
      <c r="P906" s="7"/>
      <c r="Q906" s="7"/>
      <c r="R906" s="7"/>
      <c r="S906" s="7"/>
      <c r="T906" s="7"/>
      <c r="U906" s="7"/>
      <c r="V906" s="7"/>
      <c r="W906" s="7"/>
      <c r="X906" s="7"/>
      <c r="Y906" s="7"/>
      <c r="Z906" s="7"/>
      <c r="AA906" s="7"/>
      <c r="AB906" s="7"/>
      <c r="AC906" s="7"/>
      <c r="AD906" s="8"/>
      <c r="AE906" s="8"/>
      <c r="AF906" s="8"/>
      <c r="AG906" s="8"/>
    </row>
    <row r="907" spans="1:33" ht="12" customHeight="1">
      <c r="A907" s="2"/>
      <c r="B907" s="2"/>
      <c r="C907" s="2"/>
      <c r="D907" s="3"/>
      <c r="E907" s="2"/>
      <c r="F907" s="2"/>
      <c r="G907" s="2"/>
      <c r="H907" s="2"/>
      <c r="I907" s="4"/>
      <c r="J907" s="5"/>
      <c r="K907" s="5"/>
      <c r="L907" s="6"/>
      <c r="M907" s="7"/>
      <c r="N907" s="7"/>
      <c r="O907" s="7"/>
      <c r="P907" s="7"/>
      <c r="Q907" s="7"/>
      <c r="R907" s="7"/>
      <c r="S907" s="7"/>
      <c r="T907" s="7"/>
      <c r="U907" s="7"/>
      <c r="V907" s="7"/>
      <c r="W907" s="7"/>
      <c r="X907" s="7"/>
      <c r="Y907" s="7"/>
      <c r="Z907" s="7"/>
      <c r="AA907" s="7"/>
      <c r="AB907" s="7"/>
      <c r="AC907" s="7"/>
      <c r="AD907" s="8"/>
      <c r="AE907" s="8"/>
      <c r="AF907" s="8"/>
      <c r="AG907" s="8"/>
    </row>
    <row r="908" spans="1:33" ht="12" customHeight="1">
      <c r="A908" s="2"/>
      <c r="B908" s="2"/>
      <c r="C908" s="2"/>
      <c r="D908" s="3"/>
      <c r="E908" s="2"/>
      <c r="F908" s="2"/>
      <c r="G908" s="2"/>
      <c r="H908" s="2"/>
      <c r="I908" s="4"/>
      <c r="J908" s="5"/>
      <c r="K908" s="5"/>
      <c r="L908" s="6"/>
      <c r="M908" s="7"/>
      <c r="N908" s="7"/>
      <c r="O908" s="7"/>
      <c r="P908" s="7"/>
      <c r="Q908" s="7"/>
      <c r="R908" s="7"/>
      <c r="S908" s="7"/>
      <c r="T908" s="7"/>
      <c r="U908" s="7"/>
      <c r="V908" s="7"/>
      <c r="W908" s="7"/>
      <c r="X908" s="7"/>
      <c r="Y908" s="7"/>
      <c r="Z908" s="7"/>
      <c r="AA908" s="7"/>
      <c r="AB908" s="7"/>
      <c r="AC908" s="7"/>
      <c r="AD908" s="8"/>
      <c r="AE908" s="8"/>
      <c r="AF908" s="8"/>
      <c r="AG908" s="8"/>
    </row>
    <row r="909" spans="1:33" ht="12" customHeight="1">
      <c r="A909" s="2"/>
      <c r="B909" s="2"/>
      <c r="C909" s="2"/>
      <c r="D909" s="3"/>
      <c r="E909" s="2"/>
      <c r="F909" s="2"/>
      <c r="G909" s="2"/>
      <c r="H909" s="2"/>
      <c r="I909" s="4"/>
      <c r="J909" s="5"/>
      <c r="K909" s="5"/>
      <c r="L909" s="6"/>
      <c r="M909" s="7"/>
      <c r="N909" s="7"/>
      <c r="O909" s="7"/>
      <c r="P909" s="7"/>
      <c r="Q909" s="7"/>
      <c r="R909" s="7"/>
      <c r="S909" s="7"/>
      <c r="T909" s="7"/>
      <c r="U909" s="7"/>
      <c r="V909" s="7"/>
      <c r="W909" s="7"/>
      <c r="X909" s="7"/>
      <c r="Y909" s="7"/>
      <c r="Z909" s="7"/>
      <c r="AA909" s="7"/>
      <c r="AB909" s="7"/>
      <c r="AC909" s="7"/>
      <c r="AD909" s="8"/>
      <c r="AE909" s="8"/>
      <c r="AF909" s="8"/>
      <c r="AG909" s="8"/>
    </row>
    <row r="910" spans="1:33" ht="12" customHeight="1">
      <c r="A910" s="2"/>
      <c r="B910" s="2"/>
      <c r="C910" s="2"/>
      <c r="D910" s="3"/>
      <c r="E910" s="2"/>
      <c r="F910" s="2"/>
      <c r="G910" s="2"/>
      <c r="H910" s="2"/>
      <c r="I910" s="4"/>
      <c r="J910" s="5"/>
      <c r="K910" s="5"/>
      <c r="L910" s="6"/>
      <c r="M910" s="7"/>
      <c r="N910" s="7"/>
      <c r="O910" s="7"/>
      <c r="P910" s="7"/>
      <c r="Q910" s="7"/>
      <c r="R910" s="7"/>
      <c r="S910" s="7"/>
      <c r="T910" s="7"/>
      <c r="U910" s="7"/>
      <c r="V910" s="7"/>
      <c r="W910" s="7"/>
      <c r="X910" s="7"/>
      <c r="Y910" s="7"/>
      <c r="Z910" s="7"/>
      <c r="AA910" s="7"/>
      <c r="AB910" s="7"/>
      <c r="AC910" s="7"/>
      <c r="AD910" s="8"/>
      <c r="AE910" s="8"/>
      <c r="AF910" s="8"/>
      <c r="AG910" s="8"/>
    </row>
    <row r="911" spans="1:33" ht="12" customHeight="1">
      <c r="A911" s="2"/>
      <c r="B911" s="2"/>
      <c r="C911" s="2"/>
      <c r="D911" s="3"/>
      <c r="E911" s="2"/>
      <c r="F911" s="2"/>
      <c r="G911" s="2"/>
      <c r="H911" s="2"/>
      <c r="I911" s="4"/>
      <c r="J911" s="5"/>
      <c r="K911" s="5"/>
      <c r="L911" s="6"/>
      <c r="M911" s="7"/>
      <c r="N911" s="7"/>
      <c r="O911" s="7"/>
      <c r="P911" s="7"/>
      <c r="Q911" s="7"/>
      <c r="R911" s="7"/>
      <c r="S911" s="7"/>
      <c r="T911" s="7"/>
      <c r="U911" s="7"/>
      <c r="V911" s="7"/>
      <c r="W911" s="7"/>
      <c r="X911" s="7"/>
      <c r="Y911" s="7"/>
      <c r="Z911" s="7"/>
      <c r="AA911" s="7"/>
      <c r="AB911" s="7"/>
      <c r="AC911" s="7"/>
      <c r="AD911" s="8"/>
      <c r="AE911" s="8"/>
      <c r="AF911" s="8"/>
      <c r="AG911" s="8"/>
    </row>
    <row r="912" spans="1:33" ht="12" customHeight="1">
      <c r="A912" s="2"/>
      <c r="B912" s="2"/>
      <c r="C912" s="2"/>
      <c r="D912" s="3"/>
      <c r="E912" s="2"/>
      <c r="F912" s="2"/>
      <c r="G912" s="2"/>
      <c r="H912" s="2"/>
      <c r="I912" s="4"/>
      <c r="J912" s="5"/>
      <c r="K912" s="5"/>
      <c r="L912" s="6"/>
      <c r="M912" s="7"/>
      <c r="N912" s="7"/>
      <c r="O912" s="7"/>
      <c r="P912" s="7"/>
      <c r="Q912" s="7"/>
      <c r="R912" s="7"/>
      <c r="S912" s="7"/>
      <c r="T912" s="7"/>
      <c r="U912" s="7"/>
      <c r="V912" s="7"/>
      <c r="W912" s="7"/>
      <c r="X912" s="7"/>
      <c r="Y912" s="7"/>
      <c r="Z912" s="7"/>
      <c r="AA912" s="7"/>
      <c r="AB912" s="7"/>
      <c r="AC912" s="7"/>
      <c r="AD912" s="8"/>
      <c r="AE912" s="8"/>
      <c r="AF912" s="8"/>
      <c r="AG912" s="8"/>
    </row>
    <row r="913" spans="1:33" ht="12" customHeight="1">
      <c r="A913" s="2"/>
      <c r="B913" s="2"/>
      <c r="C913" s="2"/>
      <c r="D913" s="3"/>
      <c r="E913" s="2"/>
      <c r="F913" s="2"/>
      <c r="G913" s="2"/>
      <c r="H913" s="2"/>
      <c r="I913" s="4"/>
      <c r="J913" s="5"/>
      <c r="K913" s="5"/>
      <c r="L913" s="6"/>
      <c r="M913" s="7"/>
      <c r="N913" s="7"/>
      <c r="O913" s="7"/>
      <c r="P913" s="7"/>
      <c r="Q913" s="7"/>
      <c r="R913" s="7"/>
      <c r="S913" s="7"/>
      <c r="T913" s="7"/>
      <c r="U913" s="7"/>
      <c r="V913" s="7"/>
      <c r="W913" s="7"/>
      <c r="X913" s="7"/>
      <c r="Y913" s="7"/>
      <c r="Z913" s="7"/>
      <c r="AA913" s="7"/>
      <c r="AB913" s="7"/>
      <c r="AC913" s="7"/>
      <c r="AD913" s="8"/>
      <c r="AE913" s="8"/>
      <c r="AF913" s="8"/>
      <c r="AG913" s="8"/>
    </row>
    <row r="914" spans="1:33" ht="12" customHeight="1">
      <c r="A914" s="2"/>
      <c r="B914" s="2"/>
      <c r="C914" s="2"/>
      <c r="D914" s="3"/>
      <c r="E914" s="2"/>
      <c r="F914" s="2"/>
      <c r="G914" s="2"/>
      <c r="H914" s="2"/>
      <c r="I914" s="4"/>
      <c r="J914" s="5"/>
      <c r="K914" s="5"/>
      <c r="L914" s="6"/>
      <c r="M914" s="7"/>
      <c r="N914" s="7"/>
      <c r="O914" s="7"/>
      <c r="P914" s="7"/>
      <c r="Q914" s="7"/>
      <c r="R914" s="7"/>
      <c r="S914" s="7"/>
      <c r="T914" s="7"/>
      <c r="U914" s="7"/>
      <c r="V914" s="7"/>
      <c r="W914" s="7"/>
      <c r="X914" s="7"/>
      <c r="Y914" s="7"/>
      <c r="Z914" s="7"/>
      <c r="AA914" s="7"/>
      <c r="AB914" s="7"/>
      <c r="AC914" s="7"/>
      <c r="AD914" s="8"/>
      <c r="AE914" s="8"/>
      <c r="AF914" s="8"/>
      <c r="AG914" s="8"/>
    </row>
    <row r="915" spans="1:33" ht="12" customHeight="1">
      <c r="A915" s="2"/>
      <c r="B915" s="2"/>
      <c r="C915" s="2"/>
      <c r="D915" s="3"/>
      <c r="E915" s="2"/>
      <c r="F915" s="2"/>
      <c r="G915" s="2"/>
      <c r="H915" s="2"/>
      <c r="I915" s="4"/>
      <c r="J915" s="5"/>
      <c r="K915" s="5"/>
      <c r="L915" s="6"/>
      <c r="M915" s="7"/>
      <c r="N915" s="7"/>
      <c r="O915" s="7"/>
      <c r="P915" s="7"/>
      <c r="Q915" s="7"/>
      <c r="R915" s="7"/>
      <c r="S915" s="7"/>
      <c r="T915" s="7"/>
      <c r="U915" s="7"/>
      <c r="V915" s="7"/>
      <c r="W915" s="7"/>
      <c r="X915" s="7"/>
      <c r="Y915" s="7"/>
      <c r="Z915" s="7"/>
      <c r="AA915" s="7"/>
      <c r="AB915" s="7"/>
      <c r="AC915" s="7"/>
      <c r="AD915" s="8"/>
      <c r="AE915" s="8"/>
      <c r="AF915" s="8"/>
      <c r="AG915" s="8"/>
    </row>
    <row r="916" spans="1:33" ht="12" customHeight="1">
      <c r="A916" s="2"/>
      <c r="B916" s="2"/>
      <c r="C916" s="2"/>
      <c r="D916" s="3"/>
      <c r="E916" s="2"/>
      <c r="F916" s="2"/>
      <c r="G916" s="2"/>
      <c r="H916" s="2"/>
      <c r="I916" s="4"/>
      <c r="J916" s="5"/>
      <c r="K916" s="5"/>
      <c r="L916" s="6"/>
      <c r="M916" s="7"/>
      <c r="N916" s="7"/>
      <c r="O916" s="7"/>
      <c r="P916" s="7"/>
      <c r="Q916" s="7"/>
      <c r="R916" s="7"/>
      <c r="S916" s="7"/>
      <c r="T916" s="7"/>
      <c r="U916" s="7"/>
      <c r="V916" s="7"/>
      <c r="W916" s="7"/>
      <c r="X916" s="7"/>
      <c r="Y916" s="7"/>
      <c r="Z916" s="7"/>
      <c r="AA916" s="7"/>
      <c r="AB916" s="7"/>
      <c r="AC916" s="7"/>
      <c r="AD916" s="8"/>
      <c r="AE916" s="8"/>
      <c r="AF916" s="8"/>
      <c r="AG916" s="8"/>
    </row>
    <row r="917" spans="1:33" ht="12" customHeight="1">
      <c r="A917" s="2"/>
      <c r="B917" s="2"/>
      <c r="C917" s="2"/>
      <c r="D917" s="3"/>
      <c r="E917" s="2"/>
      <c r="F917" s="2"/>
      <c r="G917" s="2"/>
      <c r="H917" s="2"/>
      <c r="I917" s="4"/>
      <c r="J917" s="5"/>
      <c r="K917" s="5"/>
      <c r="L917" s="6"/>
      <c r="M917" s="7"/>
      <c r="N917" s="7"/>
      <c r="O917" s="7"/>
      <c r="P917" s="7"/>
      <c r="Q917" s="7"/>
      <c r="R917" s="7"/>
      <c r="S917" s="7"/>
      <c r="T917" s="7"/>
      <c r="U917" s="7"/>
      <c r="V917" s="7"/>
      <c r="W917" s="7"/>
      <c r="X917" s="7"/>
      <c r="Y917" s="7"/>
      <c r="Z917" s="7"/>
      <c r="AA917" s="7"/>
      <c r="AB917" s="7"/>
      <c r="AC917" s="7"/>
      <c r="AD917" s="8"/>
      <c r="AE917" s="8"/>
      <c r="AF917" s="8"/>
      <c r="AG917" s="8"/>
    </row>
    <row r="918" spans="1:33" ht="12" customHeight="1">
      <c r="A918" s="2"/>
      <c r="B918" s="2"/>
      <c r="C918" s="2"/>
      <c r="D918" s="3"/>
      <c r="E918" s="2"/>
      <c r="F918" s="2"/>
      <c r="G918" s="2"/>
      <c r="H918" s="2"/>
      <c r="I918" s="4"/>
      <c r="J918" s="5"/>
      <c r="K918" s="5"/>
      <c r="L918" s="6"/>
      <c r="M918" s="7"/>
      <c r="N918" s="7"/>
      <c r="O918" s="7"/>
      <c r="P918" s="7"/>
      <c r="Q918" s="7"/>
      <c r="R918" s="7"/>
      <c r="S918" s="7"/>
      <c r="T918" s="7"/>
      <c r="U918" s="7"/>
      <c r="V918" s="7"/>
      <c r="W918" s="7"/>
      <c r="X918" s="7"/>
      <c r="Y918" s="7"/>
      <c r="Z918" s="7"/>
      <c r="AA918" s="7"/>
      <c r="AB918" s="7"/>
      <c r="AC918" s="7"/>
      <c r="AD918" s="8"/>
      <c r="AE918" s="8"/>
      <c r="AF918" s="8"/>
      <c r="AG918" s="8"/>
    </row>
    <row r="919" spans="1:33" ht="12" customHeight="1">
      <c r="A919" s="2"/>
      <c r="B919" s="2"/>
      <c r="C919" s="2"/>
      <c r="D919" s="3"/>
      <c r="E919" s="2"/>
      <c r="F919" s="2"/>
      <c r="G919" s="2"/>
      <c r="H919" s="2"/>
      <c r="I919" s="4"/>
      <c r="J919" s="5"/>
      <c r="K919" s="5"/>
      <c r="L919" s="6"/>
      <c r="M919" s="7"/>
      <c r="N919" s="7"/>
      <c r="O919" s="7"/>
      <c r="P919" s="7"/>
      <c r="Q919" s="7"/>
      <c r="R919" s="7"/>
      <c r="S919" s="7"/>
      <c r="T919" s="7"/>
      <c r="U919" s="7"/>
      <c r="V919" s="7"/>
      <c r="W919" s="7"/>
      <c r="X919" s="7"/>
      <c r="Y919" s="7"/>
      <c r="Z919" s="7"/>
      <c r="AA919" s="7"/>
      <c r="AB919" s="7"/>
      <c r="AC919" s="7"/>
      <c r="AD919" s="8"/>
      <c r="AE919" s="8"/>
      <c r="AF919" s="8"/>
      <c r="AG919" s="8"/>
    </row>
    <row r="920" spans="1:33" ht="12" customHeight="1">
      <c r="A920" s="2"/>
      <c r="B920" s="2"/>
      <c r="C920" s="2"/>
      <c r="D920" s="3"/>
      <c r="E920" s="2"/>
      <c r="F920" s="2"/>
      <c r="G920" s="2"/>
      <c r="H920" s="2"/>
      <c r="I920" s="4"/>
      <c r="J920" s="5"/>
      <c r="K920" s="5"/>
      <c r="L920" s="6"/>
      <c r="M920" s="7"/>
      <c r="N920" s="7"/>
      <c r="O920" s="7"/>
      <c r="P920" s="7"/>
      <c r="Q920" s="7"/>
      <c r="R920" s="7"/>
      <c r="S920" s="7"/>
      <c r="T920" s="7"/>
      <c r="U920" s="7"/>
      <c r="V920" s="7"/>
      <c r="W920" s="7"/>
      <c r="X920" s="7"/>
      <c r="Y920" s="7"/>
      <c r="Z920" s="7"/>
      <c r="AA920" s="7"/>
      <c r="AB920" s="7"/>
      <c r="AC920" s="7"/>
      <c r="AD920" s="8"/>
      <c r="AE920" s="8"/>
      <c r="AF920" s="8"/>
      <c r="AG920" s="8"/>
    </row>
    <row r="921" spans="1:33" ht="12" customHeight="1">
      <c r="A921" s="2"/>
      <c r="B921" s="2"/>
      <c r="C921" s="2"/>
      <c r="D921" s="3"/>
      <c r="E921" s="2"/>
      <c r="F921" s="2"/>
      <c r="G921" s="2"/>
      <c r="H921" s="2"/>
      <c r="I921" s="4"/>
      <c r="J921" s="5"/>
      <c r="K921" s="5"/>
      <c r="L921" s="6"/>
      <c r="M921" s="7"/>
      <c r="N921" s="7"/>
      <c r="O921" s="7"/>
      <c r="P921" s="7"/>
      <c r="Q921" s="7"/>
      <c r="R921" s="7"/>
      <c r="S921" s="7"/>
      <c r="T921" s="7"/>
      <c r="U921" s="7"/>
      <c r="V921" s="7"/>
      <c r="W921" s="7"/>
      <c r="X921" s="7"/>
      <c r="Y921" s="7"/>
      <c r="Z921" s="7"/>
      <c r="AA921" s="7"/>
      <c r="AB921" s="7"/>
      <c r="AC921" s="7"/>
      <c r="AD921" s="8"/>
      <c r="AE921" s="8"/>
      <c r="AF921" s="8"/>
      <c r="AG921" s="8"/>
    </row>
    <row r="922" spans="1:33" ht="12" customHeight="1">
      <c r="A922" s="2"/>
      <c r="B922" s="2"/>
      <c r="C922" s="2"/>
      <c r="D922" s="3"/>
      <c r="E922" s="2"/>
      <c r="F922" s="2"/>
      <c r="G922" s="2"/>
      <c r="H922" s="2"/>
      <c r="I922" s="4"/>
      <c r="J922" s="5"/>
      <c r="K922" s="5"/>
      <c r="L922" s="6"/>
      <c r="M922" s="7"/>
      <c r="N922" s="7"/>
      <c r="O922" s="7"/>
      <c r="P922" s="7"/>
      <c r="Q922" s="7"/>
      <c r="R922" s="7"/>
      <c r="S922" s="7"/>
      <c r="T922" s="7"/>
      <c r="U922" s="7"/>
      <c r="V922" s="7"/>
      <c r="W922" s="7"/>
      <c r="X922" s="7"/>
      <c r="Y922" s="7"/>
      <c r="Z922" s="7"/>
      <c r="AA922" s="7"/>
      <c r="AB922" s="7"/>
      <c r="AC922" s="7"/>
      <c r="AD922" s="8"/>
      <c r="AE922" s="8"/>
      <c r="AF922" s="8"/>
      <c r="AG922" s="8"/>
    </row>
    <row r="923" spans="1:33" ht="12" customHeight="1">
      <c r="A923" s="2"/>
      <c r="B923" s="2"/>
      <c r="C923" s="2"/>
      <c r="D923" s="3"/>
      <c r="E923" s="2"/>
      <c r="F923" s="2"/>
      <c r="G923" s="2"/>
      <c r="H923" s="2"/>
      <c r="I923" s="4"/>
      <c r="J923" s="5"/>
      <c r="K923" s="5"/>
      <c r="L923" s="6"/>
      <c r="M923" s="7"/>
      <c r="N923" s="7"/>
      <c r="O923" s="7"/>
      <c r="P923" s="7"/>
      <c r="Q923" s="7"/>
      <c r="R923" s="7"/>
      <c r="S923" s="7"/>
      <c r="T923" s="7"/>
      <c r="U923" s="7"/>
      <c r="V923" s="7"/>
      <c r="W923" s="7"/>
      <c r="X923" s="7"/>
      <c r="Y923" s="7"/>
      <c r="Z923" s="7"/>
      <c r="AA923" s="7"/>
      <c r="AB923" s="7"/>
      <c r="AC923" s="7"/>
      <c r="AD923" s="8"/>
      <c r="AE923" s="8"/>
      <c r="AF923" s="8"/>
      <c r="AG923" s="8"/>
    </row>
    <row r="924" spans="1:33" ht="12" customHeight="1">
      <c r="A924" s="2"/>
      <c r="B924" s="2"/>
      <c r="C924" s="2"/>
      <c r="D924" s="3"/>
      <c r="E924" s="2"/>
      <c r="F924" s="2"/>
      <c r="G924" s="2"/>
      <c r="H924" s="2"/>
      <c r="I924" s="4"/>
      <c r="J924" s="5"/>
      <c r="K924" s="5"/>
      <c r="L924" s="6"/>
      <c r="M924" s="7"/>
      <c r="N924" s="7"/>
      <c r="O924" s="7"/>
      <c r="P924" s="7"/>
      <c r="Q924" s="7"/>
      <c r="R924" s="7"/>
      <c r="S924" s="7"/>
      <c r="T924" s="7"/>
      <c r="U924" s="7"/>
      <c r="V924" s="7"/>
      <c r="W924" s="7"/>
      <c r="X924" s="7"/>
      <c r="Y924" s="7"/>
      <c r="Z924" s="7"/>
      <c r="AA924" s="7"/>
      <c r="AB924" s="7"/>
      <c r="AC924" s="7"/>
      <c r="AD924" s="8"/>
      <c r="AE924" s="8"/>
      <c r="AF924" s="8"/>
      <c r="AG924" s="8"/>
    </row>
    <row r="925" spans="1:33" ht="12" customHeight="1">
      <c r="A925" s="2"/>
      <c r="B925" s="2"/>
      <c r="C925" s="2"/>
      <c r="D925" s="3"/>
      <c r="E925" s="2"/>
      <c r="F925" s="2"/>
      <c r="G925" s="2"/>
      <c r="H925" s="2"/>
      <c r="I925" s="4"/>
      <c r="J925" s="5"/>
      <c r="K925" s="5"/>
      <c r="L925" s="6"/>
      <c r="M925" s="7"/>
      <c r="N925" s="7"/>
      <c r="O925" s="7"/>
      <c r="P925" s="7"/>
      <c r="Q925" s="7"/>
      <c r="R925" s="7"/>
      <c r="S925" s="7"/>
      <c r="T925" s="7"/>
      <c r="U925" s="7"/>
      <c r="V925" s="7"/>
      <c r="W925" s="7"/>
      <c r="X925" s="7"/>
      <c r="Y925" s="7"/>
      <c r="Z925" s="7"/>
      <c r="AA925" s="7"/>
      <c r="AB925" s="7"/>
      <c r="AC925" s="7"/>
      <c r="AD925" s="8"/>
      <c r="AE925" s="8"/>
      <c r="AF925" s="8"/>
      <c r="AG925" s="8"/>
    </row>
    <row r="926" spans="1:33" ht="12" customHeight="1">
      <c r="A926" s="2"/>
      <c r="B926" s="2"/>
      <c r="C926" s="2"/>
      <c r="D926" s="3"/>
      <c r="E926" s="2"/>
      <c r="F926" s="2"/>
      <c r="G926" s="2"/>
      <c r="H926" s="2"/>
      <c r="I926" s="4"/>
      <c r="J926" s="5"/>
      <c r="K926" s="5"/>
      <c r="L926" s="6"/>
      <c r="M926" s="7"/>
      <c r="N926" s="7"/>
      <c r="O926" s="7"/>
      <c r="P926" s="7"/>
      <c r="Q926" s="7"/>
      <c r="R926" s="7"/>
      <c r="S926" s="7"/>
      <c r="T926" s="7"/>
      <c r="U926" s="7"/>
      <c r="V926" s="7"/>
      <c r="W926" s="7"/>
      <c r="X926" s="7"/>
      <c r="Y926" s="7"/>
      <c r="Z926" s="7"/>
      <c r="AA926" s="7"/>
      <c r="AB926" s="7"/>
      <c r="AC926" s="7"/>
      <c r="AD926" s="8"/>
      <c r="AE926" s="8"/>
      <c r="AF926" s="8"/>
      <c r="AG926" s="8"/>
    </row>
    <row r="927" spans="1:33" ht="12" customHeight="1">
      <c r="A927" s="2"/>
      <c r="B927" s="2"/>
      <c r="C927" s="2"/>
      <c r="D927" s="3"/>
      <c r="E927" s="2"/>
      <c r="F927" s="2"/>
      <c r="G927" s="2"/>
      <c r="H927" s="2"/>
      <c r="I927" s="4"/>
      <c r="J927" s="5"/>
      <c r="K927" s="5"/>
      <c r="L927" s="6"/>
      <c r="M927" s="7"/>
      <c r="N927" s="7"/>
      <c r="O927" s="7"/>
      <c r="P927" s="7"/>
      <c r="Q927" s="7"/>
      <c r="R927" s="7"/>
      <c r="S927" s="7"/>
      <c r="T927" s="7"/>
      <c r="U927" s="7"/>
      <c r="V927" s="7"/>
      <c r="W927" s="7"/>
      <c r="X927" s="7"/>
      <c r="Y927" s="7"/>
      <c r="Z927" s="7"/>
      <c r="AA927" s="7"/>
      <c r="AB927" s="7"/>
      <c r="AC927" s="7"/>
      <c r="AD927" s="8"/>
      <c r="AE927" s="8"/>
      <c r="AF927" s="8"/>
      <c r="AG927" s="8"/>
    </row>
    <row r="928" spans="1:33" ht="12" customHeight="1">
      <c r="A928" s="2"/>
      <c r="B928" s="2"/>
      <c r="C928" s="2"/>
      <c r="D928" s="3"/>
      <c r="E928" s="2"/>
      <c r="F928" s="2"/>
      <c r="G928" s="2"/>
      <c r="H928" s="2"/>
      <c r="I928" s="4"/>
      <c r="J928" s="5"/>
      <c r="K928" s="5"/>
      <c r="L928" s="6"/>
      <c r="M928" s="7"/>
      <c r="N928" s="7"/>
      <c r="O928" s="7"/>
      <c r="P928" s="7"/>
      <c r="Q928" s="7"/>
      <c r="R928" s="7"/>
      <c r="S928" s="7"/>
      <c r="T928" s="7"/>
      <c r="U928" s="7"/>
      <c r="V928" s="7"/>
      <c r="W928" s="7"/>
      <c r="X928" s="7"/>
      <c r="Y928" s="7"/>
      <c r="Z928" s="7"/>
      <c r="AA928" s="7"/>
      <c r="AB928" s="7"/>
      <c r="AC928" s="7"/>
      <c r="AD928" s="8"/>
      <c r="AE928" s="8"/>
      <c r="AF928" s="8"/>
      <c r="AG928" s="8"/>
    </row>
    <row r="929" spans="1:33" ht="12" customHeight="1">
      <c r="A929" s="2"/>
      <c r="B929" s="2"/>
      <c r="C929" s="2"/>
      <c r="D929" s="3"/>
      <c r="E929" s="2"/>
      <c r="F929" s="2"/>
      <c r="G929" s="2"/>
      <c r="H929" s="2"/>
      <c r="I929" s="4"/>
      <c r="J929" s="5"/>
      <c r="K929" s="5"/>
      <c r="L929" s="6"/>
      <c r="M929" s="7"/>
      <c r="N929" s="7"/>
      <c r="O929" s="7"/>
      <c r="P929" s="7"/>
      <c r="Q929" s="7"/>
      <c r="R929" s="7"/>
      <c r="S929" s="7"/>
      <c r="T929" s="7"/>
      <c r="U929" s="7"/>
      <c r="V929" s="7"/>
      <c r="W929" s="7"/>
      <c r="X929" s="7"/>
      <c r="Y929" s="7"/>
      <c r="Z929" s="7"/>
      <c r="AA929" s="7"/>
      <c r="AB929" s="7"/>
      <c r="AC929" s="7"/>
      <c r="AD929" s="8"/>
      <c r="AE929" s="8"/>
      <c r="AF929" s="8"/>
      <c r="AG929" s="8"/>
    </row>
    <row r="930" spans="1:33" ht="12" customHeight="1">
      <c r="A930" s="2"/>
      <c r="B930" s="2"/>
      <c r="C930" s="2"/>
      <c r="D930" s="3"/>
      <c r="E930" s="2"/>
      <c r="F930" s="2"/>
      <c r="G930" s="2"/>
      <c r="H930" s="2"/>
      <c r="I930" s="4"/>
      <c r="J930" s="5"/>
      <c r="K930" s="5"/>
      <c r="L930" s="6"/>
      <c r="M930" s="7"/>
      <c r="N930" s="7"/>
      <c r="O930" s="7"/>
      <c r="P930" s="7"/>
      <c r="Q930" s="7"/>
      <c r="R930" s="7"/>
      <c r="S930" s="7"/>
      <c r="T930" s="7"/>
      <c r="U930" s="7"/>
      <c r="V930" s="7"/>
      <c r="W930" s="7"/>
      <c r="X930" s="7"/>
      <c r="Y930" s="7"/>
      <c r="Z930" s="7"/>
      <c r="AA930" s="7"/>
      <c r="AB930" s="7"/>
      <c r="AC930" s="7"/>
      <c r="AD930" s="8"/>
      <c r="AE930" s="8"/>
      <c r="AF930" s="8"/>
      <c r="AG930" s="8"/>
    </row>
    <row r="931" spans="1:33" ht="12" customHeight="1">
      <c r="A931" s="2"/>
      <c r="B931" s="2"/>
      <c r="C931" s="2"/>
      <c r="D931" s="3"/>
      <c r="E931" s="2"/>
      <c r="F931" s="2"/>
      <c r="G931" s="2"/>
      <c r="H931" s="2"/>
      <c r="I931" s="4"/>
      <c r="J931" s="5"/>
      <c r="K931" s="5"/>
      <c r="L931" s="6"/>
      <c r="M931" s="7"/>
      <c r="N931" s="7"/>
      <c r="O931" s="7"/>
      <c r="P931" s="7"/>
      <c r="Q931" s="7"/>
      <c r="R931" s="7"/>
      <c r="S931" s="7"/>
      <c r="T931" s="7"/>
      <c r="U931" s="7"/>
      <c r="V931" s="7"/>
      <c r="W931" s="7"/>
      <c r="X931" s="7"/>
      <c r="Y931" s="7"/>
      <c r="Z931" s="7"/>
      <c r="AA931" s="7"/>
      <c r="AB931" s="7"/>
      <c r="AC931" s="7"/>
      <c r="AD931" s="8"/>
      <c r="AE931" s="8"/>
      <c r="AF931" s="8"/>
      <c r="AG931" s="8"/>
    </row>
    <row r="932" spans="1:33" ht="12" customHeight="1">
      <c r="A932" s="2"/>
      <c r="B932" s="2"/>
      <c r="C932" s="2"/>
      <c r="D932" s="3"/>
      <c r="E932" s="2"/>
      <c r="F932" s="2"/>
      <c r="G932" s="2"/>
      <c r="H932" s="2"/>
      <c r="I932" s="4"/>
      <c r="J932" s="5"/>
      <c r="K932" s="5"/>
      <c r="L932" s="6"/>
      <c r="M932" s="7"/>
      <c r="N932" s="7"/>
      <c r="O932" s="7"/>
      <c r="P932" s="7"/>
      <c r="Q932" s="7"/>
      <c r="R932" s="7"/>
      <c r="S932" s="7"/>
      <c r="T932" s="7"/>
      <c r="U932" s="7"/>
      <c r="V932" s="7"/>
      <c r="W932" s="7"/>
      <c r="X932" s="7"/>
      <c r="Y932" s="7"/>
      <c r="Z932" s="7"/>
      <c r="AA932" s="7"/>
      <c r="AB932" s="7"/>
      <c r="AC932" s="7"/>
      <c r="AD932" s="8"/>
      <c r="AE932" s="8"/>
      <c r="AF932" s="8"/>
      <c r="AG932" s="8"/>
    </row>
    <row r="933" spans="1:33" ht="12" customHeight="1">
      <c r="A933" s="2"/>
      <c r="B933" s="2"/>
      <c r="C933" s="2"/>
      <c r="D933" s="3"/>
      <c r="E933" s="2"/>
      <c r="F933" s="2"/>
      <c r="G933" s="2"/>
      <c r="H933" s="2"/>
      <c r="I933" s="4"/>
      <c r="J933" s="5"/>
      <c r="K933" s="5"/>
      <c r="L933" s="6"/>
      <c r="M933" s="7"/>
      <c r="N933" s="7"/>
      <c r="O933" s="7"/>
      <c r="P933" s="7"/>
      <c r="Q933" s="7"/>
      <c r="R933" s="7"/>
      <c r="S933" s="7"/>
      <c r="T933" s="7"/>
      <c r="U933" s="7"/>
      <c r="V933" s="7"/>
      <c r="W933" s="7"/>
      <c r="X933" s="7"/>
      <c r="Y933" s="7"/>
      <c r="Z933" s="7"/>
      <c r="AA933" s="7"/>
      <c r="AB933" s="7"/>
      <c r="AC933" s="7"/>
      <c r="AD933" s="8"/>
      <c r="AE933" s="8"/>
      <c r="AF933" s="8"/>
      <c r="AG933" s="8"/>
    </row>
    <row r="934" spans="1:33" ht="12" customHeight="1">
      <c r="A934" s="2"/>
      <c r="B934" s="2"/>
      <c r="C934" s="2"/>
      <c r="D934" s="3"/>
      <c r="E934" s="2"/>
      <c r="F934" s="2"/>
      <c r="G934" s="2"/>
      <c r="H934" s="2"/>
      <c r="I934" s="4"/>
      <c r="J934" s="5"/>
      <c r="K934" s="5"/>
      <c r="L934" s="6"/>
      <c r="M934" s="7"/>
      <c r="N934" s="7"/>
      <c r="O934" s="7"/>
      <c r="P934" s="7"/>
      <c r="Q934" s="7"/>
      <c r="R934" s="7"/>
      <c r="S934" s="7"/>
      <c r="T934" s="7"/>
      <c r="U934" s="7"/>
      <c r="V934" s="7"/>
      <c r="W934" s="7"/>
      <c r="X934" s="7"/>
      <c r="Y934" s="7"/>
      <c r="Z934" s="7"/>
      <c r="AA934" s="7"/>
      <c r="AB934" s="7"/>
      <c r="AC934" s="7"/>
      <c r="AD934" s="8"/>
      <c r="AE934" s="8"/>
      <c r="AF934" s="8"/>
      <c r="AG934" s="8"/>
    </row>
    <row r="935" spans="1:33" ht="12" customHeight="1">
      <c r="A935" s="2"/>
      <c r="B935" s="2"/>
      <c r="C935" s="2"/>
      <c r="D935" s="3"/>
      <c r="E935" s="2"/>
      <c r="F935" s="2"/>
      <c r="G935" s="2"/>
      <c r="H935" s="2"/>
      <c r="I935" s="4"/>
      <c r="J935" s="5"/>
      <c r="K935" s="5"/>
      <c r="L935" s="6"/>
      <c r="M935" s="7"/>
      <c r="N935" s="7"/>
      <c r="O935" s="7"/>
      <c r="P935" s="7"/>
      <c r="Q935" s="7"/>
      <c r="R935" s="7"/>
      <c r="S935" s="7"/>
      <c r="T935" s="7"/>
      <c r="U935" s="7"/>
      <c r="V935" s="7"/>
      <c r="W935" s="7"/>
      <c r="X935" s="7"/>
      <c r="Y935" s="7"/>
      <c r="Z935" s="7"/>
      <c r="AA935" s="7"/>
      <c r="AB935" s="7"/>
      <c r="AC935" s="7"/>
      <c r="AD935" s="8"/>
      <c r="AE935" s="8"/>
      <c r="AF935" s="8"/>
      <c r="AG935" s="8"/>
    </row>
    <row r="936" spans="1:33" ht="12" customHeight="1">
      <c r="A936" s="2"/>
      <c r="B936" s="2"/>
      <c r="C936" s="2"/>
      <c r="D936" s="3"/>
      <c r="E936" s="2"/>
      <c r="F936" s="2"/>
      <c r="G936" s="2"/>
      <c r="H936" s="2"/>
      <c r="I936" s="4"/>
      <c r="J936" s="5"/>
      <c r="K936" s="5"/>
      <c r="L936" s="6"/>
      <c r="M936" s="7"/>
      <c r="N936" s="7"/>
      <c r="O936" s="7"/>
      <c r="P936" s="7"/>
      <c r="Q936" s="7"/>
      <c r="R936" s="7"/>
      <c r="S936" s="7"/>
      <c r="T936" s="7"/>
      <c r="U936" s="7"/>
      <c r="V936" s="7"/>
      <c r="W936" s="7"/>
      <c r="X936" s="7"/>
      <c r="Y936" s="7"/>
      <c r="Z936" s="7"/>
      <c r="AA936" s="7"/>
      <c r="AB936" s="7"/>
      <c r="AC936" s="7"/>
      <c r="AD936" s="8"/>
      <c r="AE936" s="8"/>
      <c r="AF936" s="8"/>
      <c r="AG936" s="8"/>
    </row>
    <row r="937" spans="1:33" ht="12" customHeight="1">
      <c r="A937" s="2"/>
      <c r="B937" s="2"/>
      <c r="C937" s="2"/>
      <c r="D937" s="3"/>
      <c r="E937" s="2"/>
      <c r="F937" s="2"/>
      <c r="G937" s="2"/>
      <c r="H937" s="2"/>
      <c r="I937" s="4"/>
      <c r="J937" s="5"/>
      <c r="K937" s="5"/>
      <c r="L937" s="6"/>
      <c r="M937" s="7"/>
      <c r="N937" s="7"/>
      <c r="O937" s="7"/>
      <c r="P937" s="7"/>
      <c r="Q937" s="7"/>
      <c r="R937" s="7"/>
      <c r="S937" s="7"/>
      <c r="T937" s="7"/>
      <c r="U937" s="7"/>
      <c r="V937" s="7"/>
      <c r="W937" s="7"/>
      <c r="X937" s="7"/>
      <c r="Y937" s="7"/>
      <c r="Z937" s="7"/>
      <c r="AA937" s="7"/>
      <c r="AB937" s="7"/>
      <c r="AC937" s="7"/>
      <c r="AD937" s="8"/>
      <c r="AE937" s="8"/>
      <c r="AF937" s="8"/>
      <c r="AG937" s="8"/>
    </row>
    <row r="938" spans="1:33" ht="12" customHeight="1">
      <c r="A938" s="2"/>
      <c r="B938" s="2"/>
      <c r="C938" s="2"/>
      <c r="D938" s="3"/>
      <c r="E938" s="2"/>
      <c r="F938" s="2"/>
      <c r="G938" s="2"/>
      <c r="H938" s="2"/>
      <c r="I938" s="4"/>
      <c r="J938" s="5"/>
      <c r="K938" s="5"/>
      <c r="L938" s="6"/>
      <c r="M938" s="7"/>
      <c r="N938" s="7"/>
      <c r="O938" s="7"/>
      <c r="P938" s="7"/>
      <c r="Q938" s="7"/>
      <c r="R938" s="7"/>
      <c r="S938" s="7"/>
      <c r="T938" s="7"/>
      <c r="U938" s="7"/>
      <c r="V938" s="7"/>
      <c r="W938" s="7"/>
      <c r="X938" s="7"/>
      <c r="Y938" s="7"/>
      <c r="Z938" s="7"/>
      <c r="AA938" s="7"/>
      <c r="AB938" s="7"/>
      <c r="AC938" s="7"/>
      <c r="AD938" s="8"/>
      <c r="AE938" s="8"/>
      <c r="AF938" s="8"/>
      <c r="AG938" s="8"/>
    </row>
    <row r="939" spans="1:33" ht="12" customHeight="1">
      <c r="A939" s="2"/>
      <c r="B939" s="2"/>
      <c r="C939" s="2"/>
      <c r="D939" s="3"/>
      <c r="E939" s="2"/>
      <c r="F939" s="2"/>
      <c r="G939" s="2"/>
      <c r="H939" s="2"/>
      <c r="I939" s="4"/>
      <c r="J939" s="5"/>
      <c r="K939" s="5"/>
      <c r="L939" s="6"/>
      <c r="M939" s="7"/>
      <c r="N939" s="7"/>
      <c r="O939" s="7"/>
      <c r="P939" s="7"/>
      <c r="Q939" s="7"/>
      <c r="R939" s="7"/>
      <c r="S939" s="7"/>
      <c r="T939" s="7"/>
      <c r="U939" s="7"/>
      <c r="V939" s="7"/>
      <c r="W939" s="7"/>
      <c r="X939" s="7"/>
      <c r="Y939" s="7"/>
      <c r="Z939" s="7"/>
      <c r="AA939" s="7"/>
      <c r="AB939" s="7"/>
      <c r="AC939" s="7"/>
      <c r="AD939" s="8"/>
      <c r="AE939" s="8"/>
      <c r="AF939" s="8"/>
      <c r="AG939" s="8"/>
    </row>
    <row r="940" spans="1:33" ht="12" customHeight="1">
      <c r="A940" s="2"/>
      <c r="B940" s="2"/>
      <c r="C940" s="2"/>
      <c r="D940" s="3"/>
      <c r="E940" s="2"/>
      <c r="F940" s="2"/>
      <c r="G940" s="2"/>
      <c r="H940" s="2"/>
      <c r="I940" s="4"/>
      <c r="J940" s="5"/>
      <c r="K940" s="5"/>
      <c r="L940" s="6"/>
      <c r="M940" s="7"/>
      <c r="N940" s="7"/>
      <c r="O940" s="7"/>
      <c r="P940" s="7"/>
      <c r="Q940" s="7"/>
      <c r="R940" s="7"/>
      <c r="S940" s="7"/>
      <c r="T940" s="7"/>
      <c r="U940" s="7"/>
      <c r="V940" s="7"/>
      <c r="W940" s="7"/>
      <c r="X940" s="7"/>
      <c r="Y940" s="7"/>
      <c r="Z940" s="7"/>
      <c r="AA940" s="7"/>
      <c r="AB940" s="7"/>
      <c r="AC940" s="7"/>
      <c r="AD940" s="8"/>
      <c r="AE940" s="8"/>
      <c r="AF940" s="8"/>
      <c r="AG940" s="8"/>
    </row>
    <row r="941" spans="1:33" ht="12" customHeight="1">
      <c r="A941" s="2"/>
      <c r="B941" s="2"/>
      <c r="C941" s="2"/>
      <c r="D941" s="3"/>
      <c r="E941" s="2"/>
      <c r="F941" s="2"/>
      <c r="G941" s="2"/>
      <c r="H941" s="2"/>
      <c r="I941" s="4"/>
      <c r="J941" s="5"/>
      <c r="K941" s="5"/>
      <c r="L941" s="6"/>
      <c r="M941" s="7"/>
      <c r="N941" s="7"/>
      <c r="O941" s="7"/>
      <c r="P941" s="7"/>
      <c r="Q941" s="7"/>
      <c r="R941" s="7"/>
      <c r="S941" s="7"/>
      <c r="T941" s="7"/>
      <c r="U941" s="7"/>
      <c r="V941" s="7"/>
      <c r="W941" s="7"/>
      <c r="X941" s="7"/>
      <c r="Y941" s="7"/>
      <c r="Z941" s="7"/>
      <c r="AA941" s="7"/>
      <c r="AB941" s="7"/>
      <c r="AC941" s="7"/>
      <c r="AD941" s="8"/>
      <c r="AE941" s="8"/>
      <c r="AF941" s="8"/>
      <c r="AG941" s="8"/>
    </row>
    <row r="942" spans="1:33" ht="12" customHeight="1">
      <c r="A942" s="2"/>
      <c r="B942" s="2"/>
      <c r="C942" s="2"/>
      <c r="D942" s="3"/>
      <c r="E942" s="2"/>
      <c r="F942" s="2"/>
      <c r="G942" s="2"/>
      <c r="H942" s="2"/>
      <c r="I942" s="4"/>
      <c r="J942" s="5"/>
      <c r="K942" s="5"/>
      <c r="L942" s="6"/>
      <c r="M942" s="7"/>
      <c r="N942" s="7"/>
      <c r="O942" s="7"/>
      <c r="P942" s="7"/>
      <c r="Q942" s="7"/>
      <c r="R942" s="7"/>
      <c r="S942" s="7"/>
      <c r="T942" s="7"/>
      <c r="U942" s="7"/>
      <c r="V942" s="7"/>
      <c r="W942" s="7"/>
      <c r="X942" s="7"/>
      <c r="Y942" s="7"/>
      <c r="Z942" s="7"/>
      <c r="AA942" s="7"/>
      <c r="AB942" s="7"/>
      <c r="AC942" s="7"/>
      <c r="AD942" s="8"/>
      <c r="AE942" s="8"/>
      <c r="AF942" s="8"/>
      <c r="AG942" s="8"/>
    </row>
    <row r="943" spans="1:33" ht="12" customHeight="1">
      <c r="A943" s="2"/>
      <c r="B943" s="2"/>
      <c r="C943" s="2"/>
      <c r="D943" s="3"/>
      <c r="E943" s="2"/>
      <c r="F943" s="2"/>
      <c r="G943" s="2"/>
      <c r="H943" s="2"/>
      <c r="I943" s="4"/>
      <c r="J943" s="5"/>
      <c r="K943" s="5"/>
      <c r="L943" s="6"/>
      <c r="M943" s="7"/>
      <c r="N943" s="7"/>
      <c r="O943" s="7"/>
      <c r="P943" s="7"/>
      <c r="Q943" s="7"/>
      <c r="R943" s="7"/>
      <c r="S943" s="7"/>
      <c r="T943" s="7"/>
      <c r="U943" s="7"/>
      <c r="V943" s="7"/>
      <c r="W943" s="7"/>
      <c r="X943" s="7"/>
      <c r="Y943" s="7"/>
      <c r="Z943" s="7"/>
      <c r="AA943" s="7"/>
      <c r="AB943" s="7"/>
      <c r="AC943" s="7"/>
      <c r="AD943" s="8"/>
      <c r="AE943" s="8"/>
      <c r="AF943" s="8"/>
      <c r="AG943" s="8"/>
    </row>
    <row r="944" spans="1:33" ht="12" customHeight="1">
      <c r="A944" s="2"/>
      <c r="B944" s="2"/>
      <c r="C944" s="2"/>
      <c r="D944" s="3"/>
      <c r="E944" s="2"/>
      <c r="F944" s="2"/>
      <c r="G944" s="2"/>
      <c r="H944" s="2"/>
      <c r="I944" s="4"/>
      <c r="J944" s="5"/>
      <c r="K944" s="5"/>
      <c r="L944" s="6"/>
      <c r="M944" s="7"/>
      <c r="N944" s="7"/>
      <c r="O944" s="7"/>
      <c r="P944" s="7"/>
      <c r="Q944" s="7"/>
      <c r="R944" s="7"/>
      <c r="S944" s="7"/>
      <c r="T944" s="7"/>
      <c r="U944" s="7"/>
      <c r="V944" s="7"/>
      <c r="W944" s="7"/>
      <c r="X944" s="7"/>
      <c r="Y944" s="7"/>
      <c r="Z944" s="7"/>
      <c r="AA944" s="7"/>
      <c r="AB944" s="7"/>
      <c r="AC944" s="7"/>
      <c r="AD944" s="8"/>
      <c r="AE944" s="8"/>
      <c r="AF944" s="8"/>
      <c r="AG944" s="8"/>
    </row>
    <row r="945" spans="1:33" ht="12" customHeight="1">
      <c r="A945" s="2"/>
      <c r="B945" s="2"/>
      <c r="C945" s="2"/>
      <c r="D945" s="3"/>
      <c r="E945" s="2"/>
      <c r="F945" s="2"/>
      <c r="G945" s="2"/>
      <c r="H945" s="2"/>
      <c r="I945" s="4"/>
      <c r="J945" s="5"/>
      <c r="K945" s="5"/>
      <c r="L945" s="6"/>
      <c r="M945" s="7"/>
      <c r="N945" s="7"/>
      <c r="O945" s="7"/>
      <c r="P945" s="7"/>
      <c r="Q945" s="7"/>
      <c r="R945" s="7"/>
      <c r="S945" s="7"/>
      <c r="T945" s="7"/>
      <c r="U945" s="7"/>
      <c r="V945" s="7"/>
      <c r="W945" s="7"/>
      <c r="X945" s="7"/>
      <c r="Y945" s="7"/>
      <c r="Z945" s="7"/>
      <c r="AA945" s="7"/>
      <c r="AB945" s="7"/>
      <c r="AC945" s="7"/>
      <c r="AD945" s="8"/>
      <c r="AE945" s="8"/>
      <c r="AF945" s="8"/>
      <c r="AG945" s="8"/>
    </row>
    <row r="946" spans="1:33" ht="12" customHeight="1">
      <c r="A946" s="2"/>
      <c r="B946" s="2"/>
      <c r="C946" s="2"/>
      <c r="D946" s="3"/>
      <c r="E946" s="2"/>
      <c r="F946" s="2"/>
      <c r="G946" s="2"/>
      <c r="H946" s="2"/>
      <c r="I946" s="4"/>
      <c r="J946" s="5"/>
      <c r="K946" s="5"/>
      <c r="L946" s="6"/>
      <c r="M946" s="7"/>
      <c r="N946" s="7"/>
      <c r="O946" s="7"/>
      <c r="P946" s="7"/>
      <c r="Q946" s="7"/>
      <c r="R946" s="7"/>
      <c r="S946" s="7"/>
      <c r="T946" s="7"/>
      <c r="U946" s="7"/>
      <c r="V946" s="7"/>
      <c r="W946" s="7"/>
      <c r="X946" s="7"/>
      <c r="Y946" s="7"/>
      <c r="Z946" s="7"/>
      <c r="AA946" s="7"/>
      <c r="AB946" s="7"/>
      <c r="AC946" s="7"/>
      <c r="AD946" s="8"/>
      <c r="AE946" s="8"/>
      <c r="AF946" s="8"/>
      <c r="AG946" s="8"/>
    </row>
    <row r="947" spans="1:33" ht="12" customHeight="1">
      <c r="A947" s="2"/>
      <c r="B947" s="2"/>
      <c r="C947" s="2"/>
      <c r="D947" s="3"/>
      <c r="E947" s="2"/>
      <c r="F947" s="2"/>
      <c r="G947" s="2"/>
      <c r="H947" s="2"/>
      <c r="I947" s="4"/>
      <c r="J947" s="5"/>
      <c r="K947" s="5"/>
      <c r="L947" s="6"/>
      <c r="M947" s="7"/>
      <c r="N947" s="7"/>
      <c r="O947" s="7"/>
      <c r="P947" s="7"/>
      <c r="Q947" s="7"/>
      <c r="R947" s="7"/>
      <c r="S947" s="7"/>
      <c r="T947" s="7"/>
      <c r="U947" s="7"/>
      <c r="V947" s="7"/>
      <c r="W947" s="7"/>
      <c r="X947" s="7"/>
      <c r="Y947" s="7"/>
      <c r="Z947" s="7"/>
      <c r="AA947" s="7"/>
      <c r="AB947" s="7"/>
      <c r="AC947" s="7"/>
      <c r="AD947" s="8"/>
      <c r="AE947" s="8"/>
      <c r="AF947" s="8"/>
      <c r="AG947" s="8"/>
    </row>
    <row r="948" spans="1:33" ht="12" customHeight="1">
      <c r="A948" s="2"/>
      <c r="B948" s="2"/>
      <c r="C948" s="2"/>
      <c r="D948" s="3"/>
      <c r="E948" s="2"/>
      <c r="F948" s="2"/>
      <c r="G948" s="2"/>
      <c r="H948" s="2"/>
      <c r="I948" s="4"/>
      <c r="J948" s="5"/>
      <c r="K948" s="5"/>
      <c r="L948" s="6"/>
      <c r="M948" s="7"/>
      <c r="N948" s="7"/>
      <c r="O948" s="7"/>
      <c r="P948" s="7"/>
      <c r="Q948" s="7"/>
      <c r="R948" s="7"/>
      <c r="S948" s="7"/>
      <c r="T948" s="7"/>
      <c r="U948" s="7"/>
      <c r="V948" s="7"/>
      <c r="W948" s="7"/>
      <c r="X948" s="7"/>
      <c r="Y948" s="7"/>
      <c r="Z948" s="7"/>
      <c r="AA948" s="7"/>
      <c r="AB948" s="7"/>
      <c r="AC948" s="7"/>
      <c r="AD948" s="8"/>
      <c r="AE948" s="8"/>
      <c r="AF948" s="8"/>
      <c r="AG948" s="8"/>
    </row>
    <row r="949" spans="1:33" ht="12" customHeight="1">
      <c r="A949" s="2"/>
      <c r="B949" s="2"/>
      <c r="C949" s="2"/>
      <c r="D949" s="3"/>
      <c r="E949" s="2"/>
      <c r="F949" s="2"/>
      <c r="G949" s="2"/>
      <c r="H949" s="2"/>
      <c r="I949" s="4"/>
      <c r="J949" s="5"/>
      <c r="K949" s="5"/>
      <c r="L949" s="6"/>
      <c r="M949" s="7"/>
      <c r="N949" s="7"/>
      <c r="O949" s="7"/>
      <c r="P949" s="7"/>
      <c r="Q949" s="7"/>
      <c r="R949" s="7"/>
      <c r="S949" s="7"/>
      <c r="T949" s="7"/>
      <c r="U949" s="7"/>
      <c r="V949" s="7"/>
      <c r="W949" s="7"/>
      <c r="X949" s="7"/>
      <c r="Y949" s="7"/>
      <c r="Z949" s="7"/>
      <c r="AA949" s="7"/>
      <c r="AB949" s="7"/>
      <c r="AC949" s="7"/>
      <c r="AD949" s="8"/>
      <c r="AE949" s="8"/>
      <c r="AF949" s="8"/>
      <c r="AG949" s="8"/>
    </row>
    <row r="950" spans="1:33" ht="12" customHeight="1">
      <c r="A950" s="2"/>
      <c r="B950" s="2"/>
      <c r="C950" s="2"/>
      <c r="D950" s="3"/>
      <c r="E950" s="2"/>
      <c r="F950" s="2"/>
      <c r="G950" s="2"/>
      <c r="H950" s="2"/>
      <c r="I950" s="4"/>
      <c r="J950" s="5"/>
      <c r="K950" s="5"/>
      <c r="L950" s="6"/>
      <c r="M950" s="7"/>
      <c r="N950" s="7"/>
      <c r="O950" s="7"/>
      <c r="P950" s="7"/>
      <c r="Q950" s="7"/>
      <c r="R950" s="7"/>
      <c r="S950" s="7"/>
      <c r="T950" s="7"/>
      <c r="U950" s="7"/>
      <c r="V950" s="7"/>
      <c r="W950" s="7"/>
      <c r="X950" s="7"/>
      <c r="Y950" s="7"/>
      <c r="Z950" s="7"/>
      <c r="AA950" s="7"/>
      <c r="AB950" s="7"/>
      <c r="AC950" s="7"/>
      <c r="AD950" s="8"/>
      <c r="AE950" s="8"/>
      <c r="AF950" s="8"/>
      <c r="AG950" s="8"/>
    </row>
    <row r="951" spans="1:33" ht="12" customHeight="1">
      <c r="A951" s="2"/>
      <c r="B951" s="2"/>
      <c r="C951" s="2"/>
      <c r="D951" s="3"/>
      <c r="E951" s="2"/>
      <c r="F951" s="2"/>
      <c r="G951" s="2"/>
      <c r="H951" s="2"/>
      <c r="I951" s="4"/>
      <c r="J951" s="5"/>
      <c r="K951" s="5"/>
      <c r="L951" s="6"/>
      <c r="M951" s="7"/>
      <c r="N951" s="7"/>
      <c r="O951" s="7"/>
      <c r="P951" s="7"/>
      <c r="Q951" s="7"/>
      <c r="R951" s="7"/>
      <c r="S951" s="7"/>
      <c r="T951" s="7"/>
      <c r="U951" s="7"/>
      <c r="V951" s="7"/>
      <c r="W951" s="7"/>
      <c r="X951" s="7"/>
      <c r="Y951" s="7"/>
      <c r="Z951" s="7"/>
      <c r="AA951" s="7"/>
      <c r="AB951" s="7"/>
      <c r="AC951" s="7"/>
      <c r="AD951" s="8"/>
      <c r="AE951" s="8"/>
      <c r="AF951" s="8"/>
      <c r="AG951" s="8"/>
    </row>
    <row r="952" spans="1:33" ht="12" customHeight="1">
      <c r="A952" s="2"/>
      <c r="B952" s="2"/>
      <c r="C952" s="2"/>
      <c r="D952" s="3"/>
      <c r="E952" s="2"/>
      <c r="F952" s="2"/>
      <c r="G952" s="2"/>
      <c r="H952" s="2"/>
      <c r="I952" s="4"/>
      <c r="J952" s="5"/>
      <c r="K952" s="5"/>
      <c r="L952" s="6"/>
      <c r="M952" s="7"/>
      <c r="N952" s="7"/>
      <c r="O952" s="7"/>
      <c r="P952" s="7"/>
      <c r="Q952" s="7"/>
      <c r="R952" s="7"/>
      <c r="S952" s="7"/>
      <c r="T952" s="7"/>
      <c r="U952" s="7"/>
      <c r="V952" s="7"/>
      <c r="W952" s="7"/>
      <c r="X952" s="7"/>
      <c r="Y952" s="7"/>
      <c r="Z952" s="7"/>
      <c r="AA952" s="7"/>
      <c r="AB952" s="7"/>
      <c r="AC952" s="7"/>
      <c r="AD952" s="8"/>
      <c r="AE952" s="8"/>
      <c r="AF952" s="8"/>
      <c r="AG952" s="8"/>
    </row>
    <row r="953" spans="1:33" ht="12" customHeight="1">
      <c r="A953" s="2"/>
      <c r="B953" s="2"/>
      <c r="C953" s="2"/>
      <c r="D953" s="3"/>
      <c r="E953" s="2"/>
      <c r="F953" s="2"/>
      <c r="G953" s="2"/>
      <c r="H953" s="2"/>
      <c r="I953" s="4"/>
      <c r="J953" s="5"/>
      <c r="K953" s="5"/>
      <c r="L953" s="6"/>
      <c r="M953" s="7"/>
      <c r="N953" s="7"/>
      <c r="O953" s="7"/>
      <c r="P953" s="7"/>
      <c r="Q953" s="7"/>
      <c r="R953" s="7"/>
      <c r="S953" s="7"/>
      <c r="T953" s="7"/>
      <c r="U953" s="7"/>
      <c r="V953" s="7"/>
      <c r="W953" s="7"/>
      <c r="X953" s="7"/>
      <c r="Y953" s="7"/>
      <c r="Z953" s="7"/>
      <c r="AA953" s="7"/>
      <c r="AB953" s="7"/>
      <c r="AC953" s="7"/>
      <c r="AD953" s="8"/>
      <c r="AE953" s="8"/>
      <c r="AF953" s="8"/>
      <c r="AG953" s="8"/>
    </row>
    <row r="954" spans="1:33" ht="12" customHeight="1">
      <c r="A954" s="2"/>
      <c r="B954" s="2"/>
      <c r="C954" s="2"/>
      <c r="D954" s="3"/>
      <c r="E954" s="2"/>
      <c r="F954" s="2"/>
      <c r="G954" s="2"/>
      <c r="H954" s="2"/>
      <c r="I954" s="4"/>
      <c r="J954" s="5"/>
      <c r="K954" s="5"/>
      <c r="L954" s="6"/>
      <c r="M954" s="7"/>
      <c r="N954" s="7"/>
      <c r="O954" s="7"/>
      <c r="P954" s="7"/>
      <c r="Q954" s="7"/>
      <c r="R954" s="7"/>
      <c r="S954" s="7"/>
      <c r="T954" s="7"/>
      <c r="U954" s="7"/>
      <c r="V954" s="7"/>
      <c r="W954" s="7"/>
      <c r="X954" s="7"/>
      <c r="Y954" s="7"/>
      <c r="Z954" s="7"/>
      <c r="AA954" s="7"/>
      <c r="AB954" s="7"/>
      <c r="AC954" s="7"/>
      <c r="AD954" s="8"/>
      <c r="AE954" s="8"/>
      <c r="AF954" s="8"/>
      <c r="AG954" s="8"/>
    </row>
    <row r="955" spans="1:33" ht="12" customHeight="1">
      <c r="A955" s="2"/>
      <c r="B955" s="2"/>
      <c r="C955" s="2"/>
      <c r="D955" s="3"/>
      <c r="E955" s="2"/>
      <c r="F955" s="2"/>
      <c r="G955" s="2"/>
      <c r="H955" s="2"/>
      <c r="I955" s="4"/>
      <c r="J955" s="5"/>
      <c r="K955" s="5"/>
      <c r="L955" s="6"/>
      <c r="M955" s="7"/>
      <c r="N955" s="7"/>
      <c r="O955" s="7"/>
      <c r="P955" s="7"/>
      <c r="Q955" s="7"/>
      <c r="R955" s="7"/>
      <c r="S955" s="7"/>
      <c r="T955" s="7"/>
      <c r="U955" s="7"/>
      <c r="V955" s="7"/>
      <c r="W955" s="7"/>
      <c r="X955" s="7"/>
      <c r="Y955" s="7"/>
      <c r="Z955" s="7"/>
      <c r="AA955" s="7"/>
      <c r="AB955" s="7"/>
      <c r="AC955" s="7"/>
      <c r="AD955" s="8"/>
      <c r="AE955" s="8"/>
      <c r="AF955" s="8"/>
      <c r="AG955" s="8"/>
    </row>
    <row r="956" spans="1:33" ht="12" customHeight="1">
      <c r="A956" s="2"/>
      <c r="B956" s="2"/>
      <c r="C956" s="2"/>
      <c r="D956" s="3"/>
      <c r="E956" s="2"/>
      <c r="F956" s="2"/>
      <c r="G956" s="2"/>
      <c r="H956" s="2"/>
      <c r="I956" s="4"/>
      <c r="J956" s="5"/>
      <c r="K956" s="5"/>
      <c r="L956" s="6"/>
      <c r="M956" s="7"/>
      <c r="N956" s="7"/>
      <c r="O956" s="7"/>
      <c r="P956" s="7"/>
      <c r="Q956" s="7"/>
      <c r="R956" s="7"/>
      <c r="S956" s="7"/>
      <c r="T956" s="7"/>
      <c r="U956" s="7"/>
      <c r="V956" s="7"/>
      <c r="W956" s="7"/>
      <c r="X956" s="7"/>
      <c r="Y956" s="7"/>
      <c r="Z956" s="7"/>
      <c r="AA956" s="7"/>
      <c r="AB956" s="7"/>
      <c r="AC956" s="7"/>
      <c r="AD956" s="8"/>
      <c r="AE956" s="8"/>
      <c r="AF956" s="8"/>
      <c r="AG956" s="8"/>
    </row>
    <row r="957" spans="1:33" ht="12" customHeight="1">
      <c r="A957" s="2"/>
      <c r="B957" s="2"/>
      <c r="C957" s="2"/>
      <c r="D957" s="3"/>
      <c r="E957" s="2"/>
      <c r="F957" s="2"/>
      <c r="G957" s="2"/>
      <c r="H957" s="2"/>
      <c r="I957" s="4"/>
      <c r="J957" s="5"/>
      <c r="K957" s="5"/>
      <c r="L957" s="6"/>
      <c r="M957" s="7"/>
      <c r="N957" s="7"/>
      <c r="O957" s="7"/>
      <c r="P957" s="7"/>
      <c r="Q957" s="7"/>
      <c r="R957" s="7"/>
      <c r="S957" s="7"/>
      <c r="T957" s="7"/>
      <c r="U957" s="7"/>
      <c r="V957" s="7"/>
      <c r="W957" s="7"/>
      <c r="X957" s="7"/>
      <c r="Y957" s="7"/>
      <c r="Z957" s="7"/>
      <c r="AA957" s="7"/>
      <c r="AB957" s="7"/>
      <c r="AC957" s="7"/>
      <c r="AD957" s="8"/>
      <c r="AE957" s="8"/>
      <c r="AF957" s="8"/>
      <c r="AG957" s="8"/>
    </row>
    <row r="958" spans="1:33" ht="12" customHeight="1">
      <c r="A958" s="2"/>
      <c r="B958" s="2"/>
      <c r="C958" s="2"/>
      <c r="D958" s="3"/>
      <c r="E958" s="2"/>
      <c r="F958" s="2"/>
      <c r="G958" s="2"/>
      <c r="H958" s="2"/>
      <c r="I958" s="4"/>
      <c r="J958" s="5"/>
      <c r="K958" s="5"/>
      <c r="L958" s="6"/>
      <c r="M958" s="7"/>
      <c r="N958" s="7"/>
      <c r="O958" s="7"/>
      <c r="P958" s="7"/>
      <c r="Q958" s="7"/>
      <c r="R958" s="7"/>
      <c r="S958" s="7"/>
      <c r="T958" s="7"/>
      <c r="U958" s="7"/>
      <c r="V958" s="7"/>
      <c r="W958" s="7"/>
      <c r="X958" s="7"/>
      <c r="Y958" s="7"/>
      <c r="Z958" s="7"/>
      <c r="AA958" s="7"/>
      <c r="AB958" s="7"/>
      <c r="AC958" s="7"/>
      <c r="AD958" s="8"/>
      <c r="AE958" s="8"/>
      <c r="AF958" s="8"/>
      <c r="AG958" s="8"/>
    </row>
    <row r="959" spans="1:33" ht="12" customHeight="1">
      <c r="A959" s="2"/>
      <c r="B959" s="2"/>
      <c r="C959" s="2"/>
      <c r="D959" s="3"/>
      <c r="E959" s="2"/>
      <c r="F959" s="2"/>
      <c r="G959" s="2"/>
      <c r="H959" s="2"/>
      <c r="I959" s="4"/>
      <c r="J959" s="5"/>
      <c r="K959" s="5"/>
      <c r="L959" s="6"/>
      <c r="M959" s="7"/>
      <c r="N959" s="7"/>
      <c r="O959" s="7"/>
      <c r="P959" s="7"/>
      <c r="Q959" s="7"/>
      <c r="R959" s="7"/>
      <c r="S959" s="7"/>
      <c r="T959" s="7"/>
      <c r="U959" s="7"/>
      <c r="V959" s="7"/>
      <c r="W959" s="7"/>
      <c r="X959" s="7"/>
      <c r="Y959" s="7"/>
      <c r="Z959" s="7"/>
      <c r="AA959" s="7"/>
      <c r="AB959" s="7"/>
      <c r="AC959" s="7"/>
      <c r="AD959" s="8"/>
      <c r="AE959" s="8"/>
      <c r="AF959" s="8"/>
      <c r="AG959" s="8"/>
    </row>
    <row r="960" spans="1:33" ht="12" customHeight="1">
      <c r="A960" s="2"/>
      <c r="B960" s="2"/>
      <c r="C960" s="2"/>
      <c r="D960" s="3"/>
      <c r="E960" s="2"/>
      <c r="F960" s="2"/>
      <c r="G960" s="2"/>
      <c r="H960" s="2"/>
      <c r="I960" s="4"/>
      <c r="J960" s="5"/>
      <c r="K960" s="5"/>
      <c r="L960" s="6"/>
      <c r="M960" s="7"/>
      <c r="N960" s="7"/>
      <c r="O960" s="7"/>
      <c r="P960" s="7"/>
      <c r="Q960" s="7"/>
      <c r="R960" s="7"/>
      <c r="S960" s="7"/>
      <c r="T960" s="7"/>
      <c r="U960" s="7"/>
      <c r="V960" s="7"/>
      <c r="W960" s="7"/>
      <c r="X960" s="7"/>
      <c r="Y960" s="7"/>
      <c r="Z960" s="7"/>
      <c r="AA960" s="7"/>
      <c r="AB960" s="7"/>
      <c r="AC960" s="7"/>
      <c r="AD960" s="8"/>
      <c r="AE960" s="8"/>
      <c r="AF960" s="8"/>
      <c r="AG960" s="8"/>
    </row>
    <row r="961" spans="1:33" ht="12" customHeight="1">
      <c r="A961" s="2"/>
      <c r="B961" s="2"/>
      <c r="C961" s="2"/>
      <c r="D961" s="3"/>
      <c r="E961" s="2"/>
      <c r="F961" s="2"/>
      <c r="G961" s="2"/>
      <c r="H961" s="2"/>
      <c r="I961" s="4"/>
      <c r="J961" s="5"/>
      <c r="K961" s="5"/>
      <c r="L961" s="6"/>
      <c r="M961" s="7"/>
      <c r="N961" s="7"/>
      <c r="O961" s="7"/>
      <c r="P961" s="7"/>
      <c r="Q961" s="7"/>
      <c r="R961" s="7"/>
      <c r="S961" s="7"/>
      <c r="T961" s="7"/>
      <c r="U961" s="7"/>
      <c r="V961" s="7"/>
      <c r="W961" s="7"/>
      <c r="X961" s="7"/>
      <c r="Y961" s="7"/>
      <c r="Z961" s="7"/>
      <c r="AA961" s="7"/>
      <c r="AB961" s="7"/>
      <c r="AC961" s="7"/>
      <c r="AD961" s="8"/>
      <c r="AE961" s="8"/>
      <c r="AF961" s="8"/>
      <c r="AG961" s="8"/>
    </row>
    <row r="962" spans="1:33" ht="12" customHeight="1">
      <c r="A962" s="2"/>
      <c r="B962" s="2"/>
      <c r="C962" s="2"/>
      <c r="D962" s="3"/>
      <c r="E962" s="2"/>
      <c r="F962" s="2"/>
      <c r="G962" s="2"/>
      <c r="H962" s="2"/>
      <c r="I962" s="4"/>
      <c r="J962" s="5"/>
      <c r="K962" s="5"/>
      <c r="L962" s="6"/>
      <c r="M962" s="7"/>
      <c r="N962" s="7"/>
      <c r="O962" s="7"/>
      <c r="P962" s="7"/>
      <c r="Q962" s="7"/>
      <c r="R962" s="7"/>
      <c r="S962" s="7"/>
      <c r="T962" s="7"/>
      <c r="U962" s="7"/>
      <c r="V962" s="7"/>
      <c r="W962" s="7"/>
      <c r="X962" s="7"/>
      <c r="Y962" s="7"/>
      <c r="Z962" s="7"/>
      <c r="AA962" s="7"/>
      <c r="AB962" s="7"/>
      <c r="AC962" s="7"/>
      <c r="AD962" s="8"/>
      <c r="AE962" s="8"/>
      <c r="AF962" s="8"/>
      <c r="AG962" s="8"/>
    </row>
    <row r="963" spans="1:33" ht="12" customHeight="1">
      <c r="A963" s="2"/>
      <c r="B963" s="2"/>
      <c r="C963" s="2"/>
      <c r="D963" s="3"/>
      <c r="E963" s="2"/>
      <c r="F963" s="2"/>
      <c r="G963" s="2"/>
      <c r="H963" s="2"/>
      <c r="I963" s="4"/>
      <c r="J963" s="5"/>
      <c r="K963" s="5"/>
      <c r="L963" s="6"/>
      <c r="M963" s="7"/>
      <c r="N963" s="7"/>
      <c r="O963" s="7"/>
      <c r="P963" s="7"/>
      <c r="Q963" s="7"/>
      <c r="R963" s="7"/>
      <c r="S963" s="7"/>
      <c r="T963" s="7"/>
      <c r="U963" s="7"/>
      <c r="V963" s="7"/>
      <c r="W963" s="7"/>
      <c r="X963" s="7"/>
      <c r="Y963" s="7"/>
      <c r="Z963" s="7"/>
      <c r="AA963" s="7"/>
      <c r="AB963" s="7"/>
      <c r="AC963" s="7"/>
      <c r="AD963" s="8"/>
      <c r="AE963" s="8"/>
      <c r="AF963" s="8"/>
      <c r="AG963" s="8"/>
    </row>
    <row r="964" spans="1:33" ht="12" customHeight="1">
      <c r="A964" s="2"/>
      <c r="B964" s="2"/>
      <c r="C964" s="2"/>
      <c r="D964" s="3"/>
      <c r="E964" s="2"/>
      <c r="F964" s="2"/>
      <c r="G964" s="2"/>
      <c r="H964" s="2"/>
      <c r="I964" s="4"/>
      <c r="J964" s="5"/>
      <c r="K964" s="5"/>
      <c r="L964" s="6"/>
      <c r="M964" s="7"/>
      <c r="N964" s="7"/>
      <c r="O964" s="7"/>
      <c r="P964" s="7"/>
      <c r="Q964" s="7"/>
      <c r="R964" s="7"/>
      <c r="S964" s="7"/>
      <c r="T964" s="7"/>
      <c r="U964" s="7"/>
      <c r="V964" s="7"/>
      <c r="W964" s="7"/>
      <c r="X964" s="7"/>
      <c r="Y964" s="7"/>
      <c r="Z964" s="7"/>
      <c r="AA964" s="7"/>
      <c r="AB964" s="7"/>
      <c r="AC964" s="7"/>
      <c r="AD964" s="8"/>
      <c r="AE964" s="8"/>
      <c r="AF964" s="8"/>
      <c r="AG964" s="8"/>
    </row>
    <row r="965" spans="1:33" ht="12" customHeight="1">
      <c r="A965" s="2"/>
      <c r="B965" s="2"/>
      <c r="C965" s="2"/>
      <c r="D965" s="3"/>
      <c r="E965" s="2"/>
      <c r="F965" s="2"/>
      <c r="G965" s="2"/>
      <c r="H965" s="2"/>
      <c r="I965" s="4"/>
      <c r="J965" s="5"/>
      <c r="K965" s="5"/>
      <c r="L965" s="6"/>
      <c r="M965" s="7"/>
      <c r="N965" s="7"/>
      <c r="O965" s="7"/>
      <c r="P965" s="7"/>
      <c r="Q965" s="7"/>
      <c r="R965" s="7"/>
      <c r="S965" s="7"/>
      <c r="T965" s="7"/>
      <c r="U965" s="7"/>
      <c r="V965" s="7"/>
      <c r="W965" s="7"/>
      <c r="X965" s="7"/>
      <c r="Y965" s="7"/>
      <c r="Z965" s="7"/>
      <c r="AA965" s="7"/>
      <c r="AB965" s="7"/>
      <c r="AC965" s="7"/>
      <c r="AD965" s="8"/>
      <c r="AE965" s="8"/>
      <c r="AF965" s="8"/>
      <c r="AG965" s="8"/>
    </row>
    <row r="966" spans="1:33" ht="12" customHeight="1">
      <c r="A966" s="2"/>
      <c r="B966" s="2"/>
      <c r="C966" s="2"/>
      <c r="D966" s="3"/>
      <c r="E966" s="2"/>
      <c r="F966" s="2"/>
      <c r="G966" s="2"/>
      <c r="H966" s="2"/>
      <c r="I966" s="4"/>
      <c r="J966" s="5"/>
      <c r="K966" s="5"/>
      <c r="L966" s="6"/>
      <c r="M966" s="7"/>
      <c r="N966" s="7"/>
      <c r="O966" s="7"/>
      <c r="P966" s="7"/>
      <c r="Q966" s="7"/>
      <c r="R966" s="7"/>
      <c r="S966" s="7"/>
      <c r="T966" s="7"/>
      <c r="U966" s="7"/>
      <c r="V966" s="7"/>
      <c r="W966" s="7"/>
      <c r="X966" s="7"/>
      <c r="Y966" s="7"/>
      <c r="Z966" s="7"/>
      <c r="AA966" s="7"/>
      <c r="AB966" s="7"/>
      <c r="AC966" s="7"/>
      <c r="AD966" s="8"/>
      <c r="AE966" s="8"/>
      <c r="AF966" s="8"/>
      <c r="AG966" s="8"/>
    </row>
    <row r="967" spans="1:33" ht="12" customHeight="1">
      <c r="A967" s="2"/>
      <c r="B967" s="2"/>
      <c r="C967" s="2"/>
      <c r="D967" s="3"/>
      <c r="E967" s="2"/>
      <c r="F967" s="2"/>
      <c r="G967" s="2"/>
      <c r="H967" s="2"/>
      <c r="I967" s="4"/>
      <c r="J967" s="5"/>
      <c r="K967" s="5"/>
      <c r="L967" s="6"/>
      <c r="M967" s="7"/>
      <c r="N967" s="7"/>
      <c r="O967" s="7"/>
      <c r="P967" s="7"/>
      <c r="Q967" s="7"/>
      <c r="R967" s="7"/>
      <c r="S967" s="7"/>
      <c r="T967" s="7"/>
      <c r="U967" s="7"/>
      <c r="V967" s="7"/>
      <c r="W967" s="7"/>
      <c r="X967" s="7"/>
      <c r="Y967" s="7"/>
      <c r="Z967" s="7"/>
      <c r="AA967" s="7"/>
      <c r="AB967" s="7"/>
      <c r="AC967" s="7"/>
      <c r="AD967" s="8"/>
      <c r="AE967" s="8"/>
      <c r="AF967" s="8"/>
      <c r="AG967" s="8"/>
    </row>
    <row r="968" spans="1:33" ht="12" customHeight="1">
      <c r="A968" s="2"/>
      <c r="B968" s="2"/>
      <c r="C968" s="2"/>
      <c r="D968" s="3"/>
      <c r="E968" s="2"/>
      <c r="F968" s="2"/>
      <c r="G968" s="2"/>
      <c r="H968" s="2"/>
      <c r="I968" s="4"/>
      <c r="J968" s="5"/>
      <c r="K968" s="5"/>
      <c r="L968" s="6"/>
      <c r="M968" s="7"/>
      <c r="N968" s="7"/>
      <c r="O968" s="7"/>
      <c r="P968" s="7"/>
      <c r="Q968" s="7"/>
      <c r="R968" s="7"/>
      <c r="S968" s="7"/>
      <c r="T968" s="7"/>
      <c r="U968" s="7"/>
      <c r="V968" s="7"/>
      <c r="W968" s="7"/>
      <c r="X968" s="7"/>
      <c r="Y968" s="7"/>
      <c r="Z968" s="7"/>
      <c r="AA968" s="7"/>
      <c r="AB968" s="7"/>
      <c r="AC968" s="7"/>
      <c r="AD968" s="8"/>
      <c r="AE968" s="8"/>
      <c r="AF968" s="8"/>
      <c r="AG968" s="8"/>
    </row>
    <row r="969" spans="1:33" ht="12" customHeight="1">
      <c r="A969" s="2"/>
      <c r="B969" s="2"/>
      <c r="C969" s="2"/>
      <c r="D969" s="3"/>
      <c r="E969" s="2"/>
      <c r="F969" s="2"/>
      <c r="G969" s="2"/>
      <c r="H969" s="2"/>
      <c r="I969" s="4"/>
      <c r="J969" s="5"/>
      <c r="K969" s="5"/>
      <c r="L969" s="6"/>
      <c r="M969" s="7"/>
      <c r="N969" s="7"/>
      <c r="O969" s="7"/>
      <c r="P969" s="7"/>
      <c r="Q969" s="7"/>
      <c r="R969" s="7"/>
      <c r="S969" s="7"/>
      <c r="T969" s="7"/>
      <c r="U969" s="7"/>
      <c r="V969" s="7"/>
      <c r="W969" s="7"/>
      <c r="X969" s="7"/>
      <c r="Y969" s="7"/>
      <c r="Z969" s="7"/>
      <c r="AA969" s="7"/>
      <c r="AB969" s="7"/>
      <c r="AC969" s="7"/>
      <c r="AD969" s="8"/>
      <c r="AE969" s="8"/>
      <c r="AF969" s="8"/>
      <c r="AG969" s="8"/>
    </row>
    <row r="970" spans="1:33" ht="12" customHeight="1">
      <c r="A970" s="2"/>
      <c r="B970" s="2"/>
      <c r="C970" s="2"/>
      <c r="D970" s="3"/>
      <c r="E970" s="2"/>
      <c r="F970" s="2"/>
      <c r="G970" s="2"/>
      <c r="H970" s="2"/>
      <c r="I970" s="4"/>
      <c r="J970" s="5"/>
      <c r="K970" s="5"/>
      <c r="L970" s="6"/>
      <c r="M970" s="7"/>
      <c r="N970" s="7"/>
      <c r="O970" s="7"/>
      <c r="P970" s="7"/>
      <c r="Q970" s="7"/>
      <c r="R970" s="7"/>
      <c r="S970" s="7"/>
      <c r="T970" s="7"/>
      <c r="U970" s="7"/>
      <c r="V970" s="7"/>
      <c r="W970" s="7"/>
      <c r="X970" s="7"/>
      <c r="Y970" s="7"/>
      <c r="Z970" s="7"/>
      <c r="AA970" s="7"/>
      <c r="AB970" s="7"/>
      <c r="AC970" s="7"/>
      <c r="AD970" s="8"/>
      <c r="AE970" s="8"/>
      <c r="AF970" s="8"/>
      <c r="AG970" s="8"/>
    </row>
    <row r="971" spans="1:33" ht="12" customHeight="1">
      <c r="A971" s="2"/>
      <c r="B971" s="2"/>
      <c r="C971" s="2"/>
      <c r="D971" s="3"/>
      <c r="E971" s="2"/>
      <c r="F971" s="2"/>
      <c r="G971" s="2"/>
      <c r="H971" s="2"/>
      <c r="I971" s="4"/>
      <c r="J971" s="5"/>
      <c r="K971" s="5"/>
      <c r="L971" s="6"/>
      <c r="M971" s="7"/>
      <c r="N971" s="7"/>
      <c r="O971" s="7"/>
      <c r="P971" s="7"/>
      <c r="Q971" s="7"/>
      <c r="R971" s="7"/>
      <c r="S971" s="7"/>
      <c r="T971" s="7"/>
      <c r="U971" s="7"/>
      <c r="V971" s="7"/>
      <c r="W971" s="7"/>
      <c r="X971" s="7"/>
      <c r="Y971" s="7"/>
      <c r="Z971" s="7"/>
      <c r="AA971" s="7"/>
      <c r="AB971" s="7"/>
      <c r="AC971" s="7"/>
      <c r="AD971" s="8"/>
      <c r="AE971" s="8"/>
      <c r="AF971" s="8"/>
      <c r="AG971" s="8"/>
    </row>
    <row r="972" spans="1:33" ht="12" customHeight="1">
      <c r="A972" s="2"/>
      <c r="B972" s="2"/>
      <c r="C972" s="2"/>
      <c r="D972" s="3"/>
      <c r="E972" s="2"/>
      <c r="F972" s="2"/>
      <c r="G972" s="2"/>
      <c r="H972" s="2"/>
      <c r="I972" s="4"/>
      <c r="J972" s="5"/>
      <c r="K972" s="5"/>
      <c r="L972" s="6"/>
      <c r="M972" s="7"/>
      <c r="N972" s="7"/>
      <c r="O972" s="7"/>
      <c r="P972" s="7"/>
      <c r="Q972" s="7"/>
      <c r="R972" s="7"/>
      <c r="S972" s="7"/>
      <c r="T972" s="7"/>
      <c r="U972" s="7"/>
      <c r="V972" s="7"/>
      <c r="W972" s="7"/>
      <c r="X972" s="7"/>
      <c r="Y972" s="7"/>
      <c r="Z972" s="7"/>
      <c r="AA972" s="7"/>
      <c r="AB972" s="7"/>
      <c r="AC972" s="7"/>
      <c r="AD972" s="8"/>
      <c r="AE972" s="8"/>
      <c r="AF972" s="8"/>
      <c r="AG972" s="8"/>
    </row>
    <row r="973" spans="1:33" ht="12" customHeight="1">
      <c r="A973" s="2"/>
      <c r="B973" s="2"/>
      <c r="C973" s="2"/>
      <c r="D973" s="3"/>
      <c r="E973" s="2"/>
      <c r="F973" s="2"/>
      <c r="G973" s="2"/>
      <c r="H973" s="2"/>
      <c r="I973" s="4"/>
      <c r="J973" s="5"/>
      <c r="K973" s="5"/>
      <c r="L973" s="6"/>
      <c r="M973" s="7"/>
      <c r="N973" s="7"/>
      <c r="O973" s="7"/>
      <c r="P973" s="7"/>
      <c r="Q973" s="7"/>
      <c r="R973" s="7"/>
      <c r="S973" s="7"/>
      <c r="T973" s="7"/>
      <c r="U973" s="7"/>
      <c r="V973" s="7"/>
      <c r="W973" s="7"/>
      <c r="X973" s="7"/>
      <c r="Y973" s="7"/>
      <c r="Z973" s="7"/>
      <c r="AA973" s="7"/>
      <c r="AB973" s="7"/>
      <c r="AC973" s="7"/>
      <c r="AD973" s="8"/>
      <c r="AE973" s="8"/>
      <c r="AF973" s="8"/>
      <c r="AG973" s="8"/>
    </row>
    <row r="974" spans="1:33" ht="12" customHeight="1">
      <c r="A974" s="2"/>
      <c r="B974" s="2"/>
      <c r="C974" s="2"/>
      <c r="D974" s="3"/>
      <c r="E974" s="2"/>
      <c r="F974" s="2"/>
      <c r="G974" s="2"/>
      <c r="H974" s="2"/>
      <c r="I974" s="4"/>
      <c r="J974" s="5"/>
      <c r="K974" s="5"/>
      <c r="L974" s="6"/>
      <c r="M974" s="7"/>
      <c r="N974" s="7"/>
      <c r="O974" s="7"/>
      <c r="P974" s="7"/>
      <c r="Q974" s="7"/>
      <c r="R974" s="7"/>
      <c r="S974" s="7"/>
      <c r="T974" s="7"/>
      <c r="U974" s="7"/>
      <c r="V974" s="7"/>
      <c r="W974" s="7"/>
      <c r="X974" s="7"/>
      <c r="Y974" s="7"/>
      <c r="Z974" s="7"/>
      <c r="AA974" s="7"/>
      <c r="AB974" s="7"/>
      <c r="AC974" s="7"/>
      <c r="AD974" s="8"/>
      <c r="AE974" s="8"/>
      <c r="AF974" s="8"/>
      <c r="AG974" s="8"/>
    </row>
    <row r="975" spans="1:33" ht="12" customHeight="1">
      <c r="A975" s="2"/>
      <c r="B975" s="2"/>
      <c r="C975" s="2"/>
      <c r="D975" s="3"/>
      <c r="E975" s="2"/>
      <c r="F975" s="2"/>
      <c r="G975" s="2"/>
      <c r="H975" s="2"/>
      <c r="I975" s="4"/>
      <c r="J975" s="5"/>
      <c r="K975" s="5"/>
      <c r="L975" s="6"/>
      <c r="M975" s="7"/>
      <c r="N975" s="7"/>
      <c r="O975" s="7"/>
      <c r="P975" s="7"/>
      <c r="Q975" s="7"/>
      <c r="R975" s="7"/>
      <c r="S975" s="7"/>
      <c r="T975" s="7"/>
      <c r="U975" s="7"/>
      <c r="V975" s="7"/>
      <c r="W975" s="7"/>
      <c r="X975" s="7"/>
      <c r="Y975" s="7"/>
      <c r="Z975" s="7"/>
      <c r="AA975" s="7"/>
      <c r="AB975" s="7"/>
      <c r="AC975" s="7"/>
      <c r="AD975" s="8"/>
      <c r="AE975" s="8"/>
      <c r="AF975" s="8"/>
      <c r="AG975" s="8"/>
    </row>
    <row r="976" spans="1:33" ht="12" customHeight="1">
      <c r="A976" s="2"/>
      <c r="B976" s="2"/>
      <c r="C976" s="2"/>
      <c r="D976" s="3"/>
      <c r="E976" s="2"/>
      <c r="F976" s="2"/>
      <c r="G976" s="2"/>
      <c r="H976" s="2"/>
      <c r="I976" s="4"/>
      <c r="J976" s="5"/>
      <c r="K976" s="5"/>
      <c r="L976" s="6"/>
      <c r="M976" s="7"/>
      <c r="N976" s="7"/>
      <c r="O976" s="7"/>
      <c r="P976" s="7"/>
      <c r="Q976" s="7"/>
      <c r="R976" s="7"/>
      <c r="S976" s="7"/>
      <c r="T976" s="7"/>
      <c r="U976" s="7"/>
      <c r="V976" s="7"/>
      <c r="W976" s="7"/>
      <c r="X976" s="7"/>
      <c r="Y976" s="7"/>
      <c r="Z976" s="7"/>
      <c r="AA976" s="7"/>
      <c r="AB976" s="7"/>
      <c r="AC976" s="7"/>
      <c r="AD976" s="8"/>
      <c r="AE976" s="8"/>
      <c r="AF976" s="8"/>
      <c r="AG976" s="8"/>
    </row>
    <row r="977" spans="1:33" ht="12" customHeight="1">
      <c r="A977" s="2"/>
      <c r="B977" s="2"/>
      <c r="C977" s="2"/>
      <c r="D977" s="3"/>
      <c r="E977" s="2"/>
      <c r="F977" s="2"/>
      <c r="G977" s="2"/>
      <c r="H977" s="2"/>
      <c r="I977" s="4"/>
      <c r="J977" s="5"/>
      <c r="K977" s="5"/>
      <c r="L977" s="6"/>
      <c r="M977" s="7"/>
      <c r="N977" s="7"/>
      <c r="O977" s="7"/>
      <c r="P977" s="7"/>
      <c r="Q977" s="7"/>
      <c r="R977" s="7"/>
      <c r="S977" s="7"/>
      <c r="T977" s="7"/>
      <c r="U977" s="7"/>
      <c r="V977" s="7"/>
      <c r="W977" s="7"/>
      <c r="X977" s="7"/>
      <c r="Y977" s="7"/>
      <c r="Z977" s="7"/>
      <c r="AA977" s="7"/>
      <c r="AB977" s="7"/>
      <c r="AC977" s="7"/>
      <c r="AD977" s="8"/>
      <c r="AE977" s="8"/>
      <c r="AF977" s="8"/>
      <c r="AG977" s="8"/>
    </row>
    <row r="978" spans="1:33" ht="12" customHeight="1">
      <c r="A978" s="2"/>
      <c r="B978" s="2"/>
      <c r="C978" s="2"/>
      <c r="D978" s="3"/>
      <c r="E978" s="2"/>
      <c r="F978" s="2"/>
      <c r="G978" s="2"/>
      <c r="H978" s="2"/>
      <c r="I978" s="4"/>
      <c r="J978" s="5"/>
      <c r="K978" s="5"/>
      <c r="L978" s="6"/>
      <c r="M978" s="7"/>
      <c r="N978" s="7"/>
      <c r="O978" s="7"/>
      <c r="P978" s="7"/>
      <c r="Q978" s="7"/>
      <c r="R978" s="7"/>
      <c r="S978" s="7"/>
      <c r="T978" s="7"/>
      <c r="U978" s="7"/>
      <c r="V978" s="7"/>
      <c r="W978" s="7"/>
      <c r="X978" s="7"/>
      <c r="Y978" s="7"/>
      <c r="Z978" s="7"/>
      <c r="AA978" s="7"/>
      <c r="AB978" s="7"/>
      <c r="AC978" s="7"/>
      <c r="AD978" s="8"/>
      <c r="AE978" s="8"/>
      <c r="AF978" s="8"/>
      <c r="AG978" s="8"/>
    </row>
    <row r="979" spans="1:33" ht="12" customHeight="1">
      <c r="A979" s="2"/>
      <c r="B979" s="2"/>
      <c r="C979" s="2"/>
      <c r="D979" s="3"/>
      <c r="E979" s="2"/>
      <c r="F979" s="2"/>
      <c r="G979" s="2"/>
      <c r="H979" s="2"/>
      <c r="I979" s="4"/>
      <c r="J979" s="5"/>
      <c r="K979" s="5"/>
      <c r="L979" s="6"/>
      <c r="M979" s="7"/>
      <c r="N979" s="7"/>
      <c r="O979" s="7"/>
      <c r="P979" s="7"/>
      <c r="Q979" s="7"/>
      <c r="R979" s="7"/>
      <c r="S979" s="7"/>
      <c r="T979" s="7"/>
      <c r="U979" s="7"/>
      <c r="V979" s="7"/>
      <c r="W979" s="7"/>
      <c r="X979" s="7"/>
      <c r="Y979" s="7"/>
      <c r="Z979" s="7"/>
      <c r="AA979" s="7"/>
      <c r="AB979" s="7"/>
      <c r="AC979" s="7"/>
      <c r="AD979" s="8"/>
      <c r="AE979" s="8"/>
      <c r="AF979" s="8"/>
      <c r="AG979" s="8"/>
    </row>
    <row r="980" spans="1:33" ht="12" customHeight="1">
      <c r="A980" s="2"/>
      <c r="B980" s="2"/>
      <c r="C980" s="2"/>
      <c r="D980" s="3"/>
      <c r="E980" s="2"/>
      <c r="F980" s="2"/>
      <c r="G980" s="2"/>
      <c r="H980" s="2"/>
      <c r="I980" s="4"/>
      <c r="J980" s="5"/>
      <c r="K980" s="5"/>
      <c r="L980" s="6"/>
      <c r="M980" s="7"/>
      <c r="N980" s="7"/>
      <c r="O980" s="7"/>
      <c r="P980" s="7"/>
      <c r="Q980" s="7"/>
      <c r="R980" s="7"/>
      <c r="S980" s="7"/>
      <c r="T980" s="7"/>
      <c r="U980" s="7"/>
      <c r="V980" s="7"/>
      <c r="W980" s="7"/>
      <c r="X980" s="7"/>
      <c r="Y980" s="7"/>
      <c r="Z980" s="7"/>
      <c r="AA980" s="7"/>
      <c r="AB980" s="7"/>
      <c r="AC980" s="7"/>
      <c r="AD980" s="8"/>
      <c r="AE980" s="8"/>
      <c r="AF980" s="8"/>
      <c r="AG980" s="8"/>
    </row>
    <row r="981" spans="1:33" ht="12" customHeight="1">
      <c r="A981" s="2"/>
      <c r="B981" s="2"/>
      <c r="C981" s="2"/>
      <c r="D981" s="3"/>
      <c r="E981" s="2"/>
      <c r="F981" s="2"/>
      <c r="G981" s="2"/>
      <c r="H981" s="2"/>
      <c r="I981" s="4"/>
      <c r="J981" s="5"/>
      <c r="K981" s="5"/>
      <c r="L981" s="6"/>
      <c r="M981" s="7"/>
      <c r="N981" s="7"/>
      <c r="O981" s="7"/>
      <c r="P981" s="7"/>
      <c r="Q981" s="7"/>
      <c r="R981" s="7"/>
      <c r="S981" s="7"/>
      <c r="T981" s="7"/>
      <c r="U981" s="7"/>
      <c r="V981" s="7"/>
      <c r="W981" s="7"/>
      <c r="X981" s="7"/>
      <c r="Y981" s="7"/>
      <c r="Z981" s="7"/>
      <c r="AA981" s="7"/>
      <c r="AB981" s="7"/>
      <c r="AC981" s="7"/>
      <c r="AD981" s="8"/>
      <c r="AE981" s="8"/>
      <c r="AF981" s="8"/>
      <c r="AG981" s="8"/>
    </row>
    <row r="982" spans="1:33" ht="12" customHeight="1">
      <c r="A982" s="2"/>
      <c r="B982" s="2"/>
      <c r="C982" s="2"/>
      <c r="D982" s="3"/>
      <c r="E982" s="2"/>
      <c r="F982" s="2"/>
      <c r="G982" s="2"/>
      <c r="H982" s="2"/>
      <c r="I982" s="4"/>
      <c r="J982" s="5"/>
      <c r="K982" s="5"/>
      <c r="L982" s="6"/>
      <c r="M982" s="7"/>
      <c r="N982" s="7"/>
      <c r="O982" s="7"/>
      <c r="P982" s="7"/>
      <c r="Q982" s="7"/>
      <c r="R982" s="7"/>
      <c r="S982" s="7"/>
      <c r="T982" s="7"/>
      <c r="U982" s="7"/>
      <c r="V982" s="7"/>
      <c r="W982" s="7"/>
      <c r="X982" s="7"/>
      <c r="Y982" s="7"/>
      <c r="Z982" s="7"/>
      <c r="AA982" s="7"/>
      <c r="AB982" s="7"/>
      <c r="AC982" s="7"/>
      <c r="AD982" s="8"/>
      <c r="AE982" s="8"/>
      <c r="AF982" s="8"/>
      <c r="AG982" s="8"/>
    </row>
    <row r="983" spans="1:33" ht="12" customHeight="1">
      <c r="A983" s="2"/>
      <c r="B983" s="2"/>
      <c r="C983" s="2"/>
      <c r="D983" s="3"/>
      <c r="E983" s="2"/>
      <c r="F983" s="2"/>
      <c r="G983" s="2"/>
      <c r="H983" s="2"/>
      <c r="I983" s="4"/>
      <c r="J983" s="5"/>
      <c r="K983" s="5"/>
      <c r="L983" s="6"/>
      <c r="M983" s="7"/>
      <c r="N983" s="7"/>
      <c r="O983" s="7"/>
      <c r="P983" s="7"/>
      <c r="Q983" s="7"/>
      <c r="R983" s="7"/>
      <c r="S983" s="7"/>
      <c r="T983" s="7"/>
      <c r="U983" s="7"/>
      <c r="V983" s="7"/>
      <c r="W983" s="7"/>
      <c r="X983" s="7"/>
      <c r="Y983" s="7"/>
      <c r="Z983" s="7"/>
      <c r="AA983" s="7"/>
      <c r="AB983" s="7"/>
      <c r="AC983" s="7"/>
      <c r="AD983" s="8"/>
      <c r="AE983" s="8"/>
      <c r="AF983" s="8"/>
      <c r="AG983" s="8"/>
    </row>
    <row r="984" spans="1:33" ht="12" customHeight="1">
      <c r="A984" s="2"/>
      <c r="B984" s="2"/>
      <c r="C984" s="2"/>
      <c r="D984" s="3"/>
      <c r="E984" s="2"/>
      <c r="F984" s="2"/>
      <c r="G984" s="2"/>
      <c r="H984" s="2"/>
      <c r="I984" s="4"/>
      <c r="J984" s="5"/>
      <c r="K984" s="5"/>
      <c r="L984" s="6"/>
      <c r="M984" s="7"/>
      <c r="N984" s="7"/>
      <c r="O984" s="7"/>
      <c r="P984" s="7"/>
      <c r="Q984" s="7"/>
      <c r="R984" s="7"/>
      <c r="S984" s="7"/>
      <c r="T984" s="7"/>
      <c r="U984" s="7"/>
      <c r="V984" s="7"/>
      <c r="W984" s="7"/>
      <c r="X984" s="7"/>
      <c r="Y984" s="7"/>
      <c r="Z984" s="7"/>
      <c r="AA984" s="7"/>
      <c r="AB984" s="7"/>
      <c r="AC984" s="7"/>
      <c r="AD984" s="8"/>
      <c r="AE984" s="8"/>
      <c r="AF984" s="8"/>
      <c r="AG984" s="8"/>
    </row>
    <row r="985" spans="1:33" ht="12" customHeight="1">
      <c r="A985" s="2"/>
      <c r="B985" s="2"/>
      <c r="C985" s="2"/>
      <c r="D985" s="3"/>
      <c r="E985" s="2"/>
      <c r="F985" s="2"/>
      <c r="G985" s="2"/>
      <c r="H985" s="2"/>
      <c r="I985" s="4"/>
      <c r="J985" s="5"/>
      <c r="K985" s="5"/>
      <c r="L985" s="6"/>
      <c r="M985" s="7"/>
      <c r="N985" s="7"/>
      <c r="O985" s="7"/>
      <c r="P985" s="7"/>
      <c r="Q985" s="7"/>
      <c r="R985" s="7"/>
      <c r="S985" s="7"/>
      <c r="T985" s="7"/>
      <c r="U985" s="7"/>
      <c r="V985" s="7"/>
      <c r="W985" s="7"/>
      <c r="X985" s="7"/>
      <c r="Y985" s="7"/>
      <c r="Z985" s="7"/>
      <c r="AA985" s="7"/>
      <c r="AB985" s="7"/>
      <c r="AC985" s="7"/>
      <c r="AD985" s="8"/>
      <c r="AE985" s="8"/>
      <c r="AF985" s="8"/>
      <c r="AG985" s="8"/>
    </row>
    <row r="986" spans="1:33" ht="12" customHeight="1">
      <c r="A986" s="2"/>
      <c r="B986" s="2"/>
      <c r="C986" s="2"/>
      <c r="D986" s="3"/>
      <c r="E986" s="2"/>
      <c r="F986" s="2"/>
      <c r="G986" s="2"/>
      <c r="H986" s="2"/>
      <c r="I986" s="4"/>
      <c r="J986" s="5"/>
      <c r="K986" s="5"/>
      <c r="L986" s="6"/>
      <c r="M986" s="7"/>
      <c r="N986" s="7"/>
      <c r="O986" s="7"/>
      <c r="P986" s="7"/>
      <c r="Q986" s="7"/>
      <c r="R986" s="7"/>
      <c r="S986" s="7"/>
      <c r="T986" s="7"/>
      <c r="U986" s="7"/>
      <c r="V986" s="7"/>
      <c r="W986" s="7"/>
      <c r="X986" s="7"/>
      <c r="Y986" s="7"/>
      <c r="Z986" s="7"/>
      <c r="AA986" s="7"/>
      <c r="AB986" s="7"/>
      <c r="AC986" s="7"/>
      <c r="AD986" s="8"/>
      <c r="AE986" s="8"/>
      <c r="AF986" s="8"/>
      <c r="AG986" s="8"/>
    </row>
    <row r="987" spans="1:33" ht="12" customHeight="1">
      <c r="A987" s="2"/>
      <c r="B987" s="2"/>
      <c r="C987" s="2"/>
      <c r="D987" s="3"/>
      <c r="E987" s="2"/>
      <c r="F987" s="2"/>
      <c r="G987" s="2"/>
      <c r="H987" s="2"/>
      <c r="I987" s="4"/>
      <c r="J987" s="5"/>
      <c r="K987" s="5"/>
      <c r="L987" s="6"/>
      <c r="M987" s="7"/>
      <c r="N987" s="7"/>
      <c r="O987" s="7"/>
      <c r="P987" s="7"/>
      <c r="Q987" s="7"/>
      <c r="R987" s="7"/>
      <c r="S987" s="7"/>
      <c r="T987" s="7"/>
      <c r="U987" s="7"/>
      <c r="V987" s="7"/>
      <c r="W987" s="7"/>
      <c r="X987" s="7"/>
      <c r="Y987" s="7"/>
      <c r="Z987" s="7"/>
      <c r="AA987" s="7"/>
      <c r="AB987" s="7"/>
      <c r="AC987" s="7"/>
      <c r="AD987" s="8"/>
      <c r="AE987" s="8"/>
      <c r="AF987" s="8"/>
      <c r="AG987" s="8"/>
    </row>
    <row r="988" spans="1:33" ht="12" customHeight="1">
      <c r="A988" s="2"/>
      <c r="B988" s="2"/>
      <c r="C988" s="2"/>
      <c r="D988" s="3"/>
      <c r="E988" s="2"/>
      <c r="F988" s="2"/>
      <c r="G988" s="2"/>
      <c r="H988" s="2"/>
      <c r="I988" s="4"/>
      <c r="J988" s="5"/>
      <c r="K988" s="5"/>
      <c r="L988" s="6"/>
      <c r="M988" s="7"/>
      <c r="N988" s="7"/>
      <c r="O988" s="7"/>
      <c r="P988" s="7"/>
      <c r="Q988" s="7"/>
      <c r="R988" s="7"/>
      <c r="S988" s="7"/>
      <c r="T988" s="7"/>
      <c r="U988" s="7"/>
      <c r="V988" s="7"/>
      <c r="W988" s="7"/>
      <c r="X988" s="7"/>
      <c r="Y988" s="7"/>
      <c r="Z988" s="7"/>
      <c r="AA988" s="7"/>
      <c r="AB988" s="7"/>
      <c r="AC988" s="7"/>
      <c r="AD988" s="8"/>
      <c r="AE988" s="8"/>
      <c r="AF988" s="8"/>
      <c r="AG988" s="8"/>
    </row>
    <row r="989" spans="1:33" ht="12" customHeight="1">
      <c r="A989" s="2"/>
      <c r="B989" s="2"/>
      <c r="C989" s="2"/>
      <c r="D989" s="3"/>
      <c r="E989" s="2"/>
      <c r="F989" s="2"/>
      <c r="G989" s="2"/>
      <c r="H989" s="2"/>
      <c r="I989" s="4"/>
      <c r="J989" s="5"/>
      <c r="K989" s="5"/>
      <c r="L989" s="6"/>
      <c r="M989" s="7"/>
      <c r="N989" s="7"/>
      <c r="O989" s="7"/>
      <c r="P989" s="7"/>
      <c r="Q989" s="7"/>
      <c r="R989" s="7"/>
      <c r="S989" s="7"/>
      <c r="T989" s="7"/>
      <c r="U989" s="7"/>
      <c r="V989" s="7"/>
      <c r="W989" s="7"/>
      <c r="X989" s="7"/>
      <c r="Y989" s="7"/>
      <c r="Z989" s="7"/>
      <c r="AA989" s="7"/>
      <c r="AB989" s="7"/>
      <c r="AC989" s="7"/>
      <c r="AD989" s="8"/>
      <c r="AE989" s="8"/>
      <c r="AF989" s="8"/>
      <c r="AG989" s="8"/>
    </row>
    <row r="990" spans="1:33" ht="12" customHeight="1">
      <c r="A990" s="2"/>
      <c r="B990" s="2"/>
      <c r="C990" s="2"/>
      <c r="D990" s="3"/>
      <c r="E990" s="2"/>
      <c r="F990" s="2"/>
      <c r="G990" s="2"/>
      <c r="H990" s="2"/>
      <c r="I990" s="4"/>
      <c r="J990" s="5"/>
      <c r="K990" s="5"/>
      <c r="L990" s="6"/>
      <c r="M990" s="7"/>
      <c r="N990" s="7"/>
      <c r="O990" s="7"/>
      <c r="P990" s="7"/>
      <c r="Q990" s="7"/>
      <c r="R990" s="7"/>
      <c r="S990" s="7"/>
      <c r="T990" s="7"/>
      <c r="U990" s="7"/>
      <c r="V990" s="7"/>
      <c r="W990" s="7"/>
      <c r="X990" s="7"/>
      <c r="Y990" s="7"/>
      <c r="Z990" s="7"/>
      <c r="AA990" s="7"/>
      <c r="AB990" s="7"/>
      <c r="AC990" s="7"/>
      <c r="AD990" s="8"/>
      <c r="AE990" s="8"/>
      <c r="AF990" s="8"/>
      <c r="AG990" s="8"/>
    </row>
    <row r="991" spans="1:33" ht="12" customHeight="1">
      <c r="A991" s="2"/>
      <c r="B991" s="2"/>
      <c r="C991" s="2"/>
      <c r="D991" s="3"/>
      <c r="E991" s="2"/>
      <c r="F991" s="2"/>
      <c r="G991" s="2"/>
      <c r="H991" s="2"/>
      <c r="I991" s="4"/>
      <c r="J991" s="5"/>
      <c r="K991" s="5"/>
      <c r="L991" s="6"/>
      <c r="M991" s="7"/>
      <c r="N991" s="7"/>
      <c r="O991" s="7"/>
      <c r="P991" s="7"/>
      <c r="Q991" s="7"/>
      <c r="R991" s="7"/>
      <c r="S991" s="7"/>
      <c r="T991" s="7"/>
      <c r="U991" s="7"/>
      <c r="V991" s="7"/>
      <c r="W991" s="7"/>
      <c r="X991" s="7"/>
      <c r="Y991" s="7"/>
      <c r="Z991" s="7"/>
      <c r="AA991" s="7"/>
      <c r="AB991" s="7"/>
      <c r="AC991" s="7"/>
      <c r="AD991" s="8"/>
      <c r="AE991" s="8"/>
      <c r="AF991" s="8"/>
      <c r="AG991" s="8"/>
    </row>
    <row r="992" spans="1:33" ht="12" customHeight="1">
      <c r="A992" s="2"/>
      <c r="B992" s="2"/>
      <c r="C992" s="2"/>
      <c r="D992" s="3"/>
      <c r="E992" s="2"/>
      <c r="F992" s="2"/>
      <c r="G992" s="2"/>
      <c r="H992" s="2"/>
      <c r="I992" s="4"/>
      <c r="J992" s="5"/>
      <c r="K992" s="5"/>
      <c r="L992" s="6"/>
      <c r="M992" s="7"/>
      <c r="N992" s="7"/>
      <c r="O992" s="7"/>
      <c r="P992" s="7"/>
      <c r="Q992" s="7"/>
      <c r="R992" s="7"/>
      <c r="S992" s="7"/>
      <c r="T992" s="7"/>
      <c r="U992" s="7"/>
      <c r="V992" s="7"/>
      <c r="W992" s="7"/>
      <c r="X992" s="7"/>
      <c r="Y992" s="7"/>
      <c r="Z992" s="7"/>
      <c r="AA992" s="7"/>
      <c r="AB992" s="7"/>
      <c r="AC992" s="7"/>
      <c r="AD992" s="8"/>
      <c r="AE992" s="8"/>
      <c r="AF992" s="8"/>
      <c r="AG992" s="8"/>
    </row>
    <row r="993" spans="1:33" ht="12" customHeight="1">
      <c r="A993" s="2"/>
      <c r="B993" s="2"/>
      <c r="C993" s="2"/>
      <c r="D993" s="3"/>
      <c r="E993" s="2"/>
      <c r="F993" s="2"/>
      <c r="G993" s="2"/>
      <c r="H993" s="2"/>
      <c r="I993" s="4"/>
      <c r="J993" s="5"/>
      <c r="K993" s="5"/>
      <c r="L993" s="6"/>
      <c r="M993" s="7"/>
      <c r="N993" s="7"/>
      <c r="O993" s="7"/>
      <c r="P993" s="7"/>
      <c r="Q993" s="7"/>
      <c r="R993" s="7"/>
      <c r="S993" s="7"/>
      <c r="T993" s="7"/>
      <c r="U993" s="7"/>
      <c r="V993" s="7"/>
      <c r="W993" s="7"/>
      <c r="X993" s="7"/>
      <c r="Y993" s="7"/>
      <c r="Z993" s="7"/>
      <c r="AA993" s="7"/>
      <c r="AB993" s="7"/>
      <c r="AC993" s="7"/>
      <c r="AD993" s="8"/>
      <c r="AE993" s="8"/>
      <c r="AF993" s="8"/>
      <c r="AG993" s="8"/>
    </row>
    <row r="994" spans="1:33" ht="12" customHeight="1">
      <c r="A994" s="2"/>
      <c r="B994" s="2"/>
      <c r="C994" s="2"/>
      <c r="D994" s="3"/>
      <c r="E994" s="2"/>
      <c r="F994" s="2"/>
      <c r="G994" s="2"/>
      <c r="H994" s="2"/>
      <c r="I994" s="4"/>
      <c r="J994" s="5"/>
      <c r="K994" s="5"/>
      <c r="L994" s="6"/>
      <c r="M994" s="7"/>
      <c r="N994" s="7"/>
      <c r="O994" s="7"/>
      <c r="P994" s="7"/>
      <c r="Q994" s="7"/>
      <c r="R994" s="7"/>
      <c r="S994" s="7"/>
      <c r="T994" s="7"/>
      <c r="U994" s="7"/>
      <c r="V994" s="7"/>
      <c r="W994" s="7"/>
      <c r="X994" s="7"/>
      <c r="Y994" s="7"/>
      <c r="Z994" s="7"/>
      <c r="AA994" s="7"/>
      <c r="AB994" s="7"/>
      <c r="AC994" s="7"/>
      <c r="AD994" s="8"/>
      <c r="AE994" s="8"/>
      <c r="AF994" s="8"/>
      <c r="AG994" s="8"/>
    </row>
    <row r="995" spans="1:33" ht="12" customHeight="1">
      <c r="A995" s="2"/>
      <c r="B995" s="2"/>
      <c r="C995" s="2"/>
      <c r="D995" s="3"/>
      <c r="E995" s="2"/>
      <c r="F995" s="2"/>
      <c r="G995" s="2"/>
      <c r="H995" s="2"/>
      <c r="I995" s="4"/>
      <c r="J995" s="5"/>
      <c r="K995" s="5"/>
      <c r="L995" s="6"/>
      <c r="M995" s="7"/>
      <c r="N995" s="7"/>
      <c r="O995" s="7"/>
      <c r="P995" s="7"/>
      <c r="Q995" s="7"/>
      <c r="R995" s="7"/>
      <c r="S995" s="7"/>
      <c r="T995" s="7"/>
      <c r="U995" s="7"/>
      <c r="V995" s="7"/>
      <c r="W995" s="7"/>
      <c r="X995" s="7"/>
      <c r="Y995" s="7"/>
      <c r="Z995" s="7"/>
      <c r="AA995" s="7"/>
      <c r="AB995" s="7"/>
      <c r="AC995" s="7"/>
      <c r="AD995" s="8"/>
      <c r="AE995" s="8"/>
      <c r="AF995" s="8"/>
      <c r="AG995" s="8"/>
    </row>
    <row r="996" spans="1:33" ht="12" customHeight="1">
      <c r="A996" s="2"/>
      <c r="B996" s="2"/>
      <c r="C996" s="2"/>
      <c r="D996" s="3"/>
      <c r="E996" s="2"/>
      <c r="F996" s="2"/>
      <c r="G996" s="2"/>
      <c r="H996" s="2"/>
      <c r="I996" s="4"/>
      <c r="J996" s="5"/>
      <c r="K996" s="5"/>
      <c r="L996" s="6"/>
      <c r="M996" s="7"/>
      <c r="N996" s="7"/>
      <c r="O996" s="7"/>
      <c r="P996" s="7"/>
      <c r="Q996" s="7"/>
      <c r="R996" s="7"/>
      <c r="S996" s="7"/>
      <c r="T996" s="7"/>
      <c r="U996" s="7"/>
      <c r="V996" s="7"/>
      <c r="W996" s="7"/>
      <c r="X996" s="7"/>
      <c r="Y996" s="7"/>
      <c r="Z996" s="7"/>
      <c r="AA996" s="7"/>
      <c r="AB996" s="7"/>
      <c r="AC996" s="7"/>
      <c r="AD996" s="8"/>
      <c r="AE996" s="8"/>
      <c r="AF996" s="8"/>
      <c r="AG996" s="8"/>
    </row>
    <row r="997" spans="1:33" ht="12" customHeight="1">
      <c r="A997" s="2"/>
      <c r="B997" s="2"/>
      <c r="C997" s="2"/>
      <c r="D997" s="3"/>
      <c r="E997" s="2"/>
      <c r="F997" s="2"/>
      <c r="G997" s="2"/>
      <c r="H997" s="2"/>
      <c r="I997" s="4"/>
      <c r="J997" s="5"/>
      <c r="K997" s="5"/>
      <c r="L997" s="6"/>
      <c r="M997" s="7"/>
      <c r="N997" s="7"/>
      <c r="O997" s="7"/>
      <c r="P997" s="7"/>
      <c r="Q997" s="7"/>
      <c r="R997" s="7"/>
      <c r="S997" s="7"/>
      <c r="T997" s="7"/>
      <c r="U997" s="7"/>
      <c r="V997" s="7"/>
      <c r="W997" s="7"/>
      <c r="X997" s="7"/>
      <c r="Y997" s="7"/>
      <c r="Z997" s="7"/>
      <c r="AA997" s="7"/>
      <c r="AB997" s="7"/>
      <c r="AC997" s="7"/>
      <c r="AD997" s="8"/>
      <c r="AE997" s="8"/>
      <c r="AF997" s="8"/>
      <c r="AG997" s="8"/>
    </row>
    <row r="998" spans="1:33" ht="12" customHeight="1">
      <c r="A998" s="2"/>
      <c r="B998" s="2"/>
      <c r="C998" s="2"/>
      <c r="D998" s="3"/>
      <c r="E998" s="2"/>
      <c r="F998" s="2"/>
      <c r="G998" s="2"/>
      <c r="H998" s="2"/>
      <c r="I998" s="4"/>
      <c r="J998" s="5"/>
      <c r="K998" s="5"/>
      <c r="L998" s="6"/>
      <c r="M998" s="7"/>
      <c r="N998" s="7"/>
      <c r="O998" s="7"/>
      <c r="P998" s="7"/>
      <c r="Q998" s="7"/>
      <c r="R998" s="7"/>
      <c r="S998" s="7"/>
      <c r="T998" s="7"/>
      <c r="U998" s="7"/>
      <c r="V998" s="7"/>
      <c r="W998" s="7"/>
      <c r="X998" s="7"/>
      <c r="Y998" s="7"/>
      <c r="Z998" s="7"/>
      <c r="AA998" s="7"/>
      <c r="AB998" s="7"/>
      <c r="AC998" s="7"/>
      <c r="AD998" s="8"/>
      <c r="AE998" s="8"/>
      <c r="AF998" s="8"/>
      <c r="AG998" s="8"/>
    </row>
    <row r="999" spans="1:33" ht="12" customHeight="1">
      <c r="A999" s="2"/>
      <c r="B999" s="2"/>
      <c r="C999" s="2"/>
      <c r="D999" s="3"/>
      <c r="E999" s="2"/>
      <c r="F999" s="2"/>
      <c r="G999" s="2"/>
      <c r="H999" s="2"/>
      <c r="I999" s="4"/>
      <c r="J999" s="5"/>
      <c r="K999" s="5"/>
      <c r="L999" s="6"/>
      <c r="M999" s="7"/>
      <c r="N999" s="7"/>
      <c r="O999" s="7"/>
      <c r="P999" s="7"/>
      <c r="Q999" s="7"/>
      <c r="R999" s="7"/>
      <c r="S999" s="7"/>
      <c r="T999" s="7"/>
      <c r="U999" s="7"/>
      <c r="V999" s="7"/>
      <c r="W999" s="7"/>
      <c r="X999" s="7"/>
      <c r="Y999" s="7"/>
      <c r="Z999" s="7"/>
      <c r="AA999" s="7"/>
      <c r="AB999" s="7"/>
      <c r="AC999" s="7"/>
      <c r="AD999" s="8"/>
      <c r="AE999" s="8"/>
      <c r="AF999" s="8"/>
      <c r="AG999" s="8"/>
    </row>
    <row r="1000" spans="1:33" ht="12" customHeight="1">
      <c r="A1000" s="2"/>
      <c r="B1000" s="2"/>
      <c r="C1000" s="2"/>
      <c r="D1000" s="3"/>
      <c r="E1000" s="2"/>
      <c r="F1000" s="2"/>
      <c r="G1000" s="2"/>
      <c r="H1000" s="2"/>
      <c r="I1000" s="4"/>
      <c r="J1000" s="5"/>
      <c r="K1000" s="5"/>
      <c r="L1000" s="6"/>
      <c r="M1000" s="7"/>
      <c r="N1000" s="7"/>
      <c r="O1000" s="7"/>
      <c r="P1000" s="7"/>
      <c r="Q1000" s="7"/>
      <c r="R1000" s="7"/>
      <c r="S1000" s="7"/>
      <c r="T1000" s="7"/>
      <c r="U1000" s="7"/>
      <c r="V1000" s="7"/>
      <c r="W1000" s="7"/>
      <c r="X1000" s="7"/>
      <c r="Y1000" s="7"/>
      <c r="Z1000" s="7"/>
      <c r="AA1000" s="7"/>
      <c r="AB1000" s="7"/>
      <c r="AC1000" s="7"/>
      <c r="AD1000" s="8"/>
      <c r="AE1000" s="8"/>
      <c r="AF1000" s="8"/>
      <c r="AG1000" s="8"/>
    </row>
    <row r="1001" spans="1:33" ht="12" customHeight="1">
      <c r="A1001" s="2"/>
      <c r="B1001" s="2"/>
      <c r="C1001" s="2"/>
      <c r="D1001" s="3"/>
      <c r="E1001" s="2"/>
      <c r="F1001" s="2"/>
      <c r="G1001" s="2"/>
      <c r="H1001" s="2"/>
      <c r="I1001" s="4"/>
      <c r="J1001" s="5"/>
      <c r="K1001" s="5"/>
      <c r="L1001" s="6"/>
      <c r="M1001" s="7"/>
      <c r="N1001" s="7"/>
      <c r="O1001" s="7"/>
      <c r="P1001" s="7"/>
      <c r="Q1001" s="7"/>
      <c r="R1001" s="7"/>
      <c r="S1001" s="7"/>
      <c r="T1001" s="7"/>
      <c r="U1001" s="7"/>
      <c r="V1001" s="7"/>
      <c r="W1001" s="7"/>
      <c r="X1001" s="7"/>
      <c r="Y1001" s="7"/>
      <c r="Z1001" s="7"/>
      <c r="AA1001" s="7"/>
      <c r="AB1001" s="7"/>
      <c r="AC1001" s="7"/>
      <c r="AD1001" s="8"/>
      <c r="AE1001" s="8"/>
      <c r="AF1001" s="8"/>
      <c r="AG1001" s="8"/>
    </row>
    <row r="1002" spans="1:33" ht="12" customHeight="1">
      <c r="A1002" s="2"/>
      <c r="B1002" s="2"/>
      <c r="C1002" s="2"/>
      <c r="D1002" s="3"/>
      <c r="E1002" s="2"/>
      <c r="F1002" s="2"/>
      <c r="G1002" s="2"/>
      <c r="H1002" s="2"/>
      <c r="I1002" s="4"/>
      <c r="J1002" s="5"/>
      <c r="K1002" s="5"/>
      <c r="L1002" s="6"/>
      <c r="M1002" s="7"/>
      <c r="N1002" s="7"/>
      <c r="O1002" s="7"/>
      <c r="P1002" s="7"/>
      <c r="Q1002" s="7"/>
      <c r="R1002" s="7"/>
      <c r="S1002" s="7"/>
      <c r="T1002" s="7"/>
      <c r="U1002" s="7"/>
      <c r="V1002" s="7"/>
      <c r="W1002" s="7"/>
      <c r="X1002" s="7"/>
      <c r="Y1002" s="7"/>
      <c r="Z1002" s="7"/>
      <c r="AA1002" s="7"/>
      <c r="AB1002" s="7"/>
      <c r="AC1002" s="7"/>
      <c r="AD1002" s="8"/>
      <c r="AE1002" s="8"/>
      <c r="AF1002" s="8"/>
      <c r="AG1002" s="8"/>
    </row>
    <row r="1003" spans="1:33" ht="14.5">
      <c r="A1003" s="8"/>
      <c r="B1003" s="8"/>
      <c r="C1003" s="8"/>
      <c r="D1003" s="8"/>
      <c r="E1003" s="8"/>
      <c r="F1003" s="8"/>
      <c r="G1003" s="8"/>
      <c r="H1003" s="8"/>
      <c r="I1003" s="8"/>
      <c r="J1003" s="8"/>
      <c r="K1003" s="8"/>
      <c r="L1003" s="8"/>
      <c r="M1003" s="7"/>
      <c r="N1003" s="7"/>
      <c r="O1003" s="7"/>
      <c r="P1003" s="7"/>
      <c r="Q1003" s="7"/>
      <c r="R1003" s="7"/>
      <c r="S1003" s="7"/>
      <c r="T1003" s="7"/>
      <c r="U1003" s="7"/>
      <c r="V1003" s="7"/>
      <c r="W1003" s="7"/>
      <c r="X1003" s="7"/>
      <c r="Y1003" s="7"/>
      <c r="Z1003" s="7"/>
      <c r="AA1003" s="7"/>
      <c r="AB1003" s="7"/>
      <c r="AC1003" s="7"/>
      <c r="AD1003" s="8"/>
      <c r="AE1003" s="8"/>
      <c r="AF1003" s="8"/>
      <c r="AG1003" s="8"/>
    </row>
    <row r="1004" spans="1:33" ht="14.5">
      <c r="A1004" s="8"/>
      <c r="B1004" s="8"/>
      <c r="C1004" s="8"/>
      <c r="D1004" s="8"/>
      <c r="E1004" s="8"/>
      <c r="F1004" s="8"/>
      <c r="G1004" s="8"/>
      <c r="H1004" s="8"/>
      <c r="I1004" s="8"/>
      <c r="J1004" s="8"/>
      <c r="K1004" s="8"/>
      <c r="L1004" s="8"/>
      <c r="M1004" s="7"/>
      <c r="N1004" s="7"/>
      <c r="O1004" s="7"/>
      <c r="P1004" s="7"/>
      <c r="Q1004" s="7"/>
      <c r="R1004" s="7"/>
      <c r="S1004" s="7"/>
      <c r="T1004" s="7"/>
      <c r="U1004" s="7"/>
      <c r="V1004" s="7"/>
      <c r="W1004" s="7"/>
      <c r="X1004" s="7"/>
      <c r="Y1004" s="7"/>
      <c r="Z1004" s="7"/>
      <c r="AA1004" s="7"/>
      <c r="AB1004" s="7"/>
      <c r="AC1004" s="7"/>
      <c r="AD1004" s="8"/>
      <c r="AE1004" s="8"/>
      <c r="AF1004" s="8"/>
      <c r="AG1004" s="8"/>
    </row>
    <row r="1005" spans="1:33" ht="14.5">
      <c r="A1005" s="8"/>
      <c r="B1005" s="8"/>
      <c r="C1005" s="8"/>
      <c r="D1005" s="8"/>
      <c r="E1005" s="8"/>
      <c r="F1005" s="8"/>
      <c r="G1005" s="8"/>
      <c r="H1005" s="8"/>
      <c r="I1005" s="8"/>
      <c r="J1005" s="8"/>
      <c r="K1005" s="8"/>
      <c r="L1005" s="8"/>
      <c r="M1005" s="7"/>
      <c r="N1005" s="7"/>
      <c r="O1005" s="7"/>
      <c r="P1005" s="7"/>
      <c r="Q1005" s="7"/>
      <c r="R1005" s="7"/>
      <c r="S1005" s="7"/>
      <c r="T1005" s="7"/>
      <c r="U1005" s="7"/>
      <c r="V1005" s="7"/>
      <c r="W1005" s="7"/>
      <c r="X1005" s="7"/>
      <c r="Y1005" s="7"/>
      <c r="Z1005" s="7"/>
      <c r="AA1005" s="7"/>
      <c r="AB1005" s="7"/>
      <c r="AC1005" s="7"/>
      <c r="AD1005" s="8"/>
      <c r="AE1005" s="8"/>
      <c r="AF1005" s="8"/>
      <c r="AG1005" s="8"/>
    </row>
    <row r="1006" spans="1:33" ht="14.5">
      <c r="A1006" s="8"/>
      <c r="B1006" s="8"/>
      <c r="C1006" s="8"/>
      <c r="D1006" s="8"/>
      <c r="E1006" s="8"/>
      <c r="F1006" s="8"/>
      <c r="G1006" s="8"/>
      <c r="H1006" s="8"/>
      <c r="I1006" s="8"/>
      <c r="J1006" s="8"/>
      <c r="K1006" s="8"/>
      <c r="L1006" s="8"/>
      <c r="M1006" s="7"/>
      <c r="N1006" s="7"/>
      <c r="O1006" s="7"/>
      <c r="P1006" s="7"/>
      <c r="Q1006" s="7"/>
      <c r="R1006" s="7"/>
      <c r="S1006" s="7"/>
      <c r="T1006" s="7"/>
      <c r="U1006" s="7"/>
      <c r="V1006" s="7"/>
      <c r="W1006" s="7"/>
      <c r="X1006" s="7"/>
      <c r="Y1006" s="7"/>
      <c r="Z1006" s="7"/>
      <c r="AA1006" s="7"/>
      <c r="AB1006" s="7"/>
      <c r="AC1006" s="7"/>
      <c r="AD1006" s="8"/>
      <c r="AE1006" s="8"/>
      <c r="AF1006" s="8"/>
      <c r="AG1006" s="8"/>
    </row>
    <row r="1007" spans="1:33" ht="14.5">
      <c r="A1007" s="8"/>
      <c r="B1007" s="8"/>
      <c r="C1007" s="8"/>
      <c r="D1007" s="8"/>
      <c r="E1007" s="8"/>
      <c r="F1007" s="8"/>
      <c r="G1007" s="8"/>
      <c r="H1007" s="8"/>
      <c r="I1007" s="8"/>
      <c r="J1007" s="8"/>
      <c r="K1007" s="8"/>
      <c r="L1007" s="8"/>
      <c r="M1007" s="7"/>
      <c r="N1007" s="7"/>
      <c r="O1007" s="7"/>
      <c r="P1007" s="7"/>
      <c r="Q1007" s="7"/>
      <c r="R1007" s="7"/>
      <c r="S1007" s="7"/>
      <c r="T1007" s="7"/>
      <c r="U1007" s="7"/>
      <c r="V1007" s="7"/>
      <c r="W1007" s="7"/>
      <c r="X1007" s="7"/>
      <c r="Y1007" s="7"/>
      <c r="Z1007" s="7"/>
      <c r="AA1007" s="7"/>
      <c r="AB1007" s="7"/>
      <c r="AC1007" s="7"/>
      <c r="AD1007" s="8"/>
      <c r="AE1007" s="8"/>
      <c r="AF1007" s="8"/>
      <c r="AG1007" s="8"/>
    </row>
    <row r="1008" spans="1:33" ht="14.5">
      <c r="A1008" s="8"/>
      <c r="B1008" s="8"/>
      <c r="C1008" s="8"/>
      <c r="D1008" s="8"/>
      <c r="E1008" s="8"/>
      <c r="F1008" s="8"/>
      <c r="G1008" s="8"/>
      <c r="H1008" s="8"/>
      <c r="I1008" s="8"/>
      <c r="J1008" s="8"/>
      <c r="K1008" s="8"/>
      <c r="L1008" s="8"/>
      <c r="M1008" s="7"/>
      <c r="N1008" s="7"/>
      <c r="O1008" s="7"/>
      <c r="P1008" s="7"/>
      <c r="Q1008" s="7"/>
      <c r="R1008" s="7"/>
      <c r="S1008" s="7"/>
      <c r="T1008" s="7"/>
      <c r="U1008" s="7"/>
      <c r="V1008" s="7"/>
      <c r="W1008" s="7"/>
      <c r="X1008" s="7"/>
      <c r="Y1008" s="7"/>
      <c r="Z1008" s="7"/>
      <c r="AA1008" s="7"/>
      <c r="AB1008" s="7"/>
      <c r="AC1008" s="7"/>
      <c r="AD1008" s="8"/>
      <c r="AE1008" s="8"/>
      <c r="AF1008" s="8"/>
      <c r="AG1008" s="8"/>
    </row>
    <row r="1009" spans="1:33" ht="14.5">
      <c r="A1009" s="8"/>
      <c r="B1009" s="8"/>
      <c r="C1009" s="8"/>
      <c r="D1009" s="8"/>
      <c r="E1009" s="8"/>
      <c r="F1009" s="8"/>
      <c r="G1009" s="8"/>
      <c r="H1009" s="8"/>
      <c r="I1009" s="8"/>
      <c r="J1009" s="8"/>
      <c r="K1009" s="8"/>
      <c r="L1009" s="8"/>
      <c r="M1009" s="7"/>
      <c r="N1009" s="7"/>
      <c r="O1009" s="7"/>
      <c r="P1009" s="7"/>
      <c r="Q1009" s="7"/>
      <c r="R1009" s="7"/>
      <c r="S1009" s="7"/>
      <c r="T1009" s="7"/>
      <c r="U1009" s="7"/>
      <c r="V1009" s="7"/>
      <c r="W1009" s="7"/>
      <c r="X1009" s="7"/>
      <c r="Y1009" s="7"/>
      <c r="Z1009" s="7"/>
      <c r="AA1009" s="7"/>
      <c r="AB1009" s="7"/>
      <c r="AC1009" s="7"/>
      <c r="AD1009" s="8"/>
      <c r="AE1009" s="8"/>
      <c r="AF1009" s="8"/>
      <c r="AG1009" s="8"/>
    </row>
    <row r="1010" spans="1:33" ht="14.5">
      <c r="A1010" s="8"/>
      <c r="B1010" s="8"/>
      <c r="C1010" s="8"/>
      <c r="D1010" s="8"/>
      <c r="E1010" s="8"/>
      <c r="F1010" s="8"/>
      <c r="G1010" s="8"/>
      <c r="H1010" s="8"/>
      <c r="I1010" s="8"/>
      <c r="J1010" s="8"/>
      <c r="K1010" s="8"/>
      <c r="L1010" s="8"/>
      <c r="M1010" s="7"/>
      <c r="N1010" s="7"/>
      <c r="O1010" s="7"/>
      <c r="P1010" s="7"/>
      <c r="Q1010" s="7"/>
      <c r="R1010" s="7"/>
      <c r="S1010" s="7"/>
      <c r="T1010" s="7"/>
      <c r="U1010" s="7"/>
      <c r="V1010" s="7"/>
      <c r="W1010" s="7"/>
      <c r="X1010" s="7"/>
      <c r="Y1010" s="7"/>
      <c r="Z1010" s="7"/>
      <c r="AA1010" s="7"/>
      <c r="AB1010" s="7"/>
      <c r="AC1010" s="7"/>
      <c r="AD1010" s="8"/>
      <c r="AE1010" s="8"/>
      <c r="AF1010" s="8"/>
      <c r="AG1010" s="8"/>
    </row>
    <row r="1011" spans="1:33" ht="14.5">
      <c r="A1011" s="8"/>
      <c r="B1011" s="8"/>
      <c r="C1011" s="8"/>
      <c r="D1011" s="8"/>
      <c r="E1011" s="8"/>
      <c r="F1011" s="8"/>
      <c r="G1011" s="8"/>
      <c r="H1011" s="8"/>
      <c r="I1011" s="8"/>
      <c r="J1011" s="8"/>
      <c r="K1011" s="8"/>
      <c r="L1011" s="8"/>
      <c r="M1011" s="7"/>
      <c r="N1011" s="7"/>
      <c r="O1011" s="7"/>
      <c r="P1011" s="7"/>
      <c r="Q1011" s="7"/>
      <c r="R1011" s="7"/>
      <c r="S1011" s="7"/>
      <c r="T1011" s="7"/>
      <c r="U1011" s="7"/>
      <c r="V1011" s="7"/>
      <c r="W1011" s="7"/>
      <c r="X1011" s="7"/>
      <c r="Y1011" s="7"/>
      <c r="Z1011" s="7"/>
      <c r="AA1011" s="7"/>
      <c r="AB1011" s="7"/>
      <c r="AC1011" s="7"/>
      <c r="AD1011" s="8"/>
      <c r="AE1011" s="8"/>
      <c r="AF1011" s="8"/>
      <c r="AG1011" s="8"/>
    </row>
  </sheetData>
  <mergeCells count="685">
    <mergeCell ref="S4:S9"/>
    <mergeCell ref="S10:S18"/>
    <mergeCell ref="S19:S32"/>
    <mergeCell ref="S33:S50"/>
    <mergeCell ref="S51:S54"/>
    <mergeCell ref="S55:S69"/>
    <mergeCell ref="S70:S83"/>
    <mergeCell ref="S84:S95"/>
    <mergeCell ref="S96:S119"/>
    <mergeCell ref="S120:S144"/>
    <mergeCell ref="S145:S164"/>
    <mergeCell ref="S165:S167"/>
    <mergeCell ref="S168:S179"/>
    <mergeCell ref="S180:S190"/>
    <mergeCell ref="E4:E9"/>
    <mergeCell ref="F4:F9"/>
    <mergeCell ref="G4:G9"/>
    <mergeCell ref="H4:H9"/>
    <mergeCell ref="R4:R9"/>
    <mergeCell ref="T4:T9"/>
    <mergeCell ref="K5:K6"/>
    <mergeCell ref="K7:K9"/>
    <mergeCell ref="M7:M9"/>
    <mergeCell ref="N7:N9"/>
    <mergeCell ref="L4:L6"/>
    <mergeCell ref="Q4:Q9"/>
    <mergeCell ref="M5:M6"/>
    <mergeCell ref="N5:N6"/>
    <mergeCell ref="O5:O6"/>
    <mergeCell ref="P5:P6"/>
    <mergeCell ref="L7:L9"/>
    <mergeCell ref="O7:O9"/>
    <mergeCell ref="P7:P9"/>
    <mergeCell ref="J5:J6"/>
    <mergeCell ref="J7:J9"/>
    <mergeCell ref="O19:O20"/>
    <mergeCell ref="P19:P20"/>
    <mergeCell ref="K15:K16"/>
    <mergeCell ref="K17:K18"/>
    <mergeCell ref="L17:L18"/>
    <mergeCell ref="M17:M18"/>
    <mergeCell ref="N17:N18"/>
    <mergeCell ref="O17:O18"/>
    <mergeCell ref="P17:P18"/>
    <mergeCell ref="L15:L16"/>
    <mergeCell ref="M15:M16"/>
    <mergeCell ref="N15:N16"/>
    <mergeCell ref="O15:O16"/>
    <mergeCell ref="P15:P16"/>
    <mergeCell ref="T19:T20"/>
    <mergeCell ref="T21:T24"/>
    <mergeCell ref="U21:U24"/>
    <mergeCell ref="T25:T26"/>
    <mergeCell ref="U25:U26"/>
    <mergeCell ref="T29:T30"/>
    <mergeCell ref="U29:U30"/>
    <mergeCell ref="Q10:Q18"/>
    <mergeCell ref="R10:R18"/>
    <mergeCell ref="T10:T18"/>
    <mergeCell ref="U10:U18"/>
    <mergeCell ref="Q19:Q32"/>
    <mergeCell ref="R19:R32"/>
    <mergeCell ref="U19:U20"/>
    <mergeCell ref="Q33:Q50"/>
    <mergeCell ref="T39:T41"/>
    <mergeCell ref="T42:T44"/>
    <mergeCell ref="T46:T47"/>
    <mergeCell ref="P37:P38"/>
    <mergeCell ref="M39:M41"/>
    <mergeCell ref="N39:N41"/>
    <mergeCell ref="T48:T50"/>
    <mergeCell ref="U42:U44"/>
    <mergeCell ref="U46:U47"/>
    <mergeCell ref="T33:T34"/>
    <mergeCell ref="U33:U34"/>
    <mergeCell ref="T35:T36"/>
    <mergeCell ref="U35:U36"/>
    <mergeCell ref="T37:T38"/>
    <mergeCell ref="U37:U38"/>
    <mergeCell ref="U39:U41"/>
    <mergeCell ref="A2:C2"/>
    <mergeCell ref="D2:L2"/>
    <mergeCell ref="A4:A9"/>
    <mergeCell ref="B4:B9"/>
    <mergeCell ref="C4:C9"/>
    <mergeCell ref="U4:U9"/>
    <mergeCell ref="G10:G18"/>
    <mergeCell ref="H10:H18"/>
    <mergeCell ref="J10:J12"/>
    <mergeCell ref="K10:K12"/>
    <mergeCell ref="L10:L12"/>
    <mergeCell ref="M10:M12"/>
    <mergeCell ref="N10:N12"/>
    <mergeCell ref="O10:O12"/>
    <mergeCell ref="P10:P12"/>
    <mergeCell ref="D4:D9"/>
    <mergeCell ref="O13:O14"/>
    <mergeCell ref="P13:P14"/>
    <mergeCell ref="J13:J14"/>
    <mergeCell ref="J15:J16"/>
    <mergeCell ref="K13:K14"/>
    <mergeCell ref="L13:L14"/>
    <mergeCell ref="M13:M14"/>
    <mergeCell ref="N13:N14"/>
    <mergeCell ref="J19:J20"/>
    <mergeCell ref="K19:K20"/>
    <mergeCell ref="L19:L20"/>
    <mergeCell ref="M19:M20"/>
    <mergeCell ref="N19:N20"/>
    <mergeCell ref="A10:A18"/>
    <mergeCell ref="B10:B18"/>
    <mergeCell ref="C10:C18"/>
    <mergeCell ref="D10:D18"/>
    <mergeCell ref="J17:J18"/>
    <mergeCell ref="E10:E18"/>
    <mergeCell ref="F10:F18"/>
    <mergeCell ref="A19:A32"/>
    <mergeCell ref="B19:B32"/>
    <mergeCell ref="C19:C32"/>
    <mergeCell ref="D19:D32"/>
    <mergeCell ref="E19:E32"/>
    <mergeCell ref="O21:O24"/>
    <mergeCell ref="P21:P24"/>
    <mergeCell ref="N29:N30"/>
    <mergeCell ref="O29:O30"/>
    <mergeCell ref="J25:J28"/>
    <mergeCell ref="K25:K28"/>
    <mergeCell ref="M25:M26"/>
    <mergeCell ref="N25:N26"/>
    <mergeCell ref="O25:O26"/>
    <mergeCell ref="P25:P26"/>
    <mergeCell ref="M29:M30"/>
    <mergeCell ref="P29:P30"/>
    <mergeCell ref="M21:M24"/>
    <mergeCell ref="N21:N24"/>
    <mergeCell ref="L25:L28"/>
    <mergeCell ref="L29:L30"/>
    <mergeCell ref="K33:K34"/>
    <mergeCell ref="K35:K36"/>
    <mergeCell ref="K37:K38"/>
    <mergeCell ref="K39:K41"/>
    <mergeCell ref="K42:K45"/>
    <mergeCell ref="K46:K47"/>
    <mergeCell ref="L46:L47"/>
    <mergeCell ref="R33:R50"/>
    <mergeCell ref="P35:P36"/>
    <mergeCell ref="P46:P47"/>
    <mergeCell ref="N35:N36"/>
    <mergeCell ref="L40:L41"/>
    <mergeCell ref="O39:O41"/>
    <mergeCell ref="P39:P41"/>
    <mergeCell ref="M42:M44"/>
    <mergeCell ref="N42:N44"/>
    <mergeCell ref="O42:O44"/>
    <mergeCell ref="P42:P44"/>
    <mergeCell ref="N46:N47"/>
    <mergeCell ref="O46:O47"/>
    <mergeCell ref="M33:M34"/>
    <mergeCell ref="N33:N34"/>
    <mergeCell ref="O33:O34"/>
    <mergeCell ref="P33:P34"/>
    <mergeCell ref="A55:A69"/>
    <mergeCell ref="U48:U50"/>
    <mergeCell ref="F19:F32"/>
    <mergeCell ref="G19:G32"/>
    <mergeCell ref="H19:H32"/>
    <mergeCell ref="I21:I24"/>
    <mergeCell ref="K21:K24"/>
    <mergeCell ref="L21:L24"/>
    <mergeCell ref="K29:K31"/>
    <mergeCell ref="H33:H50"/>
    <mergeCell ref="I35:I36"/>
    <mergeCell ref="I37:I38"/>
    <mergeCell ref="I40:I41"/>
    <mergeCell ref="I42:I43"/>
    <mergeCell ref="I44:I45"/>
    <mergeCell ref="I48:I50"/>
    <mergeCell ref="L35:L36"/>
    <mergeCell ref="M35:M36"/>
    <mergeCell ref="J21:J24"/>
    <mergeCell ref="J29:J31"/>
    <mergeCell ref="J33:J34"/>
    <mergeCell ref="J35:J36"/>
    <mergeCell ref="J37:J38"/>
    <mergeCell ref="J39:J41"/>
    <mergeCell ref="A33:A50"/>
    <mergeCell ref="B33:B50"/>
    <mergeCell ref="C33:C50"/>
    <mergeCell ref="D33:D50"/>
    <mergeCell ref="E33:E50"/>
    <mergeCell ref="F33:F50"/>
    <mergeCell ref="G33:G50"/>
    <mergeCell ref="Q51:Q54"/>
    <mergeCell ref="A51:A54"/>
    <mergeCell ref="J42:J45"/>
    <mergeCell ref="J46:J47"/>
    <mergeCell ref="J48:J50"/>
    <mergeCell ref="K48:K50"/>
    <mergeCell ref="M46:M47"/>
    <mergeCell ref="M48:M50"/>
    <mergeCell ref="N48:N50"/>
    <mergeCell ref="O48:O50"/>
    <mergeCell ref="P48:P50"/>
    <mergeCell ref="O35:O36"/>
    <mergeCell ref="L33:L34"/>
    <mergeCell ref="L37:L38"/>
    <mergeCell ref="M37:M38"/>
    <mergeCell ref="N37:N38"/>
    <mergeCell ref="O37:O38"/>
    <mergeCell ref="R51:R54"/>
    <mergeCell ref="K55:K56"/>
    <mergeCell ref="L55:L56"/>
    <mergeCell ref="M55:M56"/>
    <mergeCell ref="N55:N56"/>
    <mergeCell ref="O55:O56"/>
    <mergeCell ref="P55:P56"/>
    <mergeCell ref="B51:B54"/>
    <mergeCell ref="C51:C54"/>
    <mergeCell ref="D51:D54"/>
    <mergeCell ref="E51:E54"/>
    <mergeCell ref="F51:F54"/>
    <mergeCell ref="G51:G54"/>
    <mergeCell ref="H51:H54"/>
    <mergeCell ref="B55:B69"/>
    <mergeCell ref="C55:C69"/>
    <mergeCell ref="D55:D69"/>
    <mergeCell ref="E55:E69"/>
    <mergeCell ref="F55:F69"/>
    <mergeCell ref="J55:J56"/>
    <mergeCell ref="T59:T61"/>
    <mergeCell ref="U59:U61"/>
    <mergeCell ref="G55:G69"/>
    <mergeCell ref="H55:H69"/>
    <mergeCell ref="Q55:Q69"/>
    <mergeCell ref="R55:R69"/>
    <mergeCell ref="T55:T56"/>
    <mergeCell ref="U55:U56"/>
    <mergeCell ref="J59:J60"/>
    <mergeCell ref="K59:K60"/>
    <mergeCell ref="L59:L60"/>
    <mergeCell ref="M59:M61"/>
    <mergeCell ref="N59:N61"/>
    <mergeCell ref="O59:O61"/>
    <mergeCell ref="P59:P61"/>
    <mergeCell ref="M66:M67"/>
    <mergeCell ref="N66:N67"/>
    <mergeCell ref="O66:O67"/>
    <mergeCell ref="P66:P67"/>
    <mergeCell ref="T66:T67"/>
    <mergeCell ref="U66:U67"/>
    <mergeCell ref="P70:P72"/>
    <mergeCell ref="Q70:Q83"/>
    <mergeCell ref="R70:R83"/>
    <mergeCell ref="T70:T72"/>
    <mergeCell ref="M76:M78"/>
    <mergeCell ref="N76:N78"/>
    <mergeCell ref="M81:M83"/>
    <mergeCell ref="N81:N83"/>
    <mergeCell ref="O81:O83"/>
    <mergeCell ref="M79:M80"/>
    <mergeCell ref="N79:N80"/>
    <mergeCell ref="P73:P75"/>
    <mergeCell ref="P76:P78"/>
    <mergeCell ref="T76:T78"/>
    <mergeCell ref="T73:T75"/>
    <mergeCell ref="T79:T80"/>
    <mergeCell ref="P79:P80"/>
    <mergeCell ref="P81:P83"/>
    <mergeCell ref="T81:T83"/>
    <mergeCell ref="K73:K75"/>
    <mergeCell ref="K84:K85"/>
    <mergeCell ref="L84:L85"/>
    <mergeCell ref="M84:M85"/>
    <mergeCell ref="N84:N85"/>
    <mergeCell ref="O84:O85"/>
    <mergeCell ref="K137:K138"/>
    <mergeCell ref="L137:L138"/>
    <mergeCell ref="M135:M136"/>
    <mergeCell ref="N135:N136"/>
    <mergeCell ref="M137:M138"/>
    <mergeCell ref="N137:N138"/>
    <mergeCell ref="M130:M131"/>
    <mergeCell ref="N130:N131"/>
    <mergeCell ref="K130:K131"/>
    <mergeCell ref="L130:L131"/>
    <mergeCell ref="K135:K136"/>
    <mergeCell ref="L135:L136"/>
    <mergeCell ref="M114:M115"/>
    <mergeCell ref="M110:M111"/>
    <mergeCell ref="M112:M113"/>
    <mergeCell ref="N112:N113"/>
    <mergeCell ref="K92:K93"/>
    <mergeCell ref="L92:L93"/>
    <mergeCell ref="N174:N175"/>
    <mergeCell ref="M140:M141"/>
    <mergeCell ref="N140:N141"/>
    <mergeCell ref="M142:M143"/>
    <mergeCell ref="N142:N143"/>
    <mergeCell ref="J140:J141"/>
    <mergeCell ref="K140:K141"/>
    <mergeCell ref="L140:L141"/>
    <mergeCell ref="J142:J143"/>
    <mergeCell ref="K142:K143"/>
    <mergeCell ref="L142:L143"/>
    <mergeCell ref="K174:K175"/>
    <mergeCell ref="L174:L175"/>
    <mergeCell ref="M174:M175"/>
    <mergeCell ref="J161:J162"/>
    <mergeCell ref="K161:K162"/>
    <mergeCell ref="L161:L162"/>
    <mergeCell ref="J168:J169"/>
    <mergeCell ref="K168:K169"/>
    <mergeCell ref="L168:L169"/>
    <mergeCell ref="M168:M169"/>
    <mergeCell ref="M161:M164"/>
    <mergeCell ref="N110:N111"/>
    <mergeCell ref="O110:O111"/>
    <mergeCell ref="P114:P115"/>
    <mergeCell ref="N114:N115"/>
    <mergeCell ref="O114:O115"/>
    <mergeCell ref="M98:M99"/>
    <mergeCell ref="M100:M101"/>
    <mergeCell ref="M104:M105"/>
    <mergeCell ref="N104:N105"/>
    <mergeCell ref="N102:N103"/>
    <mergeCell ref="M106:M107"/>
    <mergeCell ref="N106:N107"/>
    <mergeCell ref="O106:O107"/>
    <mergeCell ref="O112:O113"/>
    <mergeCell ref="P106:P107"/>
    <mergeCell ref="U104:U105"/>
    <mergeCell ref="U96:U97"/>
    <mergeCell ref="T100:T101"/>
    <mergeCell ref="T102:T103"/>
    <mergeCell ref="T104:T105"/>
    <mergeCell ref="U98:U99"/>
    <mergeCell ref="U100:U101"/>
    <mergeCell ref="U102:U103"/>
    <mergeCell ref="P98:P99"/>
    <mergeCell ref="P100:P101"/>
    <mergeCell ref="P102:P103"/>
    <mergeCell ref="P104:P105"/>
    <mergeCell ref="Q96:Q119"/>
    <mergeCell ref="R96:R119"/>
    <mergeCell ref="T116:T117"/>
    <mergeCell ref="U116:U117"/>
    <mergeCell ref="T98:T99"/>
    <mergeCell ref="K94:K95"/>
    <mergeCell ref="Q84:Q95"/>
    <mergeCell ref="R84:R95"/>
    <mergeCell ref="P87:P88"/>
    <mergeCell ref="P92:P93"/>
    <mergeCell ref="T84:T85"/>
    <mergeCell ref="U84:U85"/>
    <mergeCell ref="P84:P85"/>
    <mergeCell ref="K96:K97"/>
    <mergeCell ref="L96:L97"/>
    <mergeCell ref="M92:M93"/>
    <mergeCell ref="N92:N93"/>
    <mergeCell ref="O92:O93"/>
    <mergeCell ref="T92:T93"/>
    <mergeCell ref="U92:U93"/>
    <mergeCell ref="L94:L95"/>
    <mergeCell ref="M94:M95"/>
    <mergeCell ref="N94:N95"/>
    <mergeCell ref="O94:O95"/>
    <mergeCell ref="P94:P95"/>
    <mergeCell ref="T94:T95"/>
    <mergeCell ref="U94:U95"/>
    <mergeCell ref="P96:P97"/>
    <mergeCell ref="K98:K99"/>
    <mergeCell ref="K100:K101"/>
    <mergeCell ref="K102:K103"/>
    <mergeCell ref="M96:M97"/>
    <mergeCell ref="M102:M103"/>
    <mergeCell ref="O102:O103"/>
    <mergeCell ref="O104:O105"/>
    <mergeCell ref="N96:N97"/>
    <mergeCell ref="O96:O97"/>
    <mergeCell ref="N98:N99"/>
    <mergeCell ref="N100:N101"/>
    <mergeCell ref="O98:O99"/>
    <mergeCell ref="O100:O101"/>
    <mergeCell ref="U180:U190"/>
    <mergeCell ref="Q168:Q179"/>
    <mergeCell ref="T174:T175"/>
    <mergeCell ref="P168:P169"/>
    <mergeCell ref="R168:R179"/>
    <mergeCell ref="P112:P113"/>
    <mergeCell ref="T110:T111"/>
    <mergeCell ref="T114:T115"/>
    <mergeCell ref="T112:T113"/>
    <mergeCell ref="U110:U111"/>
    <mergeCell ref="U114:U115"/>
    <mergeCell ref="U112:U113"/>
    <mergeCell ref="P174:P175"/>
    <mergeCell ref="T168:T169"/>
    <mergeCell ref="Q165:Q167"/>
    <mergeCell ref="R165:R167"/>
    <mergeCell ref="T118:T119"/>
    <mergeCell ref="U118:U119"/>
    <mergeCell ref="T130:T131"/>
    <mergeCell ref="U130:U131"/>
    <mergeCell ref="P142:P143"/>
    <mergeCell ref="P130:P131"/>
    <mergeCell ref="P135:P136"/>
    <mergeCell ref="P110:P111"/>
    <mergeCell ref="T178:T179"/>
    <mergeCell ref="M180:M182"/>
    <mergeCell ref="M183:M186"/>
    <mergeCell ref="M187:M190"/>
    <mergeCell ref="N187:N190"/>
    <mergeCell ref="N180:N182"/>
    <mergeCell ref="N183:N186"/>
    <mergeCell ref="O183:O186"/>
    <mergeCell ref="O187:O190"/>
    <mergeCell ref="P178:P179"/>
    <mergeCell ref="P183:P186"/>
    <mergeCell ref="P187:P190"/>
    <mergeCell ref="P180:P182"/>
    <mergeCell ref="R180:R190"/>
    <mergeCell ref="Q180:Q190"/>
    <mergeCell ref="T180:T190"/>
    <mergeCell ref="M178:M179"/>
    <mergeCell ref="N178:N179"/>
    <mergeCell ref="M118:M119"/>
    <mergeCell ref="M123:M124"/>
    <mergeCell ref="M120:M121"/>
    <mergeCell ref="N120:N121"/>
    <mergeCell ref="O120:O121"/>
    <mergeCell ref="P120:P121"/>
    <mergeCell ref="N123:N124"/>
    <mergeCell ref="O123:O124"/>
    <mergeCell ref="P123:P124"/>
    <mergeCell ref="T120:T121"/>
    <mergeCell ref="U120:U121"/>
    <mergeCell ref="T123:T124"/>
    <mergeCell ref="T125:T126"/>
    <mergeCell ref="T128:T129"/>
    <mergeCell ref="U128:U129"/>
    <mergeCell ref="U123:U124"/>
    <mergeCell ref="U125:U126"/>
    <mergeCell ref="O128:O129"/>
    <mergeCell ref="U140:U141"/>
    <mergeCell ref="O137:O138"/>
    <mergeCell ref="P137:P138"/>
    <mergeCell ref="P157:P160"/>
    <mergeCell ref="O151:O156"/>
    <mergeCell ref="P151:P156"/>
    <mergeCell ref="O145:O150"/>
    <mergeCell ref="P145:P150"/>
    <mergeCell ref="M125:M126"/>
    <mergeCell ref="N125:N126"/>
    <mergeCell ref="O125:O126"/>
    <mergeCell ref="P125:P126"/>
    <mergeCell ref="M128:M129"/>
    <mergeCell ref="N128:N129"/>
    <mergeCell ref="P128:P129"/>
    <mergeCell ref="O142:O143"/>
    <mergeCell ref="O130:O131"/>
    <mergeCell ref="O135:O136"/>
    <mergeCell ref="M151:M156"/>
    <mergeCell ref="M157:M160"/>
    <mergeCell ref="N157:N160"/>
    <mergeCell ref="N151:N156"/>
    <mergeCell ref="M145:M150"/>
    <mergeCell ref="N145:N150"/>
    <mergeCell ref="I81:I83"/>
    <mergeCell ref="K70:K72"/>
    <mergeCell ref="L70:L72"/>
    <mergeCell ref="M70:M72"/>
    <mergeCell ref="N70:N72"/>
    <mergeCell ref="O70:O72"/>
    <mergeCell ref="O76:O78"/>
    <mergeCell ref="O79:O80"/>
    <mergeCell ref="L73:L75"/>
    <mergeCell ref="M73:M75"/>
    <mergeCell ref="N73:N75"/>
    <mergeCell ref="O73:O75"/>
    <mergeCell ref="K76:K78"/>
    <mergeCell ref="L76:L78"/>
    <mergeCell ref="J70:J72"/>
    <mergeCell ref="J76:J78"/>
    <mergeCell ref="J81:J83"/>
    <mergeCell ref="I74:I75"/>
    <mergeCell ref="J79:J80"/>
    <mergeCell ref="K79:K80"/>
    <mergeCell ref="L79:L80"/>
    <mergeCell ref="K81:K83"/>
    <mergeCell ref="L81:L83"/>
    <mergeCell ref="J73:J75"/>
    <mergeCell ref="A70:A83"/>
    <mergeCell ref="B70:B83"/>
    <mergeCell ref="C70:C83"/>
    <mergeCell ref="D70:D83"/>
    <mergeCell ref="E70:E83"/>
    <mergeCell ref="F70:F83"/>
    <mergeCell ref="G70:G83"/>
    <mergeCell ref="T87:T88"/>
    <mergeCell ref="U87:U88"/>
    <mergeCell ref="J84:J85"/>
    <mergeCell ref="J87:J88"/>
    <mergeCell ref="K87:K88"/>
    <mergeCell ref="L87:L88"/>
    <mergeCell ref="M87:M88"/>
    <mergeCell ref="N87:N88"/>
    <mergeCell ref="O87:O88"/>
    <mergeCell ref="F84:F95"/>
    <mergeCell ref="G84:G95"/>
    <mergeCell ref="H84:H95"/>
    <mergeCell ref="J92:J93"/>
    <mergeCell ref="I94:I95"/>
    <mergeCell ref="J94:J95"/>
    <mergeCell ref="U70:U83"/>
    <mergeCell ref="H70:H83"/>
    <mergeCell ref="F165:F167"/>
    <mergeCell ref="G165:G167"/>
    <mergeCell ref="H165:H167"/>
    <mergeCell ref="B145:B164"/>
    <mergeCell ref="C145:C164"/>
    <mergeCell ref="D145:D164"/>
    <mergeCell ref="E145:E164"/>
    <mergeCell ref="F145:F164"/>
    <mergeCell ref="G145:G164"/>
    <mergeCell ref="H145:H164"/>
    <mergeCell ref="F168:F179"/>
    <mergeCell ref="G168:G179"/>
    <mergeCell ref="H168:H179"/>
    <mergeCell ref="A180:A190"/>
    <mergeCell ref="B180:B190"/>
    <mergeCell ref="C180:C190"/>
    <mergeCell ref="D180:D190"/>
    <mergeCell ref="E180:E190"/>
    <mergeCell ref="F180:F190"/>
    <mergeCell ref="G180:G190"/>
    <mergeCell ref="H180:H190"/>
    <mergeCell ref="A165:A167"/>
    <mergeCell ref="A168:A179"/>
    <mergeCell ref="B168:B179"/>
    <mergeCell ref="C168:C179"/>
    <mergeCell ref="D168:D179"/>
    <mergeCell ref="E168:E179"/>
    <mergeCell ref="A84:A95"/>
    <mergeCell ref="B84:B95"/>
    <mergeCell ref="C84:C95"/>
    <mergeCell ref="D84:D95"/>
    <mergeCell ref="E84:E95"/>
    <mergeCell ref="B165:B167"/>
    <mergeCell ref="C165:C167"/>
    <mergeCell ref="D165:D167"/>
    <mergeCell ref="E165:E167"/>
    <mergeCell ref="B96:B119"/>
    <mergeCell ref="C96:C119"/>
    <mergeCell ref="D96:D119"/>
    <mergeCell ref="E96:E119"/>
    <mergeCell ref="A96:A119"/>
    <mergeCell ref="A120:A144"/>
    <mergeCell ref="B120:B144"/>
    <mergeCell ref="C120:C144"/>
    <mergeCell ref="D120:D144"/>
    <mergeCell ref="I100:I101"/>
    <mergeCell ref="J100:J101"/>
    <mergeCell ref="I102:I103"/>
    <mergeCell ref="J102:J103"/>
    <mergeCell ref="J104:J105"/>
    <mergeCell ref="J106:J107"/>
    <mergeCell ref="A145:A164"/>
    <mergeCell ref="F96:F119"/>
    <mergeCell ref="G96:G119"/>
    <mergeCell ref="H96:H119"/>
    <mergeCell ref="E120:E144"/>
    <mergeCell ref="F120:F144"/>
    <mergeCell ref="J151:J152"/>
    <mergeCell ref="J153:J155"/>
    <mergeCell ref="J157:J158"/>
    <mergeCell ref="J145:J146"/>
    <mergeCell ref="J130:J131"/>
    <mergeCell ref="J135:J136"/>
    <mergeCell ref="J137:J138"/>
    <mergeCell ref="I118:I119"/>
    <mergeCell ref="J96:J97"/>
    <mergeCell ref="Q145:Q164"/>
    <mergeCell ref="R145:R164"/>
    <mergeCell ref="L118:L119"/>
    <mergeCell ref="G120:G144"/>
    <mergeCell ref="H120:H144"/>
    <mergeCell ref="J147:J148"/>
    <mergeCell ref="K147:K148"/>
    <mergeCell ref="L147:L148"/>
    <mergeCell ref="K106:K107"/>
    <mergeCell ref="I104:I105"/>
    <mergeCell ref="I110:I111"/>
    <mergeCell ref="J110:J111"/>
    <mergeCell ref="K110:K111"/>
    <mergeCell ref="L110:L111"/>
    <mergeCell ref="J112:J113"/>
    <mergeCell ref="K112:K113"/>
    <mergeCell ref="I114:I115"/>
    <mergeCell ref="J114:J115"/>
    <mergeCell ref="L114:L115"/>
    <mergeCell ref="K145:K146"/>
    <mergeCell ref="L145:L146"/>
    <mergeCell ref="I98:I99"/>
    <mergeCell ref="J98:J99"/>
    <mergeCell ref="J118:J119"/>
    <mergeCell ref="K118:K119"/>
    <mergeCell ref="J120:J121"/>
    <mergeCell ref="K120:K121"/>
    <mergeCell ref="L120:L121"/>
    <mergeCell ref="U168:U179"/>
    <mergeCell ref="J116:J117"/>
    <mergeCell ref="K116:K117"/>
    <mergeCell ref="L116:L117"/>
    <mergeCell ref="T145:T164"/>
    <mergeCell ref="U145:U164"/>
    <mergeCell ref="P161:P164"/>
    <mergeCell ref="M116:M117"/>
    <mergeCell ref="N116:N117"/>
    <mergeCell ref="O116:O117"/>
    <mergeCell ref="P116:P117"/>
    <mergeCell ref="P118:P119"/>
    <mergeCell ref="N118:N119"/>
    <mergeCell ref="O118:O119"/>
    <mergeCell ref="T135:T136"/>
    <mergeCell ref="U135:U136"/>
    <mergeCell ref="T137:T138"/>
    <mergeCell ref="U137:U138"/>
    <mergeCell ref="T142:T143"/>
    <mergeCell ref="J183:J186"/>
    <mergeCell ref="J187:J188"/>
    <mergeCell ref="K187:K188"/>
    <mergeCell ref="L187:L188"/>
    <mergeCell ref="O178:O179"/>
    <mergeCell ref="J180:J181"/>
    <mergeCell ref="K180:K181"/>
    <mergeCell ref="L180:L181"/>
    <mergeCell ref="L183:L186"/>
    <mergeCell ref="I185:I186"/>
    <mergeCell ref="O180:O182"/>
    <mergeCell ref="J123:J124"/>
    <mergeCell ref="J125:J126"/>
    <mergeCell ref="K125:K126"/>
    <mergeCell ref="L125:L126"/>
    <mergeCell ref="J128:J129"/>
    <mergeCell ref="K128:K129"/>
    <mergeCell ref="L128:L129"/>
    <mergeCell ref="K123:K124"/>
    <mergeCell ref="L123:L124"/>
    <mergeCell ref="O157:O160"/>
    <mergeCell ref="O161:O164"/>
    <mergeCell ref="O174:O175"/>
    <mergeCell ref="O168:O169"/>
    <mergeCell ref="N161:N164"/>
    <mergeCell ref="K151:K152"/>
    <mergeCell ref="L151:L152"/>
    <mergeCell ref="K153:K155"/>
    <mergeCell ref="L153:L155"/>
    <mergeCell ref="N168:N169"/>
    <mergeCell ref="K157:K158"/>
    <mergeCell ref="L157:L158"/>
    <mergeCell ref="J174:J175"/>
    <mergeCell ref="V96:V119"/>
    <mergeCell ref="V145:V164"/>
    <mergeCell ref="V168:V179"/>
    <mergeCell ref="V165:V167"/>
    <mergeCell ref="V180:V190"/>
    <mergeCell ref="V120:V144"/>
    <mergeCell ref="M2:V2"/>
    <mergeCell ref="V4:V9"/>
    <mergeCell ref="V10:V18"/>
    <mergeCell ref="V19:V32"/>
    <mergeCell ref="V33:V50"/>
    <mergeCell ref="V51:V54"/>
    <mergeCell ref="V55:V69"/>
    <mergeCell ref="V70:V83"/>
    <mergeCell ref="V84:V95"/>
    <mergeCell ref="T106:T107"/>
    <mergeCell ref="T96:T97"/>
    <mergeCell ref="U106:U107"/>
    <mergeCell ref="U142:U143"/>
    <mergeCell ref="Q120:Q144"/>
    <mergeCell ref="R120:R144"/>
    <mergeCell ref="O140:O141"/>
    <mergeCell ref="P140:P141"/>
    <mergeCell ref="T140:T141"/>
  </mergeCells>
  <conditionalFormatting sqref="P33:P35 P37 P39 P42 P45:P46 P48 P55 P57:P59 P62:P66 P68:P69 P84 R84 P86:P87 P89:P92 P94 P96:P98 T97 U97:U105 P100 P102 P104 P106:P112 T107:U112 P114:P116 T114:U116 T118:U119 P118:P128 P130 P132:P135 P137:P144 P165 P167">
    <cfRule type="containsText" dxfId="10" priority="4" operator="containsText" text="No Cumple">
      <formula>NOT(ISERROR(SEARCH(("No Cumple"),(P33))))</formula>
    </cfRule>
    <cfRule type="containsText" dxfId="9" priority="5" operator="containsText" text="Cumple Parcialmente">
      <formula>NOT(ISERROR(SEARCH(("Cumple Parcialmente"),(P33))))</formula>
    </cfRule>
  </conditionalFormatting>
  <conditionalFormatting sqref="P33:P35 P37 P39 P42 P45:P46 P48 P55 P57:P59 P62:P66 P68:P69 P84 R84:R95 P86:P87 P89:P92 P94 P96:P98 T97 U97:U105 P100 P102 P104 P106:P112 T107:U112 P114:P116 T114:U116 T118:U119 P118:P128 P130 P132:P135 P137:P144 P165 P167">
    <cfRule type="containsText" dxfId="8" priority="6" operator="containsText" text="Cumple">
      <formula>NOT(ISERROR(SEARCH(("Cumple"),(P33))))</formula>
    </cfRule>
  </conditionalFormatting>
  <conditionalFormatting sqref="R33:R50">
    <cfRule type="containsText" dxfId="7" priority="1" operator="containsText" text="No Cumple">
      <formula>NOT(ISERROR(SEARCH(("No Cumple"),(R33))))</formula>
    </cfRule>
    <cfRule type="containsText" dxfId="6" priority="2" operator="containsText" text="Cumple">
      <formula>NOT(ISERROR(SEARCH(("Cumple"),(R33))))</formula>
    </cfRule>
    <cfRule type="containsText" dxfId="5" priority="3" operator="containsText" text="Cumple Parcialmente">
      <formula>NOT(ISERROR(SEARCH(("Cumple Parcialmente"),(R33))))</formula>
    </cfRule>
  </conditionalFormatting>
  <conditionalFormatting sqref="R55:R69">
    <cfRule type="containsText" dxfId="4" priority="7" operator="containsText" text="Cumple">
      <formula>NOT(ISERROR(SEARCH(("Cumple"),(R55))))</formula>
    </cfRule>
    <cfRule type="containsText" dxfId="3" priority="8" operator="containsText" text="No Cumple">
      <formula>NOT(ISERROR(SEARCH(("No Cumple"),(R55))))</formula>
    </cfRule>
    <cfRule type="containsText" dxfId="2" priority="9" operator="containsText" text="Cumple Parcialmente">
      <formula>NOT(ISERROR(SEARCH(("Cumple Parcialmente"),(R55))))</formula>
    </cfRule>
  </conditionalFormatting>
  <conditionalFormatting sqref="R84:R95">
    <cfRule type="containsText" dxfId="1" priority="11" operator="containsText" text="No Cumple">
      <formula>NOT(ISERROR(SEARCH(("No Cumple"),(R84))))</formula>
    </cfRule>
    <cfRule type="containsText" dxfId="0" priority="12" operator="containsText" text="Cumple Parcialmente">
      <formula>NOT(ISERROR(SEARCH(("Cumple Parcialmente"),(R84))))</formula>
    </cfRule>
  </conditionalFormatting>
  <pageMargins left="0.7" right="0.7" top="0.75" bottom="0.75" header="0" footer="0"/>
  <pageSetup orientation="landscape"/>
  <ignoredErrors>
    <ignoredError sqref="P172 P166 O90:O95" formula="1"/>
    <ignoredError sqref="S4 S10 S55 S51 S33 S19 S70 S180 S168 S165 S145 S120 S96"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Tablero de Control</vt:lpstr>
      <vt:lpstr>Dinamicas</vt:lpstr>
      <vt:lpstr>2. Productos</vt:lpstr>
      <vt:lpstr>3. Consolidado 1er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Acero Alvarez</dc:creator>
  <cp:lastModifiedBy>Yamile Ibeth Vargas Noy</cp:lastModifiedBy>
  <dcterms:created xsi:type="dcterms:W3CDTF">2026-02-09T12:37:40Z</dcterms:created>
  <dcterms:modified xsi:type="dcterms:W3CDTF">2026-04-17T18:41:07Z</dcterms:modified>
</cp:coreProperties>
</file>