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Otros ordenadores\Mi portátil\Documents\UBPD\2025\PM_OCI_2024\Seguimiento_II_Trim_2025\"/>
    </mc:Choice>
  </mc:AlternateContent>
  <xr:revisionPtr revIDLastSave="0" documentId="13_ncr:1_{3BEE0F21-3448-410E-9A5A-4FEB5C6ED1B3}" xr6:coauthVersionLast="47" xr6:coauthVersionMax="47" xr10:uidLastSave="{00000000-0000-0000-0000-000000000000}"/>
  <bookViews>
    <workbookView xWindow="-28965" yWindow="-165" windowWidth="29130" windowHeight="15810" xr2:uid="{00000000-000D-0000-FFFF-FFFF00000000}"/>
  </bookViews>
  <sheets>
    <sheet name="Consolidado_Resultados_II_TRIM_" sheetId="2" r:id="rId1"/>
    <sheet name="Plan de Mejoramiento-2024-2025" sheetId="3" r:id="rId2"/>
    <sheet name="Instructivo" sheetId="4" state="hidden" r:id="rId3"/>
  </sheets>
  <definedNames>
    <definedName name="Z" localSheetId="1">#REF!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ZGlW/TdM7lqGjV8IdavFOqsFZXUZlWr7iV+GcqM0KBE="/>
    </ext>
  </extLst>
</workbook>
</file>

<file path=xl/calcChain.xml><?xml version="1.0" encoding="utf-8"?>
<calcChain xmlns="http://schemas.openxmlformats.org/spreadsheetml/2006/main">
  <c r="E14" i="2" l="1"/>
  <c r="D14" i="2"/>
  <c r="AX78" i="3" l="1"/>
  <c r="AX77" i="3"/>
  <c r="AX76" i="3"/>
  <c r="AX75" i="3"/>
  <c r="AX74" i="3"/>
  <c r="AX73" i="3"/>
  <c r="AX72" i="3"/>
  <c r="AX71" i="3"/>
  <c r="AX70" i="3"/>
  <c r="AX69" i="3"/>
  <c r="AX68" i="3"/>
  <c r="AX67" i="3"/>
  <c r="AX66" i="3"/>
  <c r="AX65" i="3"/>
  <c r="AX64" i="3"/>
  <c r="AX63" i="3"/>
  <c r="AX62" i="3"/>
  <c r="AX61" i="3"/>
  <c r="AX60" i="3"/>
  <c r="AX59" i="3"/>
  <c r="AX58" i="3"/>
  <c r="AX57" i="3"/>
  <c r="AX56" i="3"/>
  <c r="AX55" i="3"/>
  <c r="AX54" i="3"/>
  <c r="AX53" i="3"/>
  <c r="AX52" i="3"/>
  <c r="AX51" i="3"/>
  <c r="AX50" i="3"/>
  <c r="AX49" i="3"/>
  <c r="AX48" i="3"/>
  <c r="AX47" i="3"/>
  <c r="AX46" i="3"/>
  <c r="AX45" i="3"/>
  <c r="AX44" i="3"/>
  <c r="AX43" i="3"/>
  <c r="AX42" i="3"/>
  <c r="AX41" i="3"/>
  <c r="AX40" i="3"/>
  <c r="AX39" i="3"/>
  <c r="AX38" i="3"/>
  <c r="AX37" i="3"/>
  <c r="AX36" i="3"/>
  <c r="AJ36" i="3"/>
  <c r="AX35" i="3"/>
  <c r="AX34" i="3"/>
  <c r="AX33" i="3"/>
  <c r="AX32" i="3"/>
  <c r="AX31" i="3"/>
  <c r="AX29" i="3"/>
  <c r="AX28" i="3"/>
  <c r="AX27" i="3"/>
  <c r="AX26" i="3"/>
  <c r="AX25" i="3"/>
  <c r="AX24" i="3"/>
  <c r="AX23" i="3"/>
  <c r="AX22" i="3"/>
  <c r="AX21" i="3"/>
  <c r="AX20" i="3"/>
  <c r="AX19" i="3"/>
  <c r="AX18" i="3"/>
  <c r="AX17" i="3"/>
  <c r="AX16" i="3"/>
  <c r="AX15" i="3"/>
  <c r="AX14" i="3"/>
  <c r="AX13" i="3"/>
  <c r="AX12" i="3"/>
  <c r="AX11" i="3"/>
  <c r="AX10" i="3"/>
  <c r="AX9" i="3"/>
  <c r="F14" i="2"/>
  <c r="G14" i="2" s="1"/>
  <c r="G10" i="2"/>
  <c r="G9" i="2"/>
  <c r="G8" i="2"/>
  <c r="G7" i="2"/>
  <c r="G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tc={19FC1067-DC0B-4106-BD13-40D3F7F1FEBC}</author>
  </authors>
  <commentList>
    <comment ref="D9" authorId="0" shapeId="0" xr:uid="{19FC1067-DC0B-4106-BD13-40D3F7F1FEB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modificó el PM y se consolidaron 7 acciones en las acciones SIM-47-2025 y SIM-52-2025.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Y7" authorId="0" shapeId="0" xr:uid="{00000000-0006-0000-0200-000005000000}">
      <text>
        <r>
          <rPr>
            <sz val="10"/>
            <color rgb="FF000000"/>
            <rFont val="Calibri"/>
            <scheme val="minor"/>
          </rPr>
          <t>======
ID#AAABhe37L8I
tc={D0F17E4B-574A-4B3F-8911-DCB94BB546DF}    (2024-09-09 16:45:29)
[Comentario encadenado]
Su versión de Excel le permite leer este comentario encadenado; sin embargo, las ediciones que se apliquen se quitarán si el archivo se abre en una versión más reciente de Excel. Más información: https://go.microsoft.com/fwlink/?linkid=870924
Comentario:
    Si se considera necesario hacer alguna precisión al culminar el seguimiento, lo puede hacer en esta columna.</t>
        </r>
      </text>
    </comment>
    <comment ref="C8" authorId="0" shapeId="0" xr:uid="{00000000-0006-0000-0200-00001A000000}">
      <text>
        <r>
          <rPr>
            <sz val="10"/>
            <color rgb="FF000000"/>
            <rFont val="Calibri"/>
            <scheme val="minor"/>
          </rPr>
          <t>======
ID#AAABhe37L70
    (2020-06-23 14:44:38)
Numeración o consecutivo del hallazgo</t>
        </r>
      </text>
    </comment>
    <comment ref="G8" authorId="0" shapeId="0" xr:uid="{00000000-0006-0000-0200-000006000000}">
      <text>
        <r>
          <rPr>
            <sz val="10"/>
            <color rgb="FF000000"/>
            <rFont val="Calibri"/>
            <scheme val="minor"/>
          </rPr>
          <t>======
ID#AAABhe37L7Y
    (2020-06-23 14:44:38)
Registre el hallazgo evidenciado de acuerdo al informe de auditoria u otra fuente del hallazgo. La descripción de la misma no debe sobrepasar las 50 palabras)</t>
        </r>
      </text>
    </comment>
    <comment ref="H8" authorId="0" shapeId="0" xr:uid="{00000000-0006-0000-0200-00000D000000}">
      <text>
        <r>
          <rPr>
            <sz val="10"/>
            <color rgb="FF000000"/>
            <rFont val="Calibri"/>
            <scheme val="minor"/>
          </rPr>
          <t>======
ID#AAABhe37L8M
Identifique la procedencia de la no conformidad o  Hallazgo de acuerdo a las siguientes fuentes    (2020-06-23 14:44:38)
- Auditorias Internas
-Revisión por la Dirección
-Quejas y Reclamos
-Hallazgos de Entes de Control
-Matriz de Riesgos Institucional
-Encuesta de Satisfacción al Usuario
-Indicadores
-Evaluación de Proveedores
-Análisis del Proceso- Autoevaluación (Solicitud Líder de Proceso)
-Auditorías Externas – Mencione ¿Cuál Auditoría?
Otro – Mencione ¿Cuál es la otra fuente?</t>
        </r>
      </text>
    </comment>
    <comment ref="I8" authorId="0" shapeId="0" xr:uid="{00000000-0006-0000-0200-000017000000}">
      <text>
        <r>
          <rPr>
            <sz val="10"/>
            <color rgb="FF000000"/>
            <rFont val="Calibri"/>
            <scheme val="minor"/>
          </rPr>
          <t>======
ID#AAABhe37L74
Diana Yepes    (2020-06-23 14:44:38)
De acuerdo con el analisis de causas realizado en los formatos establecidos, diligenciar la causa o causas concretas que originaron la situación observada.</t>
        </r>
      </text>
    </comment>
    <comment ref="J8" authorId="0" shapeId="0" xr:uid="{00000000-0006-0000-0200-000010000000}">
      <text>
        <r>
          <rPr>
            <sz val="10"/>
            <color rgb="FF000000"/>
            <rFont val="Calibri"/>
            <scheme val="minor"/>
          </rPr>
          <t>======
ID#AAABhe37L8E
    (2020-06-23 14:44:38)
Se registra Acción Correctiva</t>
        </r>
      </text>
    </comment>
    <comment ref="K8" authorId="0" shapeId="0" xr:uid="{00000000-0006-0000-0200-00001E000000}">
      <text>
        <r>
          <rPr>
            <sz val="10"/>
            <color rgb="FF000000"/>
            <rFont val="Calibri"/>
            <scheme val="minor"/>
          </rPr>
          <t>======
ID#AAABhe37L8g
luz yamile aya corba    (2020-06-23 14:44:38)
Describa la acción que se debe ejecutar para solucionar la causa raíz identificada.Utilice una fila por cada acción requerida</t>
        </r>
      </text>
    </comment>
    <comment ref="L8" authorId="0" shapeId="0" xr:uid="{00000000-0006-0000-0200-000011000000}">
      <text>
        <r>
          <rPr>
            <sz val="10"/>
            <color rgb="FF000000"/>
            <rFont val="Calibri"/>
            <scheme val="minor"/>
          </rPr>
          <t>======
ID#AAABhe37L7c
    (2020-06-23 14:44:38)
Describir como se mide la acción ejemplo: Profesional contratado, resolución, procedimiento, formatos, cronograma, memorando, circular.
*En caso de requerir un indicador describir la formula.</t>
        </r>
      </text>
    </comment>
    <comment ref="M8" authorId="0" shapeId="0" xr:uid="{00000000-0006-0000-0200-00001F000000}">
      <text>
        <r>
          <rPr>
            <sz val="10"/>
            <color rgb="FF000000"/>
            <rFont val="Calibri"/>
            <scheme val="minor"/>
          </rPr>
          <t>======
ID#AAABhe37L7E
    (2020-06-23 14:44:38)
Describir volumen o tamaño de la unidad de medida de la acción propuesta ejemplo: porcentajes (85%, 100%) o unidad ( 1,2,3 etc.).</t>
        </r>
      </text>
    </comment>
    <comment ref="N8" authorId="0" shapeId="0" xr:uid="{00000000-0006-0000-0200-00000B000000}">
      <text>
        <r>
          <rPr>
            <sz val="10"/>
            <color rgb="FF000000"/>
            <rFont val="Calibri"/>
            <scheme val="minor"/>
          </rPr>
          <t>======
ID#AAABhe37L60
    (2020-06-23 14:44:38)
Fecha programada   para dar inicio a la ejecución de cada meta. (dd/mm/aa)</t>
        </r>
      </text>
    </comment>
    <comment ref="O8" authorId="0" shapeId="0" xr:uid="{00000000-0006-0000-0200-000012000000}">
      <text>
        <r>
          <rPr>
            <sz val="10"/>
            <color rgb="FF000000"/>
            <rFont val="Calibri"/>
            <scheme val="minor"/>
          </rPr>
          <t>======
ID#AAABhe37L8A
    (2020-06-23 14:44:38)
Se debe relacionar la fecha en la cual se pretende terminar de ejecutar la acción de mejora, ninguna acción puede quedar sin fecha de terminación o fecha abierta. El Formato de la fecha debe ser (dd/mm/aa).</t>
        </r>
      </text>
    </comment>
    <comment ref="Q8" authorId="0" shapeId="0" xr:uid="{00000000-0006-0000-0200-00000A000000}">
      <text>
        <r>
          <rPr>
            <sz val="10"/>
            <color rgb="FF000000"/>
            <rFont val="Calibri"/>
            <scheme val="minor"/>
          </rPr>
          <t>======
ID#AAABhe37L7Q
Diana Yepes    (2020-06-23 14:44:38)
El Líder de proceso describe el avance de la ejecución de las acciones formuladas</t>
        </r>
      </text>
    </comment>
    <comment ref="T8" authorId="0" shapeId="0" xr:uid="{00000000-0006-0000-0200-000008000000}">
      <text>
        <r>
          <rPr>
            <sz val="10"/>
            <color rgb="FF000000"/>
            <rFont val="Calibri"/>
            <scheme val="minor"/>
          </rPr>
          <t>======
ID#AAABhe37L7U
luz yamile aya corba    (2020-06-23 14:44:38)
La Oficina de Control Interno realizará seguimiento y evaluación a las ejecución de las acciones propuestas por el procesode forma mensual.</t>
        </r>
      </text>
    </comment>
    <comment ref="U8" authorId="0" shapeId="0" xr:uid="{00000000-0006-0000-0200-000014000000}">
      <text>
        <r>
          <rPr>
            <sz val="10"/>
            <color rgb="FF000000"/>
            <rFont val="Calibri"/>
            <scheme val="minor"/>
          </rPr>
          <t>======
ID#AAABhe37L78
luz yamile aya corba    (2020-06-23 14:44:38)
La Oficina de Control Interno registra  el porcentaje % de avance de la ejecución de la acción.</t>
        </r>
      </text>
    </comment>
    <comment ref="W8" authorId="0" shapeId="0" xr:uid="{00000000-0006-0000-0200-00001C000000}">
      <text>
        <r>
          <rPr>
            <sz val="10"/>
            <color rgb="FF000000"/>
            <rFont val="Calibri"/>
            <scheme val="minor"/>
          </rPr>
          <t>======
ID#AAABhe37L8k
Diana Yepes    (2020-06-23 14:44:38)
El Líder de proceso describe el avance de la ejecución de las acciones formuladas</t>
        </r>
      </text>
    </comment>
    <comment ref="Z8" authorId="0" shapeId="0" xr:uid="{00000000-0006-0000-0200-00001B000000}">
      <text>
        <r>
          <rPr>
            <sz val="10"/>
            <color rgb="FF000000"/>
            <rFont val="Calibri"/>
            <scheme val="minor"/>
          </rPr>
          <t>======
ID#AAABhe37L7o
luz yamile aya corba    (2020-06-23 14:44:38)
La Oficina de Control Interno realizará seguimiento y evaluación a las ejecución de las acciones propuestas por el procesode forma mensual.</t>
        </r>
      </text>
    </comment>
    <comment ref="AA8" authorId="0" shapeId="0" xr:uid="{00000000-0006-0000-0200-00001D000000}">
      <text>
        <r>
          <rPr>
            <sz val="10"/>
            <color rgb="FF000000"/>
            <rFont val="Calibri"/>
            <scheme val="minor"/>
          </rPr>
          <t>======
ID#AAABhe37L7I
luz yamile aya corba    (2020-06-23 14:44:38)
La Oficina de Control Interno registra  el porcentaje % de avance de la ejecución de la acción.</t>
        </r>
      </text>
    </comment>
    <comment ref="AC8" authorId="0" shapeId="0" xr:uid="{00000000-0006-0000-0200-00000C000000}">
      <text>
        <r>
          <rPr>
            <sz val="10"/>
            <color rgb="FF000000"/>
            <rFont val="Calibri"/>
            <scheme val="minor"/>
          </rPr>
          <t>======
ID#AAABhe37L7M
Diana Yepes    (2020-06-23 14:44:38)
El Líder de proceso describe el avance de la ejecución de las acciones formuladas</t>
        </r>
      </text>
    </comment>
    <comment ref="AF8" authorId="0" shapeId="0" xr:uid="{00000000-0006-0000-0200-000019000000}">
      <text>
        <r>
          <rPr>
            <sz val="10"/>
            <color rgb="FF000000"/>
            <rFont val="Calibri"/>
            <scheme val="minor"/>
          </rPr>
          <t>======
ID#AAABhe37L8Q
luz yamile aya corba    (2020-06-23 14:44:38)
La Oficina de Control Interno realizará seguimiento y evaluación a las ejecución de las acciones propuestas por el procesode forma mensual.</t>
        </r>
      </text>
    </comment>
    <comment ref="AG8" authorId="0" shapeId="0" xr:uid="{00000000-0006-0000-0200-00000F000000}">
      <text>
        <r>
          <rPr>
            <sz val="10"/>
            <color rgb="FF000000"/>
            <rFont val="Calibri"/>
            <scheme val="minor"/>
          </rPr>
          <t>======
ID#AAABhe37L7g
luz yamile aya corba    (2020-06-23 14:44:38)
La Oficina de Control Interno registra  el porcentaje % de avance de la ejecución de la acción.</t>
        </r>
      </text>
    </comment>
    <comment ref="AI8" authorId="0" shapeId="0" xr:uid="{00000000-0006-0000-0200-000020000000}">
      <text>
        <r>
          <rPr>
            <sz val="10"/>
            <color rgb="FF000000"/>
            <rFont val="Calibri"/>
            <scheme val="minor"/>
          </rPr>
          <t>======
ID#AAABhe37L8c
Diana Yepes    (2020-06-23 14:44:38)
El Líder de proceso describe el avance de la ejecución de las acciones formuladas</t>
        </r>
      </text>
    </comment>
    <comment ref="AK8" authorId="0" shapeId="0" xr:uid="{00000000-0006-0000-0200-000013000000}">
      <text>
        <r>
          <rPr>
            <sz val="10"/>
            <color rgb="FF000000"/>
            <rFont val="Calibri"/>
            <scheme val="minor"/>
          </rPr>
          <t>======
ID#AAABhe37L8Y
luz yamile aya corba    (2020-06-23 14:44:38)
La Oficina de Control Interno realizará seguimiento y evaluación a las ejecución de las acciones propuestas por el procesode forma mensual.</t>
        </r>
      </text>
    </comment>
    <comment ref="AL8" authorId="0" shapeId="0" xr:uid="{00000000-0006-0000-0200-000018000000}">
      <text>
        <r>
          <rPr>
            <sz val="10"/>
            <color rgb="FF000000"/>
            <rFont val="Calibri"/>
            <scheme val="minor"/>
          </rPr>
          <t>======
ID#AAABhe37L7s
luz yamile aya corba    (2020-06-23 14:44:38)
La Oficina de Control Interno registra  el porcentaje % de avance de la ejecución de la acción.</t>
        </r>
      </text>
    </comment>
    <comment ref="AN8" authorId="0" shapeId="0" xr:uid="{00000000-0006-0000-0200-00000E000000}">
      <text>
        <r>
          <rPr>
            <sz val="10"/>
            <color rgb="FF000000"/>
            <rFont val="Calibri"/>
            <scheme val="minor"/>
          </rPr>
          <t>======
ID#AAABhe37L7k
Diana Yepes    (2020-06-23 14:44:38)
El Líder de proceso describe el avance de la ejecución de las acciones formuladas</t>
        </r>
      </text>
    </comment>
    <comment ref="AP8" authorId="0" shapeId="0" xr:uid="{00000000-0006-0000-0200-000007000000}">
      <text>
        <r>
          <rPr>
            <sz val="10"/>
            <color rgb="FF000000"/>
            <rFont val="Calibri"/>
            <scheme val="minor"/>
          </rPr>
          <t>======
ID#AAABhe37L68
luz yamile aya corba    (2020-06-23 14:44:38)
La Oficina de Control Interno realizará seguimiento y evaluación a las ejecución de las acciones propuestas por el procesode forma mensual.</t>
        </r>
      </text>
    </comment>
    <comment ref="AQ8" authorId="0" shapeId="0" xr:uid="{00000000-0006-0000-0200-000016000000}">
      <text>
        <r>
          <rPr>
            <sz val="10"/>
            <color rgb="FF000000"/>
            <rFont val="Calibri"/>
            <scheme val="minor"/>
          </rPr>
          <t>======
ID#AAABhe37L8U
luz yamile aya corba    (2020-06-23 14:44:38)
La Oficina de Control Interno registra  el porcentaje % de avance de la ejecución de la acción.</t>
        </r>
      </text>
    </comment>
    <comment ref="AS8" authorId="0" shapeId="0" xr:uid="{00000000-0006-0000-0200-000015000000}">
      <text>
        <r>
          <rPr>
            <sz val="10"/>
            <color rgb="FF000000"/>
            <rFont val="Calibri"/>
            <scheme val="minor"/>
          </rPr>
          <t>======
ID#AAABhe37L7w
Diana Yepes    (2020-06-23 14:44:38)
El Líder de proceso describe el avance de la ejecución de las acciones formuladas</t>
        </r>
      </text>
    </comment>
    <comment ref="AU8" authorId="0" shapeId="0" xr:uid="{00000000-0006-0000-0200-000021000000}">
      <text>
        <r>
          <rPr>
            <sz val="10"/>
            <color rgb="FF000000"/>
            <rFont val="Calibri"/>
            <scheme val="minor"/>
          </rPr>
          <t>======
ID#AAABhe37L7A
luz yamile aya corba    (2020-06-23 14:44:38)
La Oficina de Control Interno realizará seguimiento y evaluación a las ejecución de las acciones propuestas por el procesode forma mensual.</t>
        </r>
      </text>
    </comment>
    <comment ref="AV8" authorId="0" shapeId="0" xr:uid="{00000000-0006-0000-0200-000009000000}">
      <text>
        <r>
          <rPr>
            <sz val="10"/>
            <color rgb="FF000000"/>
            <rFont val="Calibri"/>
            <scheme val="minor"/>
          </rPr>
          <t>======
ID#AAABhe37L64
luz yamile aya corba    (2020-06-23 14:44:38)
La Oficina de Control Interno registra  el porcentaje % de avance de la ejecución de la acción.</t>
        </r>
      </text>
    </comment>
    <comment ref="O20" authorId="0" shapeId="0" xr:uid="{00000000-0006-0000-0200-000002000000}">
      <text>
        <r>
          <rPr>
            <sz val="10"/>
            <color rgb="FF000000"/>
            <rFont val="Calibri"/>
            <scheme val="minor"/>
          </rPr>
          <t>======
ID#AAABlqhCPZk
Duvy Johanna Plazas Socha    (2025-06-13 12:54:49)
Se solicita modificación de fecha fin mediante correo electrónico remitido por la Subdirectora de GTH el 12/06/2025</t>
        </r>
      </text>
    </comment>
    <comment ref="O21" authorId="0" shapeId="0" xr:uid="{00000000-0006-0000-0200-000001000000}">
      <text>
        <r>
          <rPr>
            <sz val="10"/>
            <color rgb="FF000000"/>
            <rFont val="Calibri"/>
            <scheme val="minor"/>
          </rPr>
          <t>======
ID#AAABlqhCPZo
Duvy Johanna Plazas Socha    (2025-06-13 12:55:09)
Se solicita modificación de fecha fin mediante correo electrónico remitido por la Subdirectora de GTH el 12/06/2025</t>
        </r>
      </text>
    </comment>
    <comment ref="O28" authorId="0" shapeId="0" xr:uid="{00000000-0006-0000-0200-000004000000}">
      <text>
        <r>
          <rPr>
            <sz val="10"/>
            <color rgb="FF000000"/>
            <rFont val="Calibri"/>
            <scheme val="minor"/>
          </rPr>
          <t>======
ID#AAABkT-x2ac
Duvy Johanna Plazas Socha    (2025-05-20 13:46:35)
Se solicito prorroga de finalización mediante comunicación No. UBPD-3-2025-005692</t>
        </r>
      </text>
    </comment>
    <comment ref="C30" authorId="0" shapeId="0" xr:uid="{00000000-0006-0000-0200-000003000000}">
      <text>
        <r>
          <rPr>
            <sz val="10"/>
            <color rgb="FF000000"/>
            <rFont val="Calibri"/>
            <scheme val="minor"/>
          </rPr>
          <t>======
ID#AAABkT-x2ag
Duvy Johanna Plazas Socha    (2025-05-20 13:47:22)
Se solicito eliminación de la acción mediante comunicación No. UBPD-3-2025-005692</t>
        </r>
      </text>
    </comment>
  </commentList>
  <extLst>
    <ext xmlns:r="http://schemas.openxmlformats.org/officeDocument/2006/relationships" uri="GoogleSheetsCustomDataVersion2">
      <go:sheetsCustomData xmlns:go="http://customooxmlschemas.google.com/" r:id="rId1" roundtripDataSignature="AMtx7mgJ+b6QzJSqmLLSAxnr8Ei1KdkXKA=="/>
    </ext>
  </extLst>
</comments>
</file>

<file path=xl/sharedStrings.xml><?xml version="1.0" encoding="utf-8"?>
<sst xmlns="http://schemas.openxmlformats.org/spreadsheetml/2006/main" count="1600" uniqueCount="764">
  <si>
    <t>CANT. PM</t>
  </si>
  <si>
    <t>ORIGEN PM</t>
  </si>
  <si>
    <t>Suscritas 
 2024 - 2025</t>
  </si>
  <si>
    <t>No. Acciones con Seguimiento</t>
  </si>
  <si>
    <t>No.Acciones Cumplidas</t>
  </si>
  <si>
    <t>% Cumplimiento</t>
  </si>
  <si>
    <t>Observaciones</t>
  </si>
  <si>
    <t>Informes de Seguimiento Oficina Asesora Jurídica- Sistema Ekogui</t>
  </si>
  <si>
    <t>Acciones cumplidas oportunamente.</t>
  </si>
  <si>
    <t>Auditoría Interna de Gestión Control Interno Disciplinario</t>
  </si>
  <si>
    <t>Auditoria Interna Proceso de gestion contractual- Etapa de ejecución</t>
  </si>
  <si>
    <t>Auditoría Interna Gestion Administrativa y Financiera / Almacen e Inventarios</t>
  </si>
  <si>
    <t>Auditoría Interna Sistema de Información Misional - SIM BUSQUEMOS</t>
  </si>
  <si>
    <t>Auditoría Interna Sistema de Gestión de Seguridad de la Información - SSI</t>
  </si>
  <si>
    <t>Riesgo de Seguridad Materializado "Pérdida del documento físico del Informe de investigación"</t>
  </si>
  <si>
    <t>Auditoría Interna Procedimiento Cooperación Internacional y Gestión de Alianzas Estratégicas</t>
  </si>
  <si>
    <t>Acciones cumplidas oportunamente</t>
  </si>
  <si>
    <t>Seguimiento interno SST</t>
  </si>
  <si>
    <t>TOTALES</t>
  </si>
  <si>
    <t>Se cumplieron las acciones No. CID 003/2024, CID 002/2024 y CID 004 continua en ejecución con un 92% de avance de la acción.</t>
  </si>
  <si>
    <t>Se cumplieron 9 acciones y cinco se encuentran en ejecución (2 con avance 0 y tres con el 50% de avance.</t>
  </si>
  <si>
    <t>De las 18 acciones 7 fueron cumplidas y 11 en ejecución (5 con avance del 50%; 6 en ejecución con avance (4 con avance del 8; 40; 44; 30 y 0% y 1 con 61%)</t>
  </si>
  <si>
    <t>Plan de Mejoramiento en revisión para modificación de acciones por parte de la Oficial de Seguridad de la Información OAP</t>
  </si>
  <si>
    <t>PLAN DE MEJORAMIENTO UNIFICADO 2023 - 2024</t>
  </si>
  <si>
    <t>Código:</t>
  </si>
  <si>
    <t>SEC-FT-002</t>
  </si>
  <si>
    <t xml:space="preserve">Versión: </t>
  </si>
  <si>
    <t>001</t>
  </si>
  <si>
    <t>IDENTIFICACIÓN DEL HALLAZGO</t>
  </si>
  <si>
    <t>PLAN DE MEJORAMIENTO</t>
  </si>
  <si>
    <t>SEGUIMIENTO OCTUBRE 2024</t>
  </si>
  <si>
    <t>SEGUIMIENTO ENERO 2025</t>
  </si>
  <si>
    <t>SEGUIMIENTO ABRIL 2025</t>
  </si>
  <si>
    <t>SEGUIMIENTO JULIO 2025</t>
  </si>
  <si>
    <t>SEGUIMIENTO OCTUBRE 2025</t>
  </si>
  <si>
    <t>SEGUIMIENTO ENERO 2026</t>
  </si>
  <si>
    <t xml:space="preserve">CIERRE VIGENCIA </t>
  </si>
  <si>
    <t>REPORTE DEL LÍDER O RESPONSABLE</t>
  </si>
  <si>
    <t>SEGUIMIENTO OFICINA DE CONTROL INTERNO</t>
  </si>
  <si>
    <t xml:space="preserve">AVANCE TOTAL
 DE LA ACCIÓN </t>
  </si>
  <si>
    <t>OBSERVACIONES</t>
  </si>
  <si>
    <t>CONSECUTIVO</t>
  </si>
  <si>
    <t xml:space="preserve">FECHA DE SUSCRIPCIÓN </t>
  </si>
  <si>
    <t>NOMBRE DEL PROCESO,PROGRAMA, PROYECTO O ASUNTO OBJETO DE AUDITORIA O SEGUIMIENTO</t>
  </si>
  <si>
    <t>TIPO DE HALLAZGO</t>
  </si>
  <si>
    <t>DESCRIPCIÓN DEL HALLAZGO</t>
  </si>
  <si>
    <t>ORIGEN</t>
  </si>
  <si>
    <t>CAUSA (S) DEL HALLAZGO</t>
  </si>
  <si>
    <t>TIPO DE ACCIÓN</t>
  </si>
  <si>
    <t>DESCRIPCIÓN DE LA ACCIÓN</t>
  </si>
  <si>
    <t xml:space="preserve"> UNIDAD DE MEDIDA</t>
  </si>
  <si>
    <t>CANTIDAD UNIDAD DE MEDIDA</t>
  </si>
  <si>
    <t>FECHA DE INICIO PROGRAMADA (dd/mm/aaaa)</t>
  </si>
  <si>
    <t>FECHA DE TERMINACIÓN PROGRAMADA (dd/mm/aaaa)</t>
  </si>
  <si>
    <t>RESPONSABLE 
NOMBRE  DEL LÍDER(S) DE PROCESO,PROGRAMA, PROYECTO O ASUNTO OBJETO DE AUDITORIA O SEGUIMIENTO</t>
  </si>
  <si>
    <t xml:space="preserve">REPORTE DE LA EJECUCIÓN   </t>
  </si>
  <si>
    <t>% Avance  trimestral (I)</t>
  </si>
  <si>
    <t xml:space="preserve">Fecha de Seguimiento </t>
  </si>
  <si>
    <t xml:space="preserve">SEGUIMIENTO </t>
  </si>
  <si>
    <t>% Avance  
trimestral (I)</t>
  </si>
  <si>
    <t>Auditor 
Seguimiento</t>
  </si>
  <si>
    <t xml:space="preserve">% Avance  trimestral (II) </t>
  </si>
  <si>
    <t>% Avance  
trimestral (II)</t>
  </si>
  <si>
    <t>% Avance  trimestral</t>
  </si>
  <si>
    <t>% Avance  
trimestral</t>
  </si>
  <si>
    <t>% Avance  trimestral (IV)</t>
  </si>
  <si>
    <t>% Avance trimestral</t>
  </si>
  <si>
    <t xml:space="preserve">Auditor 
Seguimiento </t>
  </si>
  <si>
    <t>% TOTAL PM</t>
  </si>
  <si>
    <t>GJ/01/2024</t>
  </si>
  <si>
    <t>Oficina Asesora Jurídica- Sistema Ekogui</t>
  </si>
  <si>
    <t>Observación No. 1</t>
  </si>
  <si>
    <t>Algunos usuarios (abogados) fueron inactivados de la Plataforma e-KOGUI en el semestre siguiente a su retiro de la OAJ o de la entidad, razón por la cual, en algunos casos, la información reportada por dicha dependencia no coincidió con la registrada en el sistema de información.</t>
  </si>
  <si>
    <t>Informe seguimiento</t>
  </si>
  <si>
    <t>Falta de actualización del sistema en tiempo real</t>
  </si>
  <si>
    <t>Acción preventiva</t>
  </si>
  <si>
    <t>Una vez se desvincule el abogado de la OAJ y/o de la Entidad, se inactivará del Sistema eKOGUI en un término máximo de 15 días.</t>
  </si>
  <si>
    <t>Captura de pantalla Sistema Ekogui.</t>
  </si>
  <si>
    <t>Depende del número de abogados que se desvinculen.</t>
  </si>
  <si>
    <t>Administradora Ekogui</t>
  </si>
  <si>
    <t>Durante el periodo objeto de seguimiento, se inactivaron del Sistema eKOGUI a los siguientes usuarios:                                        1. Andrés Mateo Sánchez Molina: 28/02/2024
2. Andrea Tatiana Rayo Gamboa: 6/06/2024
3. José Julián Vivas Suárez: 16/02/2024
4. Marisol Duarte Bautista: 28/02/2024
5. Bryan Stevens Castillo:28/02/2024</t>
  </si>
  <si>
    <t xml:space="preserve">De conformidad con la información reportada y los soportes enviados por la OAJ, durante el período que comprendía la acción de mejora (del 18/03/2024 al 30/06/2024) fue desvinculada e inactivada del sistema e-KOGUI 1 abogada (06/06/2024). 
La acción de mejora se considera efectiva, toda vez que, para el reporte correspondiente al primer semestre del año 2024, todos los abogados desvinculados de la OAJ fueron inactivados del sistema durante el mismo período. 
Así las cosas, se establece un porcentaje del cumplimiento del 100% y se cierra la acción de mejora. 
Se recomienda continuar realizando la acción propuesta como una actividad de control al interior del proceso. </t>
  </si>
  <si>
    <t>ILTN</t>
  </si>
  <si>
    <t>N/A</t>
  </si>
  <si>
    <t>CID/02/2024</t>
  </si>
  <si>
    <t xml:space="preserve">Control Interno Disciplinario </t>
  </si>
  <si>
    <t>Hallazgo No. 1</t>
  </si>
  <si>
    <t>Posible inobservancia de los términos legales establecidos para llevar a cabo las etapas de indagación previa e investigación disciplinaria</t>
  </si>
  <si>
    <t xml:space="preserve">Auditoría Interna de Gestión </t>
  </si>
  <si>
    <t xml:space="preserve">Cambio y transición en la normatividad de la Ley 734 de 2002 a la Ley 1952 de 2019 modificada por la Ley 2094 de 2021. Procesos recibidos de la anterior administración con las etapas procesales vencidas en su mayoría. </t>
  </si>
  <si>
    <t>Correctiva</t>
  </si>
  <si>
    <t xml:space="preserve">Automatizar la matriz de seguimiento con alertas del vencimiento de los términos a los abogados que tienen a cargo el expediente y al operador disciplinario. </t>
  </si>
  <si>
    <t>Matriz automatizada</t>
  </si>
  <si>
    <t>Erik Alejandro Herrera Yepes - Secretario General</t>
  </si>
  <si>
    <t>Se ha venido trabajando con los ingenieros Hernando Gracia y Gustavo Adolfo Barraza en la creación de la matriz automatizada de Control Disciplinario Interno. Las reuniones se han realizado de manera virtual y presencial.</t>
  </si>
  <si>
    <t>De acuerdo con los soportes remitidos por la depedencia responsable del proceso, se evidenció la realización de reuniones en los meses de julio y septiembre de 2024; así como, capturas de pantalla de las pruebas realizadas en el aplicativo GESTIONEMOS para el diseño de la Matriz automatizada de los procesos disciplinarios, con el fin de generar alertas que permitan prevenir el vencimiento de términos. 
En atención a lo anterior, y teniendo en cuenta que la fecha de terminación de la acción de mejora propuesta por el dueño del proceso es hasta el 21/07/2025, se establece un porcentaje de avance con corte al 30 de septiembre de 2024 del 21%, de acuerdo con la fecha de inicio propuesta (22/07/2024).</t>
  </si>
  <si>
    <t>Se ha venido trabajando con los ingenieros Hernando Gracia y Gustavo Adolfo Barraza en la creación de la matriz automatizada de Control Disciplinario Interno. Las reuniones se han realizado de manera virtual y presencial.
Para la verificación de la funcionalidad de la matriz, se creo el primer caso piloto para comprobación de su correcto funcionamiento</t>
  </si>
  <si>
    <r>
      <rPr>
        <sz val="11"/>
        <color rgb="FF000000"/>
        <rFont val="Arial Narrow"/>
      </rPr>
      <t xml:space="preserve">Una vez verificados los soportes remitidos por la dependencia responsable, se evidenció el desarrollo de reuniones de verificación, de pruebas y de entrega de la "Matriz Disciplinarios", llevada a cabo durante los meses de octubre y noviembre de 2024, entre la Oficina de Tecnologías de la Información y Comunicaciones y la Secretaría General (Grupo de Control Interno Disciplinario).
Así las cosas, de acuerdo con la fecha de finalización propuesta para la acción de mejora, esto es, el 21 de julio de 2025; así como, el avance de la acción de mejora, se establece un porcentaje de cumplimiento trimestral del 25%, para un total de </t>
    </r>
    <r>
      <rPr>
        <b/>
        <sz val="11"/>
        <color rgb="FF000000"/>
        <rFont val="Arial Narrow"/>
      </rPr>
      <t>46%</t>
    </r>
    <r>
      <rPr>
        <sz val="11"/>
        <color rgb="FF000000"/>
        <rFont val="Arial Narrow"/>
      </rPr>
      <t xml:space="preserve"> con corte al 31 de diciembre de 2024. </t>
    </r>
  </si>
  <si>
    <t xml:space="preserve">Se ha venido trabajando con los ingenieros Hernando Gracia y Gustavo Adolfo Barraza en la creación de la matriz automatizada de Control Disciplinario Interno. Las reuniones se han realizado de manera virtual, para ajustar la matriz. 
La matriz que se creo tiene la opción de realizar reparto de los procesos que llegan a la Secretaría General con función disciplinaria, revisar los documentos en línea, la posibilidad de firmar los autos por parte del operador disciplinario, así mismo se comenzaron a realizar las pruebas de alertas para que lleguen a los correos electrónicos
</t>
  </si>
  <si>
    <t xml:space="preserve">De acuerdo con la información reportada por el responsable del Plan de Mejoramiento, se evidenció la realización de reuniones durante el mes de febrero de 2025 para la verificación de los avances en la "Matriz Disciplinarios" de la plataforma "GESTIONEMOS". Así como, reuniones llevadas a cabo en el mes de abril de 2025, las cuales, deberán ser reportadas para el seguimiento del segundo trimestre de 2025.  
En atención a lo anterior, se establece un porcentaje de avance del 21% para el primer trimestre de 2025, con un cumplimiento total del 67% con corte al 31/03/2025.
</t>
  </si>
  <si>
    <t xml:space="preserve">Como resultado del desarrollo implementado para la emisión de alertas relacionadas con el vencimiento de términos dentro de los procesos disciplinarios en curso en el aplicativo Gestionemos, se practicaron las pruebas correspondientes. 
Posterior a la fecha de las pruebas del aplicativo no existen procesos en curso que estén próximos a vencerse los términos conforme a la Ley 1952 de 2019. Por lo tanto, se anexa las evidencias de las pruebas realizadas. </t>
  </si>
  <si>
    <t xml:space="preserve">Una vez verificados los soportes remitidos por el responsable de la acción de mejora, se encontró que, el aplicativo GESTIONEMOS generó dos alertas los días 20 y 21 de mayo de 2025, enviadas a los correos electrónicos institucionales de los profesionales encargados de Control Interno Disciplinario, con asunto: "Disciplinario - Tiene pendiente procesos que están por llegar a la fecha límite".
En atención a lo anterior, se evidencia el cumplimiento de la automatización de seguimiento con alertas del vencimiento de los términos, emitidas a través del aplicativo GESTIONEMOS, que permite prevenir la materialización del riesgo de vencimiento de términos en las actuaciones disciplinarias de la entidad. 
Así las cosas, se genera un avance del 33% con corte al 30 de junio de 2025, para un porcentaje de cumplimiento total del 100% de la acción de mejora, razón por la cual, se realiza su cierre.
</t>
  </si>
  <si>
    <t>CID/03/2024</t>
  </si>
  <si>
    <t>Observación No. 2</t>
  </si>
  <si>
    <t>Posible omisión de la práctica de pruebas decretadas previamente dentro del proceso disciplinario</t>
  </si>
  <si>
    <t>Auditoría Interna de Gestión</t>
  </si>
  <si>
    <t xml:space="preserve">CID-022-2022: Proceso recibido de la anterior administración en el que se emitió auto que decreta la prueba, donde se observa equivocación en el nombre del testigo, lo cual se considera, pudo haber incidido en la práctica de la prueba.
CID-024-2022: Proceso recibido de la anterior administración en el que se emitió auto que prórroga el término de la investigación disciplinaria por 3 meses y decreta pruebas, las cuales no fueron practicadas durante el lapso de la prórroga, impidiendo su realización. </t>
  </si>
  <si>
    <t xml:space="preserve">Preventiva </t>
  </si>
  <si>
    <t xml:space="preserve">Realizar  por parte del equipo de Gestión Disciplinaria de la Secretaría General una revisión mensual de los expedientes activos gestionados por cada uno de los abogados, a fin de advertir los términos de la práctica de las pruebas y de esta manera evacuarlas dentro del término establecido en la Ley.  </t>
  </si>
  <si>
    <t xml:space="preserve">Acta de reunión </t>
  </si>
  <si>
    <t>Se tiene contemplado que es una mensual durante 6 meses, iniciando en el mes de agosto de 2024. 
A la fecha se han realizado la del mes de agosto y septiembre de 2024.</t>
  </si>
  <si>
    <t>Se evidenciaron las actas de reunión del 26/08/2024 y del 23/09/2024, en las cuales, se llevó a cabo la "Revisión y seguimiento de los expedientes disciplinarios activos a la fecha de las reuniones con el fin de advertir los términos de la práctica de las pruebas y de esta manera evacuarlas dentro del término establecido en la Ley"; de igual manera, fueron aportadas las listas de asistencia de las mencionadas reuniones. 
De acuerdo con lo anterior, se establece un porcentaje de cumplimiento del 33% con corte al 30 de septiembre de 2024.</t>
  </si>
  <si>
    <r>
      <rPr>
        <sz val="11"/>
        <color rgb="FF000000"/>
        <rFont val="Arial Narrow"/>
      </rPr>
      <t>Se evidenciaron las actas de reunión del 21/10/2024, 18/11/2024 y del 16/12/2024, en las cuales, se llevó a cabo la "</t>
    </r>
    <r>
      <rPr>
        <i/>
        <sz val="11"/>
        <color rgb="FF000000"/>
        <rFont val="Arial Narrow"/>
      </rPr>
      <t>Revisión y seguimiento de los expedientes disciplinarios activos a la fecha de las reuniones con el fin de advertir los términos de la práctica de las pruebas y de esta manera evacuarlas dentro del término establecido en la Ley</t>
    </r>
    <r>
      <rPr>
        <sz val="11"/>
        <color rgb="FF000000"/>
        <rFont val="Arial Narrow"/>
      </rPr>
      <t xml:space="preserve">"; de igual manera, fueron aportadas las listas de asistencia de las mencionadas reuniones. </t>
    </r>
  </si>
  <si>
    <r>
      <rPr>
        <sz val="11"/>
        <color rgb="FF000000"/>
        <rFont val="Arial Narrow"/>
      </rPr>
      <t xml:space="preserve">Con el fin de evidenciar el cumplimiento de la acción de mejora durante los meses de octubre a diciembre de 2024, la dependencia responsable remitió las actas de reunión y listas de asistencias relacionadas a continuación:
*Acta de Revisión y seguimiento a los expedientes disciplinarios CID-063-2023, CID-087-2024 y CID-089-2024 que se encuentran activos y/o archivados a la fecha a fin de advertir los términos de la práctica de las pruebas y de esta manera evacuarlas dentro del término establecido en la Ley y acta de asistencia, del 21/10/2024. 
*Acta de Revisión y seguimiento a los expedientes disciplinarios CID-090-2024, CID-106-2024 y CID-104-2024 que se encuentran activos a la fecha a fin de advertir los términos de la práctica de las pruebas y de esta manera evacuarlas dentro del término establecido en la Ley y lista de asistencia, del 18/11/20244. 
*Acta de Revisión y seguimiento a los expedientes disciplinarios CID-012-2021, CID-019-2022, CID-026-2022, CID-028-2022, CID-029-202022 CID-030-2022, CID-040-2023, CID-042-2023, CID-043-2023, CID-054-2023, CID-055-2023, CID-056-2023, CID-068-2023, CID-073-2023, CID-074-2023 y CID-078-2023, que se encuentran activos a la fecha a fin de advertir los términos de la práctica de las pruebas y de esta manera evacuarlas dentro del término establecido en la Ley y lista de asistencia, del 16/12/2024. 
En atención a lo anterior, se establece un porcentaje de cumplimiento del 50% para el trimestre objeto de verificación, para un total de </t>
    </r>
    <r>
      <rPr>
        <b/>
        <sz val="11"/>
        <color rgb="FF000000"/>
        <rFont val="Arial Narrow"/>
      </rPr>
      <t>83%</t>
    </r>
    <r>
      <rPr>
        <sz val="11"/>
        <color rgb="FF000000"/>
        <rFont val="Arial Narrow"/>
      </rPr>
      <t xml:space="preserve"> de avance total con corte al 31 de diciembre de 2024. </t>
    </r>
  </si>
  <si>
    <t xml:space="preserve">En el plan de mejoramiento se contempló el seguimiento de la revisión y seguimiento de los expedientes por un periodo de 6 meses. Este seguimiento inició en el mes de agosto de 2024, y cuya terminación es en primer trimestre del año 2025. 
Así las cosas, se adjunta el acta No. 6 de la reunión en donde se realizó el seguimiento de los procesos que se encontraban activos a la fecha de la reunión con el fin de advertir los términos de la práctica de las pruebas y de esa manera evacuarlas dentro del periodo establecido por la Ley disciplinaria. 
</t>
  </si>
  <si>
    <t xml:space="preserve">Para la verificación de los avances correspondientes al primer trimestre de 2025 fue reportada la última reunión llevada a cabo el 05/02/2025, frente a la cual, se evidenció el acta con asunto: “Revisión y seguimiento a los expedientes disciplinarios CID-079-2023, CID-086-2024, CID-109-2024, CID-110-2024, CID-111-2024, CID-112-2024, CID-113-2024, CID-114-2024, CID-115-2024, CID-116-2024, CID-117-2024, CID-118-2024, CID-119-2024, CID-120-2024 y CID-122-2024, que se encuentran activos a la fecha a fin de advertir los términos de la práctica de las pruebas y de esta manera evacuarlas dentro del término establecido en la Ley"; así como, la lista de asistencia. 
En atención a esto y a los seguimientos previos realizados, se evidenció el cumplimiento del 100% de la acción de mejora, la cual, es pertinente, oportuna y efectiva para prevenir la ocurrencia de hechos similares a los encontrados en la observación del equipo auditor.  Así las cosas y teniendo en cuenta que la fecha de terminación propuesta era el 21/01/2025, se realiza el cierre de la acción de mejora. 
Al respecto, la Oficina de Control Interno recomienda al grupo responsable del trámite de los procesos disciplinarios al interior de la UBPD, que continúe realizando reuniones de seguimiento periódicas (bimestrales, trimestrales o semestrales) como medida de autocontrol, con el fin de prevenir la posible materialización de un riesgo.
</t>
  </si>
  <si>
    <t>CID/04/2024</t>
  </si>
  <si>
    <t xml:space="preserve">Observación No. 3: </t>
  </si>
  <si>
    <t>Caracterización del proceso y procedimiento desactualizados</t>
  </si>
  <si>
    <t>La decisión tomada por la anterior administración en el sentido de no realizar procesos y procedimientos, en consideración a que se encuentran establecidos y regulados en la normativa disciplinaria. 
El proceso disciplinario tal como se venía adelantando por una sola dependencia no estaba en consonancia con lo dispuesto en la norma vigente, lo cual conllevó a realizar los ajustes en el proceso, en aras de garantizar que la etapa de instrucción y juzgamiento fueran desarrolladas por dependencias distintas. Producto de ello, la Entidad se quedó sin la posibilidad de atender el proceso disciplinario en segunda instancia, y se decidió que todo proceso que llegase a esta instancia se remitiría a la Procuraduría General de la Nación.</t>
  </si>
  <si>
    <r>
      <rPr>
        <sz val="11"/>
        <color theme="1"/>
        <rFont val="Arial Narrow"/>
      </rPr>
      <t>Eliminación de la caracterización y elaboración de lineamientos correspondientes a la primera instancia del proceso disciplinario de conformidad con la Ley 1952 de 2019, modificada por la Ley 2094 de 2021</t>
    </r>
    <r>
      <rPr>
        <sz val="11"/>
        <color rgb="FFFF0000"/>
        <rFont val="Arial Narrow"/>
      </rPr>
      <t xml:space="preserve">.
</t>
    </r>
    <r>
      <rPr>
        <sz val="11"/>
        <color theme="1"/>
        <rFont val="Arial Narrow"/>
      </rPr>
      <t xml:space="preserve">
Eliminación del proceso de segunda instancia de la Ley 1952 de 2019. </t>
    </r>
  </si>
  <si>
    <t xml:space="preserve">Pantallazo de la eliminación de la caracterización y elaboración de lineamientos correspondientes a la primera instancia del proceso disciplinario.
Pantallazo en el Sistema Integrado de Gestión en el que conste la eliminación del proceso y procedimiento de la segunda instancia. </t>
  </si>
  <si>
    <t>En el mes de septimebre de 2024 se remitio correo a la Oficina Asesora de Planeación para la eliminación del procedimiento de segunda instancia y la caracterización.</t>
  </si>
  <si>
    <t>Como soporte de desarrollo de la acción de mejora se observó el correo electrónico de fecha 24 de septiembre de 2024 enviado por el Secretario General de la entidad a la Oficina Asesora de Planeación solicitando la eliminación del procedimiento de segunda instancia del Proceso de Control Interno Disciplinario; así como, de la caracterización del proceso.
Así las cosas, teniendo en cuenta que la fecha de terminación de la acción de mejora propuesta por el responsable del proceso es hasta el 21/07/2025, a partir de la fecha de inicio programada (22/07/2024), se establece un porcentaje de cumplimiento del 21% con corte al 30 de septiembre de 2024.</t>
  </si>
  <si>
    <t>Como soporte de desarrollo de la acción de mejora se observó el correo electrónico de fecha 15 de octubre de 2024 enviado por el correo de Sustema Integral de Gestión de la Oficina Asesora de Planeación a la Secretaría General, donde consta la eliminación de la caracterización y por lo tanto los demás documentos del proceso deben ser eliminados. 
Así las cosas, al eliminar la caracterización se eliminan los demás documentos del proceso. Por otro lado, al realizar dicha eliminación, no puede realizar lineamientos por no existir dicha caracterización.</t>
  </si>
  <si>
    <r>
      <rPr>
        <sz val="11"/>
        <color rgb="FF000000"/>
        <rFont val="Arial Narrow"/>
      </rPr>
      <t xml:space="preserve">De acuerdo con la información reportada y los soportes remitidos por el área responsable, la caracterización del proceso fue eliminada en el Sistema Integrado de Gestión de la entidad, de acuerdo con la respuesta enviada por la Oficina Asesora de Planeación el 15/10/2024, y por ende, todos los documentos del proceso también fueron eliminados. 
A pesar de lo anterior, y teniendo en cuenta que, ya no existe un proceso que soporte las actividades que adelanta la entidad con relación al trámite de Control Disciplinario Interno, se </t>
    </r>
    <r>
      <rPr>
        <sz val="11"/>
        <color rgb="FFFF0000"/>
        <rFont val="Arial Narrow"/>
      </rPr>
      <t>recomienda</t>
    </r>
    <r>
      <rPr>
        <sz val="11"/>
        <color rgb="FF000000"/>
        <rFont val="Arial Narrow"/>
      </rPr>
      <t xml:space="preserve"> elaborar los lineamientos propuestos en la acción de mejora, con el fin de dar mayor claridad respecto de los responsables y el trámite que se llevará a cabo con relación a los procesos disciplinarios, mientras se logra la actualización del diseño institucional de la Unidad. 
De igual manera, si la Secretaría General considera que no procede emitir los "</t>
    </r>
    <r>
      <rPr>
        <i/>
        <sz val="11"/>
        <color rgb="FF000000"/>
        <rFont val="Arial Narrow"/>
      </rPr>
      <t>lineamientos frente a la primera instancia del proceso disciplinario</t>
    </r>
    <r>
      <rPr>
        <sz val="11"/>
        <color rgb="FF000000"/>
        <rFont val="Arial Narrow"/>
      </rPr>
      <t xml:space="preserve">", es necesario que se modifique la acción de mejora establecida en el Plan de Mejoramiento, con el fin de poder establecer un cumplimiento del 100%. 
Así las cosas, se define un porcentaje de avance trimestral del 50%, con un cumplimiento total del </t>
    </r>
    <r>
      <rPr>
        <b/>
        <sz val="11"/>
        <color rgb="FF000000"/>
        <rFont val="Arial Narrow"/>
      </rPr>
      <t xml:space="preserve">71% </t>
    </r>
    <r>
      <rPr>
        <sz val="11"/>
        <color rgb="FF000000"/>
        <rFont val="Arial Narrow"/>
      </rPr>
      <t xml:space="preserve">con corte al 31/12/2024. Lo anterior, en cuanto se determina lo pertinente frente a los "lineamientos de la primera instancia del proceso disciplinario" definidos en la acción de mejora. </t>
    </r>
  </si>
  <si>
    <t xml:space="preserve">El 30 de marzo de 2025 se remitió correo a la Oficina Asesora de Planeación para realizar los línemientos en materia disciplinaria. </t>
  </si>
  <si>
    <r>
      <rPr>
        <sz val="11"/>
        <color theme="1"/>
        <rFont val="Arial Narrow"/>
      </rPr>
      <t xml:space="preserve">De conformidad con lo reportado por el responsable del Plan de Mejoramiento, se evidenció un correo electrónico de fecha 30/03/2025 remitido por el Secretario General de la entidad a la Oficina Asesora de Planeación, mediante el cual, se solicita apoyo para el trámite en la expedición de los lineamientos en materia disciplinaria.
De acuerdo con lo anterior, se establece un porcentaje de avance para el primer trimestre de 2025 del 10%, para un total de cumplimiento acumulado con corte al 31/03/2025 del 81%. 
Con relación a la presente acción de mejora, la Oficina de Control Interno se permite recordar que la fecha de terminación propuesta por el dueño del proceso es hasta el 21/07/2025; razón por la cual, se </t>
    </r>
    <r>
      <rPr>
        <sz val="11"/>
        <color rgb="FFFF0000"/>
        <rFont val="Arial Narrow"/>
      </rPr>
      <t>sugiere</t>
    </r>
    <r>
      <rPr>
        <sz val="11"/>
        <color theme="1"/>
        <rFont val="Arial Narrow"/>
      </rPr>
      <t xml:space="preserve"> analizar si los términos previstos son suficientes para dar cumplimiento a la acción propuesta, o de lo contrario, realizar su prórroga, la cual, debe ser comunicada mediante correo electrónico a esta oficina, para los fines pertinentes. </t>
    </r>
  </si>
  <si>
    <t xml:space="preserve">De conformidad con el correo allegado en el mes de abril de 2025 por parte de la Oficina Asesora de Planeación en donde remiten la plantilla para realizar los lineamientos, se procedió a realizar el documento denominado “Lineamientos de Control Disciplinario Interno – Primera Instancia”.
Una vez fue construido el documento por parte de Control Disciplinario Interno en etapa de instrucción, se procedió a remitir por correo electrónico a la Oficina Asesora Jurídica para que revisaran el documento en relación a la etapa de juzgamiento. El lineamiento ya fue revisado por el abogado designado por parte del Jefe de la Oficina Asesora Jurídica, y este se lo remitió para su aprobación.
</t>
  </si>
  <si>
    <r>
      <rPr>
        <sz val="11"/>
        <color theme="1"/>
        <rFont val="Arial Narrow"/>
      </rPr>
      <t xml:space="preserve">Como soportes del avance de la acción de mejora durante el segundo trimestre de 2025, se recibieron los documentos relacionados a continuación: 
*Correo electrónico de fecha 13/06/2025 con asunto: "Remisión de lineamientos de Control Disciplinario Interno primera instancia", enviado por el equipo de Control Interno Disciplinario a la Oficina Asesora Jurídica, solicitando la revisión y complemento de los lineamientos internos en lo que corresponde a la etapa de juzgamiento. 
*Correo electrónico de fecha 13/06/2025, mediante el cual, el jefe de la Oficina Asesora Jurídica remite a su equipo de trabajo la solicitud de Control Interno Disciplinario, para lo pertinente. 
*Correo electrónico de fecha 06/07/2025 con asunto: "Lineamientos de Control Disciplinario Interno", con el cual, los colaboradores de la Oficina Asesora Jurídica envían al jefe del área los lineamientos para su revisión. 
De acuerdo con lo anterior, se establece un porcentaje de avance con corte al 30 de junio de 2025 del 11% para un cumplimiento total del 92%.
Al respecto, es importante tener en cuenta que, el plazo de terminación propuesto por el responsable de la acción de mejora es hasta el </t>
    </r>
    <r>
      <rPr>
        <sz val="11"/>
        <color rgb="FFFF0000"/>
        <rFont val="Arial Narrow"/>
      </rPr>
      <t>21/07/2025,</t>
    </r>
    <r>
      <rPr>
        <sz val="11"/>
        <color theme="1"/>
        <rFont val="Arial Narrow"/>
      </rPr>
      <t xml:space="preserve"> fecha en la cual, debería estar finalizada (Lineamientos aprobados y socializados). A pesar de lo anterior, con el fin de lograr el cumplimiento del 100% de la actividad propuesta, si la Secretaría General lo considera conveniente, se </t>
    </r>
    <r>
      <rPr>
        <sz val="11"/>
        <color rgb="FFFF0000"/>
        <rFont val="Arial Narrow"/>
      </rPr>
      <t xml:space="preserve">sugiere </t>
    </r>
    <r>
      <rPr>
        <sz val="11"/>
        <color theme="1"/>
        <rFont val="Arial Narrow"/>
      </rPr>
      <t xml:space="preserve">realizar la prórroga de la fecha de finalización de la acción, remitiendo un correo a la Oficina de Control Interno para lo correspondiente. </t>
    </r>
  </si>
  <si>
    <t>GJ/05/2024</t>
  </si>
  <si>
    <t>Oficina Asesora Jurídica - Ekogui</t>
  </si>
  <si>
    <t>Con relación a los procesos judiciales activos en el Sistema Único de Gestión e Información Litigiosa del Estado e-KOGUI, los procesos con No. 27001333300620240000100 radicado e-KOGUI: 2526678 y No. 18001333300220240001600 radicado e-KOGUI: 2545751 no tenían registrada la calificación del riesgo ni provisión contable en la plataforma, durante el primer semestre de 2024.</t>
  </si>
  <si>
    <t>Informe de seguimiento</t>
  </si>
  <si>
    <t xml:space="preserve">Procesos recientes en estudio de la calificación del riesgo y la provisión contable. </t>
  </si>
  <si>
    <t>Realizar la calificación del riesgo y la provisión contable en la plataforma Ekogui, de los procesos con ID   2526678 y 2545751.</t>
  </si>
  <si>
    <t>Captura de pantalla del Sistema Ekogui con la calificación del riesgo y  la provisión contable de los citados procesos.</t>
  </si>
  <si>
    <t>Administrador/a Sistema e-KOGUI</t>
  </si>
  <si>
    <t>Se realizó la calificación del riesgo y se registró la provisión contable en el Sistema eKOGUI de los procesos identificados con los ID 2526678 y 2545751.</t>
  </si>
  <si>
    <t xml:space="preserve">De acuerdo con la información reportada por la administradora del Sistema e-KOGUI encargada de la suscripción del plan de mejoramiento, se evidenció el registro de la calificación del riesgo y provisión contable en los procesos judiciales No. 18001333300220240001600 ID e-kogui 2545751 y 27001333300620240000100 ID e-KOGUI 2526678. En atención a lo anterior, se dio cumplimiento al 100% de acción de mejora propuesta, razón por la cual, se realiza el cierre del plan de mejoramiento.
Al respecto, la Oficina de Control Interno recomienda realizar la verificación periódica de los procesos judiciales activos en el sistema e-KOGUI por parte de los apoderados judiciales, con el fin de llevar a cabo la actualización de la calificación del riesgo y provisión contable mínimo cada 6 meses de acuerdo con lo establecido en los numerales 4 y 5 del artículo 2.2.3.4.1.10. “Funciones del apoderado” del Decreto 1069 de 2015. </t>
  </si>
  <si>
    <t>GC/06/2024</t>
  </si>
  <si>
    <t>28/011/2024</t>
  </si>
  <si>
    <t>Proceso de gestion contractual- Etapa de ejecución</t>
  </si>
  <si>
    <t>Observación No. 1
Numeral 3.2</t>
  </si>
  <si>
    <t>El pago No. 16 corresponde al canon del mes febrero de 2024; sin embargo, en la Certificación de cumplimiento y recibo a satisfacción se estableció de manera errónea que correspondía al mes de enero de 2024.</t>
  </si>
  <si>
    <t>Informe de auditoria interna</t>
  </si>
  <si>
    <t>La supervisión no cuenta con un mecanismos de validación de fechas en el pago de facturas</t>
  </si>
  <si>
    <t>Designar un apoyo a la supervisión en el area competente que se encargue de verificar los datos de los documentos previo a la aprobación del supervisor</t>
  </si>
  <si>
    <t>Captura de Pantalla remitida mediente correo electronico al supervisor con la validación realizada</t>
  </si>
  <si>
    <t>1 correo de verificación mensual para los contratos designados bajo su supervisión que se encuentren vigentes a 2025</t>
  </si>
  <si>
    <t>Supervisor SAF
Supervisir OTIC</t>
  </si>
  <si>
    <t>Se aclara que el contrato 278-2022-UBPD, objeto del hallazgo, finalizo su ejecucion el 30 de noviembre de 2024.
Durante el mes de Enero de 2025, se suscribieron los siguientes contratos de apoyo a la supervisión en la gestion y validaciones en la ejecucion de los contratos:
1. Contrato 004-2025-UBPD
2. Contrato 043-2025-UBPD
3. Contrato 052-2025-UBPD
Se adjunta contratos suscritos con las obligaciones relacionadas, asi mismo, se adjuntan los correo de desginacion de los contratos de apoyo a la gestión.</t>
  </si>
  <si>
    <r>
      <rPr>
        <sz val="11"/>
        <color theme="1"/>
        <rFont val="Arial Narrow"/>
      </rPr>
      <t>Teniendo en cuenta el reporte y los soportes remitidos por el responsable de la acción de mejora, se evidenciaron los siguientes avances y documentos: 
*Minuta del contrato No. 004-2025-UBPD con objeto contractual: "</t>
    </r>
    <r>
      <rPr>
        <i/>
        <sz val="11"/>
        <color theme="1"/>
        <rFont val="Arial Narrow"/>
      </rPr>
      <t>Prestar servicios profesionales en el Grupo Interno de Trabajo Gestión Administrativa y Operaciones, en las actividades relacionadas con la infraestructura física, así como el seguimiento técnico administrativo a los contratos de arrendamiento de las sedes a nivel nacional de la Entidad</t>
    </r>
    <r>
      <rPr>
        <sz val="11"/>
        <color theme="1"/>
        <rFont val="Arial Narrow"/>
      </rPr>
      <t xml:space="preserve">".
*Minuta del contrato No. 043-2025-UBPD con objeto contractual: "Prestar servicios profesionales en el Grupo Interno de Trabajo Gestión Administrativa y Operaciones, con el fin de realizar los conceptos técnicos de los diseños de las oficinas que se requiera la entidad de acuerdo a las fichas técnicas de infraestructura en las regionales i) Norte: Barranquilla, Valledupar, Sincelejo y ii) Occidente: Pereira y  Manizales, así mismo en la supervisión en la fase de consecución y adecuación de las oficinas de las sedes territoriales, satélite y en general de la entidad".
*Minuta del contrato No. 052-2025-UBDP con objeto contractual: "Prestar servicios profesionales en el Grupo Interno de Trabajo Gestión Administrativa y Operaciones, con el fin de realizar los conceptos técnicos de los diseños de las oficinas que se requiera la entidad de acuerdo a las fichas técnicas de infraestructura en las regionales i)Suroccidente: Popayán, Buenaventura, Pasto, Tumaco y Cali y ii) Centro: Ibagué, así mismo en la supervisión en la fase de consecución y adecuación de las oficinas de las sedes territoriales, satélite y en general de la entidad". 
*8 memorandos del mes de marzo de 2025 de designación de apoyo a la supervisión, remitidos por el Secretario General de la entidad a las contratistas vinculadas para tal fin. 
*Captura de pantalla de correo electrónico de fecha 31/03/2025 con asunto: Apoyo a la gestión facturación contratos 321-2025 y 346-2025, remitido por la contratista Maria Tere Gonzalez De la hoz. 
De acuerdo con lo anterior, se establece un porcentaje de avance del 50% con corte al 31/03/2025; sin embargo, para el seguimiento del segundo trimestre de 2025, se </t>
    </r>
    <r>
      <rPr>
        <sz val="11"/>
        <color rgb="FFFF0000"/>
        <rFont val="Arial Narrow"/>
      </rPr>
      <t>recomienda</t>
    </r>
    <r>
      <rPr>
        <sz val="11"/>
        <color theme="1"/>
        <rFont val="Arial Narrow"/>
      </rPr>
      <t xml:space="preserve"> que se adjunten los "correos de verificación mensual para los contratos designados" por parte de los 3 contratistas designados para dicho fin, como se encuentra establecido en la acción de mejora; toda vez que, para el presente trimestre únicamente se evidenciaron correos electrónicos de la contrastista Maria Tere Gonzalez De la hoz. </t>
    </r>
  </si>
  <si>
    <t>Se aclara que el contrato 278-2022-UBPD, objeto del hallazgo, finalizo su ejecucion el 30 de noviembre de 2024.
Durante el periodo del presente reporte,  se suscribieron los siguientes contratos de apoyo a la supervisión en la gestion y validaciones en la ejecucion de los contratos:
1. Contrato 464-2025-UBPD
2. Contrato 465-2025-UBPD
Se adjunta contratos suscritos con las obligaciones relacionadas, asi mismo, se adjuntan los correo de desginacion de los contratos de apoyo a la gestión.</t>
  </si>
  <si>
    <t xml:space="preserve">De acuerdo con la revisión realizada, se evidenciaron como soportes del cumplimiento de la acción de mejora por parte de las dependencias responsables durante el segundo trimestre de 2025, los documentos relacionados a continuación:
*Oficio No. UBPD-3-2025-006203, del 20/05/2025 con asunto: Designación como apoyo de la Supervisión al Contrato No. 312-2025-UBPD.
*Oficio No. UBPD-3-2025-006207, del 20/05/2025 con asunto: Designación como apoyo de la Supervisión al Contrato No. 313-2025-UBPD.
*Oficio No.UBPD-3-2025-006213, del 20/05/2025 con asunto: Designación como apoyo de la Supervisión al Contrato No. 449-2025-UBPD. 
*Correo electrónico del 10/04/2025, con asunto: Facturación contrato inmueble ubicado en la Calle 24 No. 7 - 07, mediante el cual, la contratista Johanna Gomez Canchon, remite la revisión de la prefactura del contrato asignado.
*Acta de reunión de fecha 28/04/2025, con asunto: Seguimiento ejecución del contrato No. 348-2025, en la cual, participó la contratista Johanna Gomez Canchon como apoyo a la supervisión. 
*Correo electrónico del 03/06/2025, con asunto: Apoyo a la Gestión de contratos mes de mayo, mediante el cual, se informa acerca de las actividades adelantadas en cumplimiento del rol de apoyo a la supervisión de los contratos No. 320, 321, 346 y 424 de 2025 durante el mes de mayo. 
*Acta de reunión de fecha 29/05/2025, con asunto: Seguimiento ejecución del contrato 348-2025, en la cual, participó la contratista ohanna Gomez Canchon como apoyo a la supervisión. 
*Correo electrónico del 21/06/2025, con asunto: "Apoyo a la gestión de contratos mes de mayo", mediante el cual, la contratista Maria Tere Gonzalez de la Hoz envía la captura de pantalla del "apoyo a la gestión que se le realizó a los contratos en el mes de mayo". 
*Correo electrónico del 18/06/2025, con asunto: Apoyo a la gestión de contratos mes de junio, con el cual, se informe acerca de las actividades adelantadas en cumplimiento al rol de apoyo a la supervisión de los contratos No. 320, 321, 346, 424 y 427 de 2025 durante el mes de junio. 
*Correo electrónico del 27/06/2025, con asunto: Pantallazos pagos gestionados en GESTIONEMOS, remitido por un apoyo a la supervisión. 
Los oficios de designación de apoyo a la supervisión restantes no se tienen en cuenta para el avance del período objeto de seguimiento, toda vez que, corresponden al mes de marzo de 2025.
De acuerdo con los soportes remitidos por el responsable, se establece un porcentaje de cumplimiento total del 100% con corte al 30 de junio de 2025 y se realiza el cierre de la acción de mejora. 
Finalmente, se recomienda continuar realizando la actividad como un mecanismo de autocontrol al interior de las dependencias responsables, con el fin de prevenir a futuro una posible materialización del riesgo, especialmente tratándose de contratos de prestación de servicios profesionales celebrados específicamente para realizar apoyo a la supervisión. 
</t>
  </si>
  <si>
    <t xml:space="preserve">ILTN </t>
  </si>
  <si>
    <t>GC/07/2024</t>
  </si>
  <si>
    <t>Observación No. 1 
Numeral 4.1</t>
  </si>
  <si>
    <t>Los ítems registrados en "Valor pagado" y el "Saldo USP pptal" en el formato de "Certificación de autorización de pago para contratos de adquisición de bienes y servicios" de los meses de ABRIL y JUNIO de 2024, no coinciden con el valor del RP 123 identificado en las mencionadas certificaciones.</t>
  </si>
  <si>
    <t>Los supervisores tienen muchas actividades a su cargo y no cuentan con el suficiente tiempo y apoyo para verificar todos los ítems asociados.</t>
  </si>
  <si>
    <t>Supervisor SAF 
Supervisor OTIC</t>
  </si>
  <si>
    <t>Se aclara que el contrato 281-2022-UBPD, objeto del hallazgo, finalizo su ejecucion el 20 de diciembre de 2024.
Durante el mes de Enero de 2025, se suscribieron los siguientes contratos de apoyo a la supervisión en la gestion y validaciones en la ejecucion de los contratos:
1. Contrato 004-2025-UBPD
2. Contrato 043-2025-UBPD
3. Contrato 052-2025-UBPD
Se adjunta contratos suscritos con las obligaciones relacionadas, asi mismo, se adjuntan los correo de desginacion de los contratos de apoyo a la gestión.</t>
  </si>
  <si>
    <r>
      <rPr>
        <sz val="11"/>
        <color theme="1"/>
        <rFont val="Arial Narrow"/>
      </rPr>
      <t>Una vez verificados los soportes remitidos por el responsable de la acción de mejora, se evidenciaron los siguientes avances y documentos: 
*Minuta del contrato No. 004-2025-UBPD con objeto contractual: "</t>
    </r>
    <r>
      <rPr>
        <i/>
        <sz val="11"/>
        <color theme="1"/>
        <rFont val="Arial Narrow"/>
      </rPr>
      <t>Prestar servicios profesionales en el Grupo Interno de Trabajo Gestión Administrativa y Operaciones, en las actividades relacionadas con la infraestructura física, así como el seguimiento técnico administrativo a los contratos de arrendamiento de las sedes a nivel nacional de la Entidad</t>
    </r>
    <r>
      <rPr>
        <sz val="11"/>
        <color theme="1"/>
        <rFont val="Arial Narrow"/>
      </rPr>
      <t xml:space="preserve">".
*Minuta del contrato No. 043-2025-UBPD con objeto contractual: "Prestar servicios profesionales en el Grupo Interno de Trabajo Gestión Administrativa y Operaciones, con el fin de realizar los conceptos técnicos de los diseños de las oficinas que se requiera la entidad de acuerdo a las fichas técnicas de infraestructura en las regionales i) Norte: Barranquilla, Valledupar, Sincelejo y ii) Occidente: Pereira y  Manizales, así mismo en la supervisión en la fase de consecución y adecuación de las oficinas de las sedes territoriales, satélite y en general de la entidad".
*Minuta del contrato No. 052-2025-UBDP con objeto contractual: "Prestar servicios profesionales en el Grupo Interno de Trabajo Gestión Administrativa y Operaciones, con el fin de realizar los conceptos técnicos de los diseños de las oficinas que se requiera la entidad de acuerdo a las fichas técnicas de infraestructura en las regionales i)Suroccidente: Popayán, Buenaventura, Pasto, Tumaco y Cali y ii) Centro: Ibagué, así mismo en la supervisión en la fase de consecución y adecuación de las oficinas de las sedes territoriales, satélite y en general de la entidad". 
*8 memorandos del mes de marzo de 2025 de designación de apoyo a la supervisión, remitidos por el Secretario General de la entidad a las contratistas vinculadas para tal fin. 
*Captura de pantalla de correo electrónico de fecha 31/03/2025 con asunto: Apoyo a la gestión facturación contratos 321-2025 y 346-2025, remitido por la contratista Maria Tere Gonzalez De la hoz. 
Así las cosas, se establece un porcentaje de avance del 50% con corte al 31/03/2025. A pesar de lo anterior, para el seguimiento del segundo trimestre de 2025, se </t>
    </r>
    <r>
      <rPr>
        <sz val="11"/>
        <color rgb="FFFF0000"/>
        <rFont val="Arial Narrow"/>
      </rPr>
      <t>recomienda</t>
    </r>
    <r>
      <rPr>
        <sz val="11"/>
        <color theme="1"/>
        <rFont val="Arial Narrow"/>
      </rPr>
      <t xml:space="preserve"> que se adjunten los "correos de verificación mensual para los contratos designados" por parte de los 3 contratistas designados para dicho fin, como se encuentra establecido en la acción de mejora; toda vez que, para el presente trimestre únicamente se evidenciaron correos electrónicos de la contrastista Maria Tere Gonzalez De la hoz. </t>
    </r>
  </si>
  <si>
    <t>Durante los periodos reportados abril,  Mayo, Junio de 2025, se realizaron las designaciones de los apoyos a los supervisores para los contratos:
348-2025-UBPD, 322-2025-UBPD, 314-2025-UBPD, 316-2025-UBPD, 346-2025-UBPD,  317-2025-UBPD, 312-2025-UBPD, 313-2025-UBPD, 347-2025-UBPD, 345-2025-UBPD, 321-2025-UBPD, 320-2025-UBPD, 428-2025-UBPD, 426-2025-UBPD,  424-2025-UBPD, 427-2025-UBPD y 449-2025-UBPD. Quienes dentro de sus actividades de apoyo aa la supervisión se encargan de revisar y gestionar las facturas y cuentas de cobro de los contratos de arrendamiento asignados.</t>
  </si>
  <si>
    <t>GC/08/2024</t>
  </si>
  <si>
    <t>Observación No. 1
Numeral 4.2</t>
  </si>
  <si>
    <t>El valor del RP identificado en la "Certificación de autorización de pago para contratos de adquisición de bienes y servicios" del mes de MAYO de 2024 (RP 124), corresponde al RP No. 123 de la vigencia 2023, razón por la cual, no coincide con los ítems de "Valor pagado" y "Saldo USO pptal" de la misma certificación.</t>
  </si>
  <si>
    <t>No se cuenta con una matriz de chequeo de verificación de documentos, items o requesitos para el pago de los contratos.</t>
  </si>
  <si>
    <t>Realizar una matriz de verificacion con cada uno de los items a validar para los soprtes de la facturación</t>
  </si>
  <si>
    <t>Matriz de seguimiento</t>
  </si>
  <si>
    <t>1 matriz de seguimiento diligenciada de manera mensual</t>
  </si>
  <si>
    <t>Se aclara que el contrato 281-2022-UBPD, objeto del hallazgo, finalizo su ejecucion el 20 de diciembre de 2024.
Durante el mes de Enero de 2025, se realizo matriz de verificacion y check list para la gestión de las facturas de los contratos vigentes: 539-2024, 551-2024, 552-2024, 553-2024, 280-2022-282-2022, 285-2022 y 286-2022.
Se adjunta formato chekc list diligenciado para el mes de Enero de 2025</t>
  </si>
  <si>
    <t xml:space="preserve">De acuerdo con lo reportado por el responsable de la acción de mejora, en el mes de enero se realizó el diligenciamiento de la "Matriz de Verificación" con relación a los contratos 539-2024, 551-2024, 552-2024, 553-2024, 280-2022-282-2022, 285-2022 y 286-2022; sin embargo, una vez verificados los soportes remitidos, únicamente se evidenciaron matrices diligenciadas (listas de chequeo) para los meses de enero, febrero y marzo de 2025 con información general, sin una identificación individual de la revisión realizada a cada uno de los contratos antes relacionados. 
En atención a lo anterior, no se evidencia la efectividad de la matriz elaborada, toda vez que, no se identificó la revisión llevada a cabo de forma individual frente a cada uno de los contratos del área responsable. 
Así las cosas, se establece un porcentaje de avance del 25% con corte al 31/03/2025, teniendo en cuenta que, a pesar de que se elaboró una matriz de seguimiento, no se evidenció su diligenciamiento para cada uno de los contratos de la dependencia.  
</t>
  </si>
  <si>
    <t>Durante los periodos reportados abril,  Mayo, Junio de 2025, se realizo validación de  soportes, verificación de cumplimientos para gestionar las facturas de los contratistas de arrendamiento, mediante la matriz desarrollada. Se anexa la matriz relacionada a la revisión especifica</t>
  </si>
  <si>
    <r>
      <rPr>
        <sz val="11"/>
        <color rgb="FF000000"/>
        <rFont val="Arial Narrow"/>
      </rPr>
      <t xml:space="preserve">Como soportes del desarrollo de la acción correctiva durante el segundo trimestre de 2025, fue remitido el "Formato de Validación pago supervisión" de los meses de abril, mayo y junio diligenciada con la verificación del cumplimiento de los diferentes requisitos para la autorización de pago de los contratos. 
Así las cosas, se establece un porcentaje total de avance del 100% con corte al 30/06/2025 y se realiza el cierre de la acción de mejora, teniendo en cuenta que, se dio cumplimiento a la actividad definida (Realizar una matriz de verificación con cada uno de los ítems a validar para los soportes de la facturación).  
A pesar de lo anterior, es importante precisar que, la Oficina de Control Interno </t>
    </r>
    <r>
      <rPr>
        <sz val="11"/>
        <color rgb="FF000000"/>
        <rFont val="Arial Narrow"/>
      </rPr>
      <t xml:space="preserve">no evidenció la eficacia y/o la efectividad </t>
    </r>
    <r>
      <rPr>
        <sz val="11"/>
        <color rgb="FF000000"/>
        <rFont val="Arial Narrow"/>
      </rPr>
      <t xml:space="preserve">de la acción de mejora para prevenir la materialización del riesgo, toda vez que, en las matrices diligenciadas y aportadas no se relacionó de manera específica la verificación de cumplimiento de los requisitos de cada uno de los contratos de forma individual. </t>
    </r>
  </si>
  <si>
    <t>GC/09/2024</t>
  </si>
  <si>
    <t>Observación No. 1
Numeral  6</t>
  </si>
  <si>
    <t>No se evidenció el trámite de pago correspondiente al 1ro de mayo de 2024 en ninguno de los sistemas: GESTIONEMOS, SECOP II, ni SIDOBU. Lo anterior, teniendo en cuenta que, de acuerdo con lo establecido en el SECOP II el contrato finalizó a partir del 02 de mayo de 2024.</t>
  </si>
  <si>
    <t>Falta de tiempo y/o apoyo a la supervisión para verificar todos los informes de actividades y los procesos que se requieren en la terminación de contrato a cargo del cordinador del GITT.</t>
  </si>
  <si>
    <t>Acción Correctiva</t>
  </si>
  <si>
    <t>Realizar una reunión y dejar Acta del compromiso generado con cada contratista para la supervisión de los contratos a cargo del coordinador del GITT durante la vigenia 2025 para la verificación de las certificaciones de pago y cierre de la ejecución contractual en GESTIONEMOS, SECOP II Y SIDOBU.</t>
  </si>
  <si>
    <t>Acta de reunión</t>
  </si>
  <si>
    <t>1 Acta de reunión mensual</t>
  </si>
  <si>
    <t>Manuel Guillermo Criales Aponte</t>
  </si>
  <si>
    <t>-Se realizó mesa de trabajo  el 08/01/2025 socializando los lineamostos y acciones para la correcta ejecución contractual 2025 referente a los contratos: 183-2025, 213-2025, 251-2025.
-Se realizó mesa de trabajo el  28/02/2025 Socializando la Circular 005 con los nuevos lineamientos indicados por la UBPD.
-Se realizó mesa de trabajo el 25/03/2025 Socializando temas cotractuales y verificando el proceso de cuenta de cobro.
Se adjuntan actas de reunion realizadas en los meses de enero, febrero y marzo.</t>
  </si>
  <si>
    <t xml:space="preserve">De acuerdo con el reporte realizado por el responsable de la acción de mejora, se encontraron los siguientes documentos relacionados con su desarrollo:
*Acta de reunión del 08/01/2025 con asunto: "Lineamientos y Acciones para la Gestión Contractual y el Trámite de Pago 2025", realizada por el Coordinador GITT de Santander con su equipo de trabajo. 
*Acta de reunión del 28/02/2025 con asunto: "Socialización de la Circular 005 del 05 de febrero de 2025 sobre los lineamientos para la radicación de cuentas de cobro", llevada a cabo por el Coordinador GITT de Santander con su equipo de trabajo. 
*Acta de reunión del 25/03/2025 con asunto: Socialización temas contractuales, llevada a cabo por el Coordinador GITT de Santander con su equipo de trabajo. 
De acuerdo con lo anterior y teniendo en cuenta que la fecha de finalización de la acción de mejora es hasta el 30/06/2025, se establece un porcentaje de avance del 50% con corte al 31/03/2025.
</t>
  </si>
  <si>
    <t>Durante los meses de abril, mayo y junio, se llevaron a cabo reuniones con los contratistas con el objetivo de fortalecer la gestión contractual y documental. En este contexto, se abordaron temas como la revisión de la radicación de pagos, los hallazgos derivados de los procesos de supervisión y la organización de los insumos técnicos. Asimismo, se adelantó la actualización de los lineamientos técnicos y administrativos orientados al fortalecimiento de los procesos misionales.
Se adjuntan soportes: 3 Actas de reunión</t>
  </si>
  <si>
    <r>
      <rPr>
        <sz val="11"/>
        <color theme="1"/>
        <rFont val="Arial Narrow"/>
      </rPr>
      <t xml:space="preserve">Con el fin de evidenciar el cumplimiento de la acción de mejora durante el segundo trimestre de 2025, el responsable del GITT remitió los siguientes documentos: 
*Acta de reunión de fecha 30/04/2025 con asunto: Fortalecimiento de la gestión contractual y documental: revisión de radicación de pagos, hallazgos de supervisión y organización de insumos técnicos.
*Acta de reunión de fecha 29/05/2025 con asunto: Actualización de lineamientos técnicos y administrativos para el fortalecimiento de los procesos misionales: socialización del Manual de Topografía Forense y lineamientos para la toma de muestras biológicas, e implementación de </t>
    </r>
    <r>
      <rPr>
        <b/>
        <sz val="11"/>
        <color theme="1"/>
        <rFont val="Arial Narrow"/>
      </rPr>
      <t>medidas para optimizar la gestión contractual</t>
    </r>
    <r>
      <rPr>
        <sz val="11"/>
        <color theme="1"/>
        <rFont val="Arial Narrow"/>
      </rPr>
      <t xml:space="preserve"> y documental.
*Acta de reunión del 16/06/2025 con asunto: Lineamientos institucionales para la implementación del Modelo de Vigilancia Electrónica en UBPD, </t>
    </r>
    <r>
      <rPr>
        <b/>
        <sz val="11"/>
        <color theme="1"/>
        <rFont val="Arial Narrow"/>
      </rPr>
      <t>gestión contractual asociada a adiciones y prórrogas</t>
    </r>
    <r>
      <rPr>
        <sz val="11"/>
        <color theme="1"/>
        <rFont val="Arial Narrow"/>
      </rPr>
      <t xml:space="preserve"> de enlaces de tejido y diálogo social, y cierre administrativo en sistemas oficiales.        
Así las cosas, se evidenció el cumplimiento del 100% de la acción de mejora y se realiza su cierre, teniendo en cuenta que, la fecha de terminación propuesta era hasta el 30/06/2025. 
Se sugiere continuar implementando como actividad de autocontrol por parte del GITT las reuniones mensuales, con el fin de prevenir una materialización del riesgo. </t>
    </r>
  </si>
  <si>
    <t>GC/10/2024</t>
  </si>
  <si>
    <t>Observación No. 1
Numeral 7</t>
  </si>
  <si>
    <t>El período de la primera y única certificación de cumplimiento y recibo a satisfacción; así como, de la certificación de autorización de pago es del 26/04/2024 al 02/05/2024; sin embargo, el inicio de la ejecución contractual fue el día 26/03/2024. En atención a lo anterior, no se evidenció el reporte de la ejecución contractual del período comprendido entre el 26/03 al 25/04 de 2024.</t>
  </si>
  <si>
    <t>Tiempo insuficiente para hacer una revisión mas exhaustiva de la documentación para el pago, falta de apoyo a la supervisión de los contratas a cargo de la jefe de la OACP.</t>
  </si>
  <si>
    <t>Acción correctiva</t>
  </si>
  <si>
    <t>Designar apoyos a la supervisión de los contratos a cargo de la Jefe de la OACP</t>
  </si>
  <si>
    <t>Memorandos de designación de supervisión</t>
  </si>
  <si>
    <t>Un (1) memorando por cada contrato(de adquisicion de bienes y servicios) designado a la jefe de la OACP</t>
  </si>
  <si>
    <t>Eliana Castellanos Díaz</t>
  </si>
  <si>
    <t xml:space="preserve">A la fecha no se ha dado inicio a ningún contrato jurídico (de adquisicion de bienes y servicios) para la vigencia 2025, por esta razón no se han designado apoyos aún. 
Sin embargo los servidores, servidoras y contratistas que serán designados como apoyos a la supervisión en el primer trimestre han asistido a las mesas de orientación de supervisión de contratos realizadas por la Secretaria General para ampliar los conocimientos del tema. 
En el proximo reporte trimestral de actividades, se realizará el reporte de las designaciones que se efectuen dando  cumplimiento a las acciones previsatas en el presente Plan de Mejoramiento. </t>
  </si>
  <si>
    <t xml:space="preserve">Atendiendo al reporte realizado por el responsable de la acción de mejora, durante el primer trimestre de 2025 no se celebraron contratos de adquisición de bienes y/o servicios en la dependencia, razón por la cual, no fue necesario llevar a cabo la designación de apoyo a la supervisión.  
Así las cosas, se establece un porcentaje de cumplimiento de la acción de mejora del 0% con corte al 31/03/2025.
</t>
  </si>
  <si>
    <t xml:space="preserve">Para el segundo trimestre del año 2025 el día 4 de abril se dio inicio al contrato 454-2025-UBPD que tiene como objeto "Prestar los servicios de monitoreo de medios masivos de nivelnacional, regional y local, con el fin de fortalecer las acciones misionales a cargo dela UBPD." mediante memorando No. UBPD-3-2025-004583 se designó como apoyo a la supervisión al contratista Luis Eduardo Perico Rojas de acuerdo a las obligaciones de contrato. </t>
  </si>
  <si>
    <t xml:space="preserve">Como soporte del cumplimiento de la acción de mejora durante el segundo trimestre de 2025 se evidenció el oficio No. UBPD-3-2025-004583 de fecha 10/04/2025, mediante el cual, se realizó la designación de apoyo a la supervisión del contrato No. 454-2025-UBPD. 
Así las cosas, y teniendo en cuenta que la fecha de terminación definida para la acción de mejora era hasta el 30/06/2025, se establece un porcentaje de cumplimiento del 100% y se realiza su cierre. 
Finalmente, se recomienda continuar con la designación de apoyos a la supervisión de los contratos de bienes y/o servicios en cabeza de la jefe de la Oficina Asesora de Comunicaciones y Pedagogía, como medida de autocontrol.
 </t>
  </si>
  <si>
    <t>GC/11/2024</t>
  </si>
  <si>
    <t>Observación No. 1
Numeral 8</t>
  </si>
  <si>
    <t>En la certificación de autorización de pago de la segunda cuenta de cobro (mayo 2024) que reposa en la plataforma GESTIONEMOS, se indica que, el valor pagado es de $27'347.000; sin embargo, el valor pagado con la primera cuenta de cobro del mes de abril fue de $776.000.</t>
  </si>
  <si>
    <t>A la fecha de radicación del pago del contrato 310-2024-UBPD Evalua Salud, no se contaba con una segunda verificación de la información que se carga para el tramite de pago dentro de la plataforma gestionemos.</t>
  </si>
  <si>
    <t>El supervisor del contrato realiza la primera validación de los documentos remitidos por el contratista en la plataforma de Gestionemos, posteriormente remite a través de correo electronico a quien realice el apoyo a la supervisión de la SGH asignado para realizar la validación de los documentos para la aprobación del trámite de pago.</t>
  </si>
  <si>
    <t>Correos elctronicos de validación</t>
  </si>
  <si>
    <t>2 correo electrónicos con validaciones
2 consolidado de pagos revisados
(contratos vigentes a 2025 de adquisición de bienes y servicios)</t>
  </si>
  <si>
    <t>Paola Ximena Martínez Ballen</t>
  </si>
  <si>
    <t xml:space="preserve">"Durante el mes de enero, se solicito la validación por parte del Técnico de Unidad Especial 01, para que el trámite de pago del contrato de Evaluasalud pudiera realizarse acorde con la ejecución de exámenes médicos de ingreso, periódicos y de egreso. 
Soportes: Correos electrónicos
Durante el mes de febrero, se solicito la validación por parte del Técnico de Unidad Especial 01, para que el trámite de pago del contrato de Evaluasalud pudiera realizarse acorde con la ejecución de exámenes médicos de ingreso, periódicos y de egreso. 
Soportes: Correos electrónicos
Durante el mes de marzo, se solicito la validación por parte del Técnico de Unidad Especial 01, para que el trámite de pago del contrato de Evaluasalud pudiera realizarse acorde con la ejecución de exámenes médicos de ingreso, periódicos y de egreso. 
Soportes: Correos electrónicos
</t>
  </si>
  <si>
    <t xml:space="preserve">Del reporte realizado por el responsable de la acción de mejora se evidenciaron los siguientes documentos: 
*Captura de pantalla con trazabilidad de correo electrónico de fecha 06/02/2025, mediante el cual, la supervisora el contrato de "servicios ocupacionales" solicita al apoyo del área la validación de la información; y correo de fecha 06/02/2025, con el cual, la persona encargada da respuesta realizando la correspondiente validación.
*Captura de pantalla de correo electrónico del 10/03/2025, con el cual, la supervisora del contrato de "servicios ocupacionales" realiza la solicitud de apoyo validando la relación de servidores atendidos para el mes de febrero". No se evidenció respuesta de validación por parte del apoyo a la supervisión. 
*Captura de pantalla de correo electrónico del 26/03/2025, con el cual, la contratista remite la validación  del valor ejecutado dentro del contrato de "servicios  ocupacionales" durante el mes de marzo de 2025. No se evidencia correo de solicitud de validación por parte de la supervisora del contrato.
De los documentos verificados se evidenciaron los "correos electrónicos de validación" de los meses de enero y febrero, del contrato celebrado con Evaluasalud. 
En atención a lo anterior, se define un porcentaje de avance del 50% con corte al 31/03/2025; sin embargo, para el seguimiento del tercer trimestre de 2025 es necesario que se remita la trazabilidad completa de los correos de validación; así como, el "consolidado de pagos revisados", como fue definido en la acción de mejora.
</t>
  </si>
  <si>
    <t xml:space="preserve">Durante el mes de abril, se dió por finalizado el contrato 310 de 2024, teniendo en cuenta que se dió la terminación de manera anticipada a corte del 31 de marzo de 2025, debido a la ejecución total del presupuesto asignado. Por lo cual esta acción se da por culminada en el mes de marzo y se adjunta el informe final del contrato. 
Adicionalmente, se encuentra en proceso de adjudicación el contratro de exámenes médicos de la vigencia 2025, para la realización de examenes médicos ocupacionales. Es importante precisar que para la ejecución de este contrato se dara continuidad al seguimiento y control en las plataformas de la entidad y con los profesionales a cargo. 
Soportes: informe final contrato 310 de 2024
calendario SECOP proceso de adjudicación examenes médicos. </t>
  </si>
  <si>
    <t xml:space="preserve">Teniendo en cuenta que, para el seguimiento al segundo trimestre de 2025 fueron cargadas en las carpetas de los meses de enero, febrero y marzo nuevos soportes que no habían sido presentados previamente, la Oficina de Control Interno realizó la verificación de estos, encontrando lo siguiente: 
*Enero de 2025: Consolidado de pago del contrato 310-2024 celebrado con EVALUA SALUD IPS SAS, de fecha 14/02/2025, correspondiente al período de enero de 2025, el cual fue previamente validado por el apoyo a la supervisión mediante correo electrónico de fecha 06/02/2025 (este último correo había sido aportado y verificado para el seguimiento del primer trimestre de 2025).
*Febrero de 2025: Correo electrónico de fecha 10/03/2025 con asunto: Servicios Ocupacionales_febrero_2025, mediante el cual, el apoyo a la supervisión remitió la validación para el pago correspondiente del mes de febrero de 2025 al contrastista EVALUA SALUD IPS SAS (contrato 310-2024); y, consolidado de pago del contrato 310-2024 celebrado con EVALUA SALUD IPS SAS, de fecha 11/03/2025, correspondiente al período de febrero de 2025
*Marzo de 2025: Correo electrónico de fecha 01/04/2025 con asunto: SERVICIOS OCUPACIONALES_MARZO_UBPD, mediante el cual, el apoyo a la supervisión remitió la validación para el pago del mes de marzo de 2025 al contrastista EVALUA SALUD IPS SAS (contrato 310-2024); y, consolidado de pago del contrato 310-2024 celebrado con EVALUA SALUD IPS SAS, de fecha 09/04/2025 correspondiente al período de marzo de 2025. 
En atención a lo anterior, se evidencia el cumplimiento de la acción de mejora con un porcentaje de avance total del 100%, razón por la cual, se realiza su cierre. 
Al respecto, se recomienda continuar con las verificaciones de los contratos de adquisición de bienes y/o servicios a cargo de la Subdirección de Gestión Humana por parte de un apoyo a la supervisión, con el fin de prevenir una posible materialización del riesgo. </t>
  </si>
  <si>
    <t>GC/12/2024</t>
  </si>
  <si>
    <t>Observación No. 1
Numeral 9.1</t>
  </si>
  <si>
    <t>A través de la primera cuenta de cobro y la factura No. EMPR 33684 de echa 09/07/2024 se realizó el cobro y pago de los servicios prestados por el contratista entre los meses de mayo y junio de 2024; sin embargo, en la cláusula No. 6 del contrato, se estableció que, el contrato se pagaría en "mensualidades vencidas".</t>
  </si>
  <si>
    <t>Hace parte de las obligaciones especificas del contrato y no se determino que no debía relacionarse como producto.</t>
  </si>
  <si>
    <t>Mensualmente la supervisora del contrato realizará una validación que permita relacionar unicamente los productos recibidos a satisfacción que tengan recursos asociados.</t>
  </si>
  <si>
    <t>carpeta con la evidencia con los documentos de pago revisados y aprobados</t>
  </si>
  <si>
    <t>1 carpeta con la evidencia con los documentos de pago revisados y aprobados (contratos de adquisición de bienes y servicios vigentes en 2025)</t>
  </si>
  <si>
    <t>Para el mes de enero, febrero y marzo aun  no se cuenta con el contrato de bienestar.</t>
  </si>
  <si>
    <t xml:space="preserve">Teniendo en cuenta la información reportada por el responsable de la acción de mejora, durante el primer trimestre de 2025 no se celebró el contrato de bienestar; razón por la cual, no se reporta ningún avance. 
Así las cosas, se establece un porcentaje de avance del 0% con corte al 31/03/2025. </t>
  </si>
  <si>
    <t>El contrato de bienestar se suscribió en mayo de 2025, por está razón los avances se reportarán durante los meses de junio y julio de 2025. Se solicito ampliación de la fecha de finalización de está acción de hasta el 31 de julio de 2025.
Soportes: Correos electrónicos</t>
  </si>
  <si>
    <t xml:space="preserve">De conformidad con el correo electrónico de fecha 12/06/2025 remitido por la Subdirectora de Gestión Humana, mediante el cual, "solicitó ampliar la fecha de finalización de las acciones 9.1 y 9.2 hasta el 31 de julio de 2025", la acción de mejora fue prorrogada hasta dicha fecha.
En atención a lo anterior, se establece un porcentaje de avance con corte al 30/06/2025 del 0%. </t>
  </si>
  <si>
    <t>GC/13/2024</t>
  </si>
  <si>
    <t>Observación No. 1 
Numeral 9.2</t>
  </si>
  <si>
    <t>En la factura No. EMPR 33684 presentada por el contratista en el mes de julio de 2024, para el cobro de los servicios de los meses de mayo y junio, no se especificó de manera clara y explícita los conceptos de los servicios prestados; así como, tampoco las diferentes cantidades, toda vez que, en todos los ítems se estableció la misma cantidad (1). En atención a lo anterior, no fue posible verificar que el valor cobrado por el contratista correspondiera a los valores de la cotización realizada inicialmente por este, que hace parte de los estudios de mercado del contrato.</t>
  </si>
  <si>
    <t>No se había solicitado al proveedor remitir una factura de manera desagregada.</t>
  </si>
  <si>
    <t>La supervisora solicitará al proveedor, el ajuste de la factura con el fin de detallar las catidades para todos los items y en caso de que el proveedor no remita la factura ajustada se le solicitará un excel adicional con la desagregación de los productos entregados</t>
  </si>
  <si>
    <t xml:space="preserve">Correo enviado al proveedor con la solicitud de descripción de la factura
</t>
  </si>
  <si>
    <t xml:space="preserve">2 Correos enviados al contratista (contratos de adquisición de bienes y servicios vigentes en 2025)
</t>
  </si>
  <si>
    <t xml:space="preserve">De acuerdo con el reporte del responsable de la acción de mejora, en el primer trimestre de 2025 no se celebró el contrato de bienestar; razón por la cual, no se reporta ningún avance. 
En atención a esto, se establece un porcentaje de avance del 0% con corte al 31/03/2025. </t>
  </si>
  <si>
    <t>El contrato de bienestar se suscribió en mayo de 2025, por está razón los avances se reportarán durante los meses de junio y julio de 2025. Se solicito ampliación de la fecha de finalización de está acción hasta el 31 de julio de 2025.
Soportes: Correos electrónicos</t>
  </si>
  <si>
    <t xml:space="preserve">Teniendo en cuenta el correo electrónico de fecha 12/06/2025 remitido por la Subdirectora de Gestión Humana, mediante el cual, "solicitó ampliar la fecha de finalización de las acciones 9.1 y 9.2 hasta el 31 de julio de 2025", la acción de mejora fue prorrogada hasta dicha fecha.
Así las cosas, se establece un porcentaje de avance del 0% con corte al 30/06/2025. </t>
  </si>
  <si>
    <t>GC/14/2024</t>
  </si>
  <si>
    <t>Observación No. 1 
Numeral 10</t>
  </si>
  <si>
    <t>En los "Informes de Actividades y Certificación del supervisor" no se detalla de manera clara y específica las actividades realizadas por el contratista durante cada período certificado, únicamente se transcribe la obligación establecida en el clausulado contractual</t>
  </si>
  <si>
    <t>No se emitieron los lineamientos necesarios para que el contratista detallara y especificará de manera clara las actividades realizadas en el desarrollo de su contrato</t>
  </si>
  <si>
    <t>Explicar muy bien al contratista como se debe diligenciar el informe de actividades y como supervisor estar muy pendiente de lo que se plasman en los informes.</t>
  </si>
  <si>
    <t>Realizar reuniones de socialización con los contratistas</t>
  </si>
  <si>
    <t>2 Actas de reunion con las socializaciones realizadas</t>
  </si>
  <si>
    <t>PAULO ANDRES SERNA GOMEZ</t>
  </si>
  <si>
    <t>Durante el primer trimestre de 2025, a cada uno de los contratistas que ingresaron a la regional, incluyendo el señor Agustín García Calle; se les informó sobre el como se debe diligenciar el informe de actividades y se realizó reunión mensual de Equipo, donde se les transmitió la información de manera más detallada.
De igual manera, se realizó un recorrido por los GITT adscritos a la Regional, en los cuales se tiene la supervisión de los Contratos de Prestación de Servicios de los Comunicadores de cada uno de estos GITT y se brindó la misma información e instrucción.
Se adjunta acta de reunion.</t>
  </si>
  <si>
    <t xml:space="preserve">Con el fin de soportar el desarrollo de la acción de mejora durante el primer trimestre de 2025, el GITT responsable remitió los documentos relacionados a continuación: 
*Correo electrónico de fecha 06/02/2025, mediante el cual, el Grupo de Gestión Financiera remite un enlace con la socialización del "paso a paso para la radicación de cuentas de cobro".
*Correos electrónicos de "Solicitud de creación de supervisión en plataforma SECOP II" y de "verificación de expedientes contractuales" de fechas 3 y 5 de marzo. 
*Correo electrónico de "PRESENTACIÓN REUNIÓN ENCONTREMOS-NOS" del 19/02/2025 (no aplica para radicación de cuentas de cobro). 
*Lista de asistencia a reunión del GITT Antioquia, de fecha 27/01/2025. 
A pesar de lo anterior, no se evidenciaron las actas de reunión llevadas a cabo con el GITT como fue definido en la acción de mejora, razón por la cual, se establece un porcentaje de avance del 25% con corte al 31/03/2025. Sin embargo, se insta al GITT a que realicen las 2 reuniones propuestas en la acción de mejora, las cuales, deben ser soportadas mediante las correspondientes actas de reunión.
</t>
  </si>
  <si>
    <t>Durante el periodo del presente reporte, se adelantó la reunión general de equipo que se realiza de manera conjunta con la Territorial Antioquia, en la cual se abordan las recomendaciones a los contratiastas de la regional, para que detallen y especifiquen de manera clara las actividades realizadas en el desarrollo de su contrato.</t>
  </si>
  <si>
    <t xml:space="preserve">Como soportes del cumplimiento de la acción de mejora durante el segundo trimestre de 2025, fueron remitidos los siguientes documentos: 
*Acta de reunión del 21/04/2025, con objeto: "Indicaciones para la actualización de los expedientes contractuales y la radicación de las cuentas de cobro". 
*Acta de reunión del 20/05/2025. Sin embargo, esta acta no se tiene en cuenta para el cumplimiento de la acción de mejora, toda vez que, no se visualizó la exposición de temas relacionados con lineamientos contractuales. 
*Acta de reunión del 20/06/2025, con objeto: Indicaciones para la actualización de los expedientes contractuales y encargo de la Coordinación Regional de Johana Roldan.
De acuerdo con lo anterior, se evidenció un cumplimiento del 100% de la acción de mejora, razón por la cual, se realiza su cierre.
Se recomienda continuar adelantando reuniones períodicas en los equipos territoriales y regionales, con el fin de mantener una actividad de autocontrol que permita prevenir la materialización del riesgo. </t>
  </si>
  <si>
    <t>GC/15/2024</t>
  </si>
  <si>
    <t>Observación No. 1
Numeral 11</t>
  </si>
  <si>
    <t>El número de RP identificado en la certificación de autorización del primer pago que reposa tanto en la plataforma SECOP II como en el Sistema GESTIONEMOS fue digitado de forma incorrecta.</t>
  </si>
  <si>
    <t>La persona encargada de subir la información de los contratos en Gestionemos digitó mal el número de Registro Presupuestal</t>
  </si>
  <si>
    <t>Se impartiran por parte de la supervisión lineamientos sobre el primer tramite de cuentas para minimizar posibles errores en dicho tramite.</t>
  </si>
  <si>
    <t>Realizar una reunion para dar lineamientos sobre el tramite de cuentas de cobro de contratistas</t>
  </si>
  <si>
    <r>
      <rPr>
        <sz val="11"/>
        <color rgb="FF000000"/>
        <rFont val="Arial Narrow"/>
      </rPr>
      <t xml:space="preserve">1 acta de reunión con los lineamientos para el trámite de la primera cuenta, impartidos por parte de la supervisión en referencia a la correcta y oportuna radicación de cuenta de cobro de contratistas de la Dirección de Participación". </t>
    </r>
    <r>
      <rPr>
        <sz val="11"/>
        <color rgb="FFFF9900"/>
        <rFont val="Arial Narrow"/>
      </rPr>
      <t>(Acción de mejora modificada por el dueño del proceso mediante correo electrónico de fecha 11/04/2025)</t>
    </r>
  </si>
  <si>
    <t>Supervisor de contrato</t>
  </si>
  <si>
    <t>Desde la Dirección de Participación se brindaron lineamientos a contratistas sobre la correcta y oportuna radicación de cuentas de cobro, la cual fue realizada al principio de la presente vigencia e inicio de los contratos de esta dependencia</t>
  </si>
  <si>
    <r>
      <rPr>
        <sz val="11"/>
        <color theme="1"/>
        <rFont val="Arial Narrow"/>
      </rPr>
      <t xml:space="preserve">Una vez verificado el reporte y los soportes remitidos por el responsable de la acción de mejora, se evidenció un acta de reunión de fecha 23/01/2025 con asunto: Reunión de equipo - Plan de Acción 2025 DTPCVED y con el objetivo: </t>
    </r>
    <r>
      <rPr>
        <i/>
        <sz val="11"/>
        <color theme="1"/>
        <rFont val="Arial Narrow"/>
      </rPr>
      <t>"Espacio para conversar sobre el Plan de Acción de la Dirección para el 2025</t>
    </r>
    <r>
      <rPr>
        <sz val="11"/>
        <color theme="1"/>
        <rFont val="Arial Narrow"/>
      </rPr>
      <t>" al final de la cual, se menciona, en temas administrativos "Radicar a tiempo las cuentas". De igual manera, en la grabación de la reunión se encontró que, en el minuto 1:03:45, el director técnico de Participación menciona algunos temas administrativos, entre los cuales, se recuerda a todos los miembros del equipo de trabajo que "las cuentas de cobro deben estar al día". 
A pesar de lo anterior, no se evidenció que se hayan impartido los "</t>
    </r>
    <r>
      <rPr>
        <i/>
        <sz val="11"/>
        <color theme="1"/>
        <rFont val="Arial Narrow"/>
      </rPr>
      <t>lineamientos para el trámite de la primera cuenta, por parte de la supervisión en referencia a la correcta y oportuna radicación de cuenta de cobro</t>
    </r>
    <r>
      <rPr>
        <sz val="11"/>
        <color theme="1"/>
        <rFont val="Arial Narrow"/>
      </rPr>
      <t xml:space="preserve">" como fue definido en la acción de mejora. 
En atención a lo precitado, se establece un porcentaje de avance del 0% para el primer trimestre de 2025, teniendo en cuenta que, no se evidenció la realización de una reunión específica para el tema propuesto en la acción de mejora, situación que no permite verificar su efectividad. 
Así las cosas, se recomienda llevar a cabo la reunión con su correspondiente acta en el segundo trimestre de 2025 con los nuevos contratistas que sean vinculados a la DTPCVED durante ese período, con el fin de dar cumplimiento a la acción de mejora propuesta.
</t>
    </r>
  </si>
  <si>
    <t>El 7 de mayo de 2025 se dió mediante sesión virtual la socialización de la Circular No.005-2025 con los lineamientos para el correcto tramite de cuentas de cobro en la que participó la Subdirección Administrativa y Financiera, asi como supervisores y contratistas de la Dirección de Participación.</t>
  </si>
  <si>
    <r>
      <rPr>
        <sz val="11"/>
        <color rgb="FF000000"/>
        <rFont val="Arial Narrow"/>
      </rPr>
      <t xml:space="preserve">Con el fin de reportar el desarrollo de la acción de mejora, la dependencia responsable remitió un acta de reunión de fecha 07/05/2025, mediante la cual se impartieron los "Lineamientos para el tramite de cuentas de cobro de contratos de prestación de servicios profesionales y de apoyo a la gestión -Dirección de Participación". 
En ese orden de ideas, se presenta un avance del 100% de la acción de mejora propuesta y se realiza su cierre, teniendo en cuenta que, la fecha de terminación propuesta era hasta el 30/06/2025.
A pesar de lo anterior, es importante señalar que, la Oficina de Control interno </t>
    </r>
    <r>
      <rPr>
        <sz val="11"/>
        <color rgb="FF000000"/>
        <rFont val="Arial Narrow"/>
      </rPr>
      <t>no evidenció la efectividad</t>
    </r>
    <r>
      <rPr>
        <sz val="11"/>
        <color rgb="FF000000"/>
        <rFont val="Arial Narrow"/>
      </rPr>
      <t xml:space="preserve"> de la acción correctiva para mitigar la materialización del riesgo, toda vez que, el acta de reunión no tiene los nombres ni la lista de los participantes, la identificación de quién impartió la capacitación, ni la firma de los asistencias. </t>
    </r>
  </si>
  <si>
    <t>GC/16/2024</t>
  </si>
  <si>
    <t>Observación No. 1. 
Numeral 13</t>
  </si>
  <si>
    <t>No se evidenciaron documentos de ejecución contractual en el aplicativo GESTIONEMOS ni en el expediente digital (SIDOBU) de la Orden de Compra OC-130005 de 2024</t>
  </si>
  <si>
    <t>El supervisor, que en este caso corresponde al Director Técnico de Prospección, Recuperación e Identificación, debía atender una serie de responsabilidades asignadas a su cargo que dificultaron que pudiera hacer el seguimiento adecuado y requerido a los documentos en la etapa de ejecución de la orden de compra en cuestión, lo que generó que no se encontraran documentos que soporten la ejecución del contrato ni los trámites de pago correspondientes en los tiempos determinados.</t>
  </si>
  <si>
    <t>Realizar la designación de apoyos a la supervisión de las órdenes de compra que se adjudiquen en la vigencia 2025.</t>
  </si>
  <si>
    <t>Memorandos de designación de apoyos a la supervisión.</t>
  </si>
  <si>
    <t>1 memorando cada que se adjudique una Órden de Compra.</t>
  </si>
  <si>
    <t>William Mauricio Romero Arateco</t>
  </si>
  <si>
    <t>Durante el mes de Enero no se adjudicaron contratos por órdenes de compra, de acuerdo con lo anterior, no se realzaron designaciones de apoyo a la supervisión.
Durante el mes de febrero se adelantaron labores adminsitrativas para la adquisición de insumos y herramientas para las labores de prospección,  recuperación e identificación de cuerpos por la UBPD, a continuación se presentan los avances correspondientes:
1.  Entrega de ficha técnica para  Estudio de Mercado para  adquisición de insumos de antropología bajo memorando interno UBPD-3-2025-003488
2. Elaboración de ficha técnica para la adquisición de insumos de muestras biológicas
3. Elaboración de de ficha técnica para la adquisición de insumos y herramientas para equipos forense
Durante el mes de marzo se adelantaron labores administrativas para la adquisición de insumos y herramientas para las labores de prospección,  recuperación e identificación de cuerpos por la UBPD, a continuación se presentan los avances correspondientes:
1. Radicación del proceso por subasta inversa correspondiente a la adquisición de insumos de antropología para laboratoria de abordaje integral mediante memorando interno UBPD-3-2025-003992
2. Entrega de ficha técnica para  Estudio de Mercado de insumo de Muestras Biologicas bajo memorando interno No. UBPD-3-2025-003739 
3. Entrega de ficha técnica para  Estudio de Mercado insumos y herramientas para equipos forenses bajo radicado interno No  UBPD-3-2025-003799
Una vez se suscriban los respectivos contratos se procederá a realizar la designación de apoyo a la supervisión correspondiente.</t>
  </si>
  <si>
    <t xml:space="preserve">De conformidad con el reporte realizado por el responsable de la acción de mejora, durante el primer trimestre de 2025 no se suscribieron órdenes de compra, razón por la cual, no fue necesario llevar a cabo la designación de apoyos a la supervisión. 
En atención a lo anterior y a las gestiones que se encuentra adelantando la dependencia responsable con el fin de realizar diferentes adquisiciones a través de la modalidad de selección abreviada por acuerdo marco de precios, se espera que, para el segundo trimestre de 2025 se logre dar cumplimiento a la acción de mejora definida.
Así las cosas, se establece un porcentaje de avance del 0% con corte al 31/03/2025.
</t>
  </si>
  <si>
    <t>Durante  el segundo trimestre  se adelantaron labores administrativas para la adquisición de insumos y herramientas para las labores de prospección,  recuperación e identificación de cuerpos por la UBPD, a continuación se presentan los avances correspondientes:
1.Adjudicación contrato de  compraventa  477-2025 con SF INTERNACIONAL cuyo objeto es “SGTT-536- Adquisición de equipos e insumos de antropología forense para realizar abordaje integral de cuerpos de personas dadas por desaparecidas y la identificación de cuerpos recuperados por la UBPD” 
2.Adjudicación contrato de compraventa  485-2025 con SF INTERNACIONAL cuyo objeto es “DTPRI-573- ADQUISICIÓN DE INSUMOS PARA TOMA DE MUESTRAS BIOLÓGICAS
3.Radicación del proceso por subasta inversa correspondiente a la adquisición de herramientas e insumos para equipos forenses mediante memorando interno UBPD-3-2025-006933
4.Entrega de ficha técnica para  Estudio de Mercado para  de  Kits fotográficos para laboratorio - DTPRI 587 bajo memorando interno No. UBPD-3-2025-007587
De acuerdo con lo anterior, en el mes de junio se realizó la designación de apoyo a la supervisión de los contratos de compraventa  477-2025 y el  485-2025. 
Soportes: Memorando internos No. UBPD-3-2025-008265 y UBPD-3-2025-008266</t>
  </si>
  <si>
    <t xml:space="preserve">Para realizar el seguimiento de los avances correspondientes al segundo trimestre de 2025 fueron allegados los documentos relacionados a continuación: 
*Memorando No. UBPD-3-2025-008265 de fecha 26/06/2025, mediante el cual, se realiza la designación de apoyo a la supervisión Contrato 485-2025
SF INTERNATIONAL (Proceso de Subasta Inversa No UBPD-SASI-009-2025). 
*Memorando No. UBPD-3-2025-008266 de fecha 26/06/2025, mediante el cual, se lleva a cabo la designación de apoyo a la supervisión Contrato 477-2025 SF INTERNATIONAL (Proceso de Subasta Inversa No UBPD-SASI-006-2025).
De acuerdo con lo anterior, se evidenció que la Dirección de Prospección, Recuperación e Identificación llevó a cabo la designación de supervisión de los contratos de adquisición de bienes y/o servicios que fueron celebrados durante el segundo trimestre de 2025, mediante la modalidad de Selección Abreviada por Subasta Inversa, toda vez que, hasta la fecha no se han suscrito contratros mediante la modalidad de Acuerdo Marco de Precios (Órdenes de compra). 
Así las cosas, se presentó un avance de cumplimiento total del 100% que permite realizar el cierre de la acción de mejora. 
Se recomienda continuar con la designación de apoyos a la supervisión de los contratos de adquisición de bienes y/o servicios, como medida de autocontrol de la DTPRI, con el fin de prevenir la posible materialización de un riesgo. 
</t>
  </si>
  <si>
    <t>GC/17/2024</t>
  </si>
  <si>
    <t>Observacion 1</t>
  </si>
  <si>
    <t>Inconsistencias, errores y/o debilidades en el trámite y/o información reportada en los documentos de ejecución contractual. (Se ratifica parcialmente) Se ratifican los numerales: 3.2; 4.1; 4.2; 6; 7; 8; 9.1; 9.2; 10; 11 y se incluye el 13.</t>
  </si>
  <si>
    <t>Debilidades en el ejercicio de la supervisión, necesidad de fortalecimiento y capacitación</t>
  </si>
  <si>
    <t>Realizar mesas de acompañamiento para orientar de manera directa el ejercicio de la supervisión de contratos a cada una de las areas de la UBPD y a sus Regionales.</t>
  </si>
  <si>
    <t>Listas de asistencia a las mesas de acompañamiento realizadas</t>
  </si>
  <si>
    <t>Listas de asistencia realizadas mensualmente</t>
  </si>
  <si>
    <t>Secretaría General</t>
  </si>
  <si>
    <t>Durante el primer trimestre del año se realizaron mesas de trabajo de orientación al ejercicio de la supervisión y capacitaciones con las dependencias del Nivel Central y los equipos Territoriales de las Gerencias Regionales. 
En estas jornadas se aperturó un espacio de fortalecimiento directo entre el supervisor y el equipo de la Secretaria General involucrando cada aspecto del contrato, es así como se orientó en materia juridica, financiera,contable administrativa sobre la ejeución de los contratos a cargo. 
Se contó en cada espacio con el liderazgo de una madrina y/o padrino abogado responsable sobre cada grupo de trabajo, e igualmente se contó con la participación de los profesionales interdisciplinarios de la Secretaria General para  explicar tareas, deberes responsbailidades y herramientas del ejercicio  de la supervisión tales como uso de la paltaforma del secop, tramite cuentas, uso del aplicativo gestionemos,  entre otros.
En estas primeras jornadas se socializaron temas como; Ley 1474 de 2011 sobre la Supervisión de los Contratos estatales, estapa precontractual y ejercicios practicos en donde se atendió de manera directa  dudas sobre lo establecido en el contrato y su ejecución.
Se adjuntan soportes de asistencia de las jornadas realizadas.</t>
  </si>
  <si>
    <t xml:space="preserve">Como soportes del desarrollo de la acción de mejora durante el primer trimestre de 2025 se recibieron los documentos relacionados a continuación:
*Listas de asistencia de mesas de trabajo(acompañamiento-capacitación) realizadas con: Regional Centro; Regional Suroccidente; Regional Sur; Regional Norte; SAF, durante el mes de enero de 2025.
*Listas de respuestas (reuniones virtuales) de mesas de trabajo(acompañamiento-capacitación) realizadas con: Dirección de Información; Dirección de Participación; Dirección de Prospección; Gestión Humana; Regional Nororiente; Regional Norte; Regional Occidente y SAF, en el mes de febrero de 2025. 
*Listas de asistencia de mesas de trabajo(acompañamiento-capacitación) realizadas con: Regional Oriente; Comunicaciones; Regional Nororiente; Regional Sur; Regional Centro; Regional Sur y Regional Norte, en el mes de marzo de 2025. 
*Presentación en PowePoint de la Capacitación -Contratación y Supervisión. 
*Enlaces de las grabaciones de las mesas de trabajo realizadas. 
De acuerdo con lo anterior, se establece un porcentaje de avance de la acción de mejora del 25% con corte al 31/03/2025, teniendo en cuenta que, la fecha de terminación establecida es hasta el 31/12/2025. </t>
  </si>
  <si>
    <t>Durante el segundo trimestre del año se realizaron mesas de trabajo de orientación al ejercicio de la supervisión y capacitaciones con las dependencias del Nivel Central y los equipos Territoriales de las Gerencias Regionales. 
En estas jornadas se acontinuó con un espacio de fortalecimiento directo entre el supervisor y el equipo de la Secretaria General involucrando cada aspecto del contrato, es así como se orientó en materia juridica, financiera,contable administrativa sobre la ejeución de los contratos a cargo. 
Se contó en cada espacio con el liderazgo de una madrina y/o padrino abogado responsable sobre cada grupo de trabajo, e igualmente se contó con la participación de los profesionales interdisciplinarios de la Secretaria General para  explicar tareas, deberes responsbailidades y herramientas del ejercicio  de la supervisión tales como uso de la paltaforma del secop, tramite cuentas, uso del aplicativo gestionemos,  entre otros.
Durante este periodo se socializaron temas como; Etapa precontractual (contratos de adquisiicón de bienes y servicios), Contratos de Compra Venta, Suministro, Prestación de Servicios, Clausulado dle Contrato, Plazo de Ejecución, Forma de pago del Contrato,Solciitud de Contratación, Proceso de Contratación,  Ejecución del Contrato, Supervisón del Contrato, entre otros.
Se adjuntan soportes de asistencia de las jornadas realizadas.</t>
  </si>
  <si>
    <t xml:space="preserve">Como soportes del desarrollo de la actividad de control durante el segundo trimestre de 2025, la Secretaría General aportó los documentos relacionados a continuación:
Abril: 
*Nivel Central: Lista a de asistencia a capacitaciones virtuales dictadas a la Oficina Asesora Jurídica el día 10/04/2025; Oficina de Tecnologías de la Información y las Comunicaciones (24/04/2025). 
*Nivel Territorial: Listas de asistencia a capacitaciones virtuales dictadas a: GITT Magdalena-Medio; GITT Santander; GITT Norte de Santander (09/04/2025); Regional Norte - GITT Sucre (09/04/2025); Regional Sur - GITT Caquetá (22/04/2025). 
*Enlaces de las capacitaciones grabadas. 
Mayo: 
*Nivel Central: Listas de asistencia a capacitaciones virtuales de la Subdirección de Gestión Humanada (08/05/2025); Oficina de Gestión del Conocimiento (08/05/2025); Oficina Asesora de Comunicaciones y Pedagogía (27/05/2025); Dirección Técnica de Prospección, Recuperación e Identificación, sin fecha; Oficina de Contro Interno (30/05/2025); Dirección Técnica de Información Planeación y Localización Para la Búsqueda (27/05/2025). 
*Nivel Territorial: Listas de asistencia a capacitaciones virtuales dictadas a: Regional Sur (06/05/2025); Regional Norte (06/05/2025); Regional Oriente (06/05/2025); Regional Centro (07/05/2025); y, captura de pantalla de capacitación dictada a la Regional Centro, sin fecha. 
*Enlaces de las capacitaciones grabadas. 
Junio: 
*Nivel Central: Lista de asistencia a capacitación presencial dictada a la Subdirección de Gestión Humana (05/06/2025) y enlace de la capacitación grabada. 
De acuerdo con los soportes previamente revisados y teniendo en cuenta que la fecha de terminación de la acción de mejora es hasta el 31/12/2025, se establece un porcentaje de avance para el segundo trimestre de 2025 del 25%, para un total de cumplimiento del 50%. 
</t>
  </si>
  <si>
    <t>GC/18/2024</t>
  </si>
  <si>
    <t>Observacion 2</t>
  </si>
  <si>
    <t>Posible incumplimiento en la elaboración, radicación y/o publicación de los informes de supervisión en los expedientes contractuales (SIDOBU y SECOP II); así como, debilidades en el principio de publicidad de la contratación estatal – falta de publicación de documentos de ejecución contractual en la plataforma SECOP II y/o aprobación de cuentas de cobro por personas diferentes al(la) supervisor(a) designado(a). (Se retiran como Hallazgos No. 1 y 3 y se unifican como Observación No. 2).</t>
  </si>
  <si>
    <t xml:space="preserve">De acuerdo con el seguimiento realizado, se evidenciaron como soportes del desarrollo de la acción de mejora durante el primer trimestre de 2025, los siguientes documentos:
*Listas de asistencia de mesas de trabajo(acompañamiento-capacitación) realizadas con: Regional Centro; Regional Suroccidente; Regional Sur; Regional Norte; SAF, durante el mes de enero de 2025.
*Listas de respuestas (reuniones virtuales) de mesas de trabajo(acompañamiento-capacitación) realizadas con: Dirección de Información; Dirección de Participación; Dirección de Prospección; Gestión Humana; Regional Nororiente; Regional Norte; Regional Occidente y SAF, en el mes de febrero de 2025. 
*Listas de asistencia de mesas de trabajo(acompañamiento-capacitación) realizadas con: Regional Oriente; Comunicaciones; Regional Nororiente; Regional Sur; Regional Centro; Regional Sur y Regional Norte, en el mes de marzo de 2025. 
*Presentación en PowePoint de la Capacitación -Contratación y Supervisión. 
*Enlaces de las grabaciones de las mesas de trabajo realizadas. 
Así las cosas, se establece un porcentaje de avance de la acción de mejora del 25% con corte al 31/03/2025, teniendo en cuenta que, la fecha de terminación establecida es hasta el 31/12/2025. </t>
  </si>
  <si>
    <t>GC/19/2024</t>
  </si>
  <si>
    <t>Observacion 3</t>
  </si>
  <si>
    <t>Falta de soportes en los expedientes contractuales (SIDOBU) que evidencien las actividades reportadas por los contratistas en los informes de actividades y nula aplicación del “Formato de Testigo Documental – Referencia Cruzada”. (Se retira como Hallazgo No. 2 y se traslada a Observación No. 3).</t>
  </si>
  <si>
    <t xml:space="preserve">De la verficación realizada, se evidenciaron los siguientes documentos como soporte del desarrollo de la acción de mejora durante el primer trimestre de 2025:
*Listas de asistencia de mesas de trabajo(acompañamiento-capacitación) realizadas con: Regional Centro; Regional Suroccidente; Regional Sur; Regional Norte; SAF, durante el mes de enero de 2025.
*Listas de respuestas (reuniones virtuales) de mesas de trabajo(acompañamiento-capacitación) realizadas con: Dirección de Información; Dirección de Participación; Dirección de Prospección; Gestión Humana; Regional Nororiente; Regional Norte; Regional Occidente y SAF, en el mes de febrero de 2025. 
*Listas de asistencia de mesas de trabajo(acompañamiento-capacitación) realizadas con: Regional Oriente; Comunicaciones; Regional Nororiente; Regional Sur; Regional Centro; Regional Sur y Regional Norte, en el mes de marzo de 2025. 
*Presentación en PowePoint de la Capacitación -Contratación y Supervisión. 
*Enlaces de las grabaciones de las mesas de trabajo realizadas. 
De acuerdo con lo anterior, se establece un porcentaje de avance de la acción de mejora del 25% con corte al 31/03/2025, teniendo en cuenta que, la fecha de terminación establecida es hasta el 31/12/2025. </t>
  </si>
  <si>
    <t>GAF/20/2024</t>
  </si>
  <si>
    <t>Gestion Administrativa y Financiera / Almacen e Inventarios</t>
  </si>
  <si>
    <t>No ejecución oportuna de actividades para el control de inventarios de la UBPD (recibo físico de bienes sin ingreso al sistema, bienes sin placa física, traslado de bienes sin el registro en el sistema, tomas físicas, inconsistencias de placas físicas con lo registrado, entre otras) Anexo 1.</t>
  </si>
  <si>
    <t>Auditoría Interna</t>
  </si>
  <si>
    <t>1. Se evidenció inoportunidad de la información reportada por el supervisor del contrato  al proceso de almacén e inventarios, para el ingreso de los bienes y elementos al aplicativo establecido para tal fin.</t>
  </si>
  <si>
    <t xml:space="preserve">Se modificará el procedimiento GAD-PR-011 Ingreso de bienes, exigiendo la factura electrónica como documento idóneo para el ingreso de los bienes al almacén en tiempo y oportunidad y el formato GAD-FT-049 V1 Acta de Recepción de Bienes a Satisfacción del 20-05-2019 </t>
  </si>
  <si>
    <t xml:space="preserve">1.Modificación formato GAD-FT-049 V1 Acta de Recepción de Bienes a Satisfacción del 20-05-2019 y Modificación del procedimiento GAD-PR-011 Ingreso de bienes
2.Presentación de la capacitación correspondiente al  proceso de almacén e inventarios
3.Listado de enlaces de las sedes territoriales
4. Estudios previos y/o minuta del contrato
5. Reporte de activos fijos por ubicación y placa
6. Pieza comunicativa
 7. Reporte de activos devolutivos
 8. Cronograma e informe de toma física
 9. Listado de asistencia a la sensibilización y la presentación de la capacitación
10. Listado de asistencia a la sensibilización y la presentación de la capacitación </t>
  </si>
  <si>
    <t>SERVIDOR ENCARGADO ALMACEN E INVENTARIOS</t>
  </si>
  <si>
    <t>Se realizó modificación del formato GAD-FT-049 Acta de Recepción de Bienes a Satisfacción  a La versión 2 del documento y se remitio a la oficina de planeacion para ser cargado en enero de 2025 al Drive del Sistema Integrado de Gestion.</t>
  </si>
  <si>
    <t>Se observo el documento “GAD-FT-049 V2 Acta de recepción de bienes a satisfacción 14-01-2025”, a partir del reporte de ejecución y del soporte, se realiza el siguiente análisis de calidad: Para Oportunidad: de acuerdo con el soporte de evidencia anteriormente mencionado, no se evidencia la realización de actividades dentro del periodo de seguimiento, sin embargo, se observó que, el 18 de febrero de 2025 desde la cuenta de correo denominada "Financiera UBPD" se socializo a la Unidad el formato GAD-FT-049 V2 Acta de Recepción de Bienes a Satisfacción", lo que daría cumplimiento al primer hito (Modificación del Formato), en cuanto al otro hito (Modificación del Procedimiento) no se reportó ningún avance al corte del 31/12/2024; para Integralidad: no se aportó la evidencia del envío a la OAP dentro del corte (31/12/2024) y se envió el formato modificado, por lo tanto, los soportes de evidencia no están completos, para que así den cuenta de lo registrado íntegramente en el reporte de ejecución; para Pertinencia: las actividades registradas y el soporte de evidencia tienen relación directa con la acción de mejora suscrita, sin embargo, como se dijo anteriormente, el reporte es insuficiente para observar el avance de las 2 unidades de mejora.
De acuerdo con lo anterior, se recomienda realizar el reporte de la ejecución de la forma mas completa posible y que únicamente se registren las actividades realizadas en el periodo de reporte y que, los soportes den cuenta íntegramente de todo lo allí registrado.</t>
  </si>
  <si>
    <t>CARR</t>
  </si>
  <si>
    <t>Se realizó socialización del formato GAD-FT-049 Acta de Recepción de Bienes a Satisfacción  a La versión 2 el 26 de febrero 2025.
En cuanto  al procedimiento GAD-PR-011 Ingreso de bienes, se encuntra en consolidación y validación por parte del equipo del almacén y la Coordinadora de GIT Gestión  Financiera y Contable, Por lo anterior solicitamos modificar la fecha de finalización para el 30 de mayo de 2025, con el objetivo a que en esta fecha se encuentre publicado en el SIG.</t>
  </si>
  <si>
    <r>
      <rPr>
        <sz val="11"/>
        <color rgb="FF000000"/>
        <rFont val="Arial Narrow"/>
      </rPr>
      <t xml:space="preserve">En el primer seguimiento realizado en 2025, se estableció que el formato GAD-FT-049 V1 Acta de Recepción de Bienes a Satisfacción del 20-05-2019 fue modificado y mediante correo electrónico de 26/02/2025 se dio a conocer a los servidores de la UBPD la modificación del formato y su disponibilidad en el Sistema de Gestión, lo cual se corroboró. 
En cuanto al Procedimiento de Ingreso de Bienes GAD-PR-011 aún aparece en el Sistema de Gestión, en su versión 3 que es de 2021. Lo anterior, se corrobora con la información de la dependencia responsable, al solicitar que el plazo para la modificación del citado procedimiento se amplie hasta el mes de mayo de 2025.
Por lo anterior, no se presentó avance cuantitativamente y a la fecha la acción se encuentra vencida.
</t>
    </r>
    <r>
      <rPr>
        <b/>
        <sz val="11"/>
        <color rgb="FF000000"/>
        <rFont val="Arial Narrow"/>
      </rPr>
      <t>Recomendación</t>
    </r>
    <r>
      <rPr>
        <sz val="11"/>
        <color rgb="FF000000"/>
        <rFont val="Arial Narrow"/>
      </rPr>
      <t xml:space="preserve">: que la solicitud para la ampliación del plazo para el cumplimiento de la acción relacionada con la modificación del Procedimiento GAD-PR-011, se realice de manera formal mediante correo dirigido a la OCI, generando la información que sustente la solicitud y en proximas ocasiones realiar la solicitud de modificación antes de la fecha de vencimiento programada.  
</t>
    </r>
  </si>
  <si>
    <t>ALMP</t>
  </si>
  <si>
    <t>Se realizó modificación del procedimiento formato GAD-PR-022 Gestión, manejo y control de bienes el cual se encuentra cargado desde el 27 de junio de 2025 en el  Drive del Sistema Integrado de Gestion.</t>
  </si>
  <si>
    <t>La acción de mejora propuesta es:"Se modificará el procedimiento GAD-PR-011 Ingreso de bienes, exigiendo la factura electrónica como documento idóneo para el ingreso de los bienes al almacén en tiempo y oportunidad y el formato GAD-FT-049 V1 Acta de Recepción de Bienes a Satisfacción del 20-05-2019".
Frente a la acción asi propuesta, se observó lo siguiente: al momento de la verificación de la acción (julio de 2025), el Procedimiento GAD-PR-011 está vigente en el listado maestro de documentos, en su versión No. 3 que es del año 2021. Sin embargo, si se evidenció que en mayo de 2025 fue elaborado el Procedimiento Gestión Manejo y Control de Bienes código Código: GAD-PR-022 en su versión 1, el cual se aprobó el 27/06/2025. El Procedimiento en su actividad No. 2 "Recibir los bienes en las diferentes modalidades de adquisición y revisar las características físicas. (Punto de Control)" establece que uno de los registros de esa actividad es la factura electrónica. De la misma forma, en el numeral 1.2. de las Condiciones Generales del procedimiento, se señala que para el ingreso de bienes de consumo, devolutivos, controlados o intangibles a los inventarios de la UBPD, se debe contar con .............factura electrónica, .... 
Visto lo anterior, y teniendo en cuenta que, tanto el Procedimiento GAD-PR-011 Ingreso de bienes, como el Procedimiento GAD-PR-022 en su versión 1, contemplan en su objetivo y en su alcance cada uno, operaciones relacionadas con el ingreso de bienes, se recomienda revisar la pertinencia de mantener vigentes los dos procedimientos, a fin de establecer si ambos son aplicables y guardan consistencia en sus actividades. 
El formato "Acta de recepción de bienes a satisfacción" fue modificado pasando de su versión 1 a su versión 2 de enero de 2025. En la nueva versión, el formato incluye una nota que dice: "Una vez recibido los bienes a satisfaccion deben allegar la factura electronica en un termino no mayor a cinco (5) dias habiles."
En virtud de lo anterior, la OCI considera la evaluación definitiva para el cierre de la acción, una vez se defina por los responsables, la pertinencia de mantener vigentes los dos procedimientos identificados GAD-PR-011 Ingreso de bienes y  GAD-PR-022 en su versión 1.</t>
  </si>
  <si>
    <t>GAF/21/2024</t>
  </si>
  <si>
    <t xml:space="preserve">Se realizará una sensibilización semestral dirigida a los servidores (supervisores) y /o contratistas (apoyo a la supervisión), con el fin de socializar el procedimiento y el formato de recibo a satisfacción para el ingreso de bienes al almacén e inventarios.  </t>
  </si>
  <si>
    <t xml:space="preserve"> Listado de asistencia a la sensibilización y la presentación de la capacitación </t>
  </si>
  <si>
    <t>No hubo avance para el periodo del reporte</t>
  </si>
  <si>
    <t>No se reporto avance para el periodo de seguimiento.</t>
  </si>
  <si>
    <t>De acuerdo con la información reportada por el responsable de la acción, al cierre de marzo de 2025, no hubo avance, y por tanto cuantitativamente no se genera avance.</t>
  </si>
  <si>
    <t xml:space="preserve">En el marco de esta acción, se han realizado jornadas de socialización y sensibilización presenciales en las sedes donde se ha llevado a cabo la toma física de bienes tales como Cali, Mocoa, Popayán, Yopal , Villavicencio, incluyendo una presentación general del funcionamiento del almacén, el alcance del mismo, así como los documentos que actualmente se gestionan en el área de almacén, donde se relaciona el formato de recibido a satisfacción. 
</t>
  </si>
  <si>
    <t xml:space="preserve">Los soportes de ejecución de la acción, que fueron aportados, corresponden a las planillas de asistencia a reuniones denominadas "Presentación general Almacén - Toma Fisica de Inventarios" llevadas a cabo en Popayan, Cali, Mocoa y Yopal durante junio de 2025, asi como en Villavicencio en mayo de 2025. 
Teniendo en cuenta que la acción propuesta, se refiere a realizar "una sensibilización semestral dirigida a los servidores (supervisores) y /o contratistas (apoyo a la supervisión), con el fin de socializar el procedimiento y el formato de recibo a satisfacción para el ingreso de bienes al almacén e inventarios", en consideración de la OCI, las reuniones adelantadas en las ciudades citadas, sobre almacén e inventarios contribuyen a la gestión de los mismos; sin embargo, se infiere que no fueron enfocadas en el procedimiento, dado que éste tuvo su primera versión finalizando el mes de junio de 2025. 
Por lo anterior, la OCI recomienda: (i) revisar la pertinencia de adelantar la acción con la sensibilización sobre los documentos correspondientes vigentes, y además retomar con las sedes que ya tuvieron su toma física, a fin de que la sensibilización se lleve a cabo a los servidores objetivo de acuerdo con  la acción propuesta (supervisores y apoyo de supervisión), y con el contenido actualizado; (ii) revisar y aclarar el número de sensibilizaciones que se llevarán a cabo durante el segundo semestre, dado que el planteamiento inicial se refiere a una sensibilización semestral, pero no es claro si para todos los supervisores y apoyos, o los grupos visitados para toma física. </t>
  </si>
  <si>
    <t xml:space="preserve">GAF/22/2024
ELIMINADA </t>
  </si>
  <si>
    <t>2. Se observó que los bienes que fueron entregados directamente a las territoriales en sitio, no contaban con las placas de inventario, porque el personal de almacén encargado de esta labor se encuentra ubicado en nivel central y a su vez no se tiene personal capacitado en las sedes territoriales para ejecutar las actividades propias  de Almacén e inventarios para la fijación de las placas.</t>
  </si>
  <si>
    <t>Designar un enlace responsable en cada GITT con el cual el Almacén del Nivel Central se articule para la asignación y colocación de las placas de inventario a cada uno de los bienes en territorio, así mismo se realizará la debida capacitación para ejecutar dicha labor.</t>
  </si>
  <si>
    <t xml:space="preserve">Listado de enlaces de las sedes territoriales, Listado de asistencia a la sensibilización y la presentación de la capacitación </t>
  </si>
  <si>
    <t xml:space="preserve">ELIMINADA </t>
  </si>
  <si>
    <t>De acuerdo con el comité de control interno, en el cual se presente este plan de mejoramiento, se mencionó que los enlaces administrativos serán los encargados de la administración y control de los bienes asignados en cada sede, por lo tanto, no fue necesario remitir el correo a los diferentes grupos de trabajo de la Entidad.
Aunado a lo anterior se sugiere dar por termina esta acción.</t>
  </si>
  <si>
    <t>ELIMINADA</t>
  </si>
  <si>
    <t xml:space="preserve">De acuerdo con la información suministrada en el reporte cualitativo, y corroborada en la mesa de trabajo llevada a cabo el 28/04/2025, se recomienda que por parte de la dependencia responsable, se remita un correo haciendo la solicitud de la eliminación de la acción, con base en la definición dada en el CICCI, acerca de la responsabilidad que tienen los enlaces administrativos de los GITT de cara a los inventarios de la UBPD. </t>
  </si>
  <si>
    <t>Esta acción fue eliminada</t>
  </si>
  <si>
    <t xml:space="preserve">No aplica </t>
  </si>
  <si>
    <t>GAF/23/2024</t>
  </si>
  <si>
    <t>3.Se evidenció que en la parametrización del sistema para el manejo y control de inventarios,  no se contempló la necesidad de un desarrollo para atender el proceso de descentralización de los bienes de la UBPD.</t>
  </si>
  <si>
    <t>Se incluirá en la nueva contratación del sistema para el manejo y control de inventarios - Quick Data que el contratista deberá atender en tiempo y oportunidad las parametrizaciones que surjan de las nuevas necesidades que requiera la UBPD.</t>
  </si>
  <si>
    <t xml:space="preserve">Estudios previos y/o minuta del contrato
</t>
  </si>
  <si>
    <t>Se trabajo en el borrador de Ficha técnica para ser revisada y poder proyectar los estudios previos, con base en la solicitud por parte de Contratos</t>
  </si>
  <si>
    <t>Se observo el documento "Correo solicitud ficha tecnica", correspondiente a una solicitud del borrador de la ficha tecnica y realizada el 05 de diciembre de 2024 por la Secretaria General y que el borrados de los estudios previos se presenta una vez la ficha tecnica esta aprobada.
Asi las cosas y en cuanto a la calidad del reporte, para Oportunidad, se realizaron actividades dentro del periodo suscrito; para Integralidad y/o Completitud, es importante que se presenten los soportes de lo que se reporta, con el fin de ir observando la inclusion en ficha tecnica y en estudios previos lo suscrito en la Accion de Mejora, situacion no presentada; para Pertinencia, si bien, las actividades tienen relacion directa con la Accion de Mejora, es necesario que se presenten el avance de los soportes segun la Unidad y Medida (Estudios Previos y/o Minuta, Ficha Tecnica), no se presenta el borrador, que permita evidenciar la inclusion de las necesidades.
Teniendo en cuenta el periodo de ejcucion de la Accion de Mejora (5) meses, se asignara un 20% de avane mensual que, cumpla con los criterios de calidad del reporte (Oportunidad, Integralidad y Pertinencia).</t>
  </si>
  <si>
    <t>Se  realizaron los estudios previos del contrato incluyendo la parametrización de las necesidades de la UBPD y se dio inicio a la ejecucion del contrato desde el 28 de enero de 2025.</t>
  </si>
  <si>
    <t>De acuerdo con la información suministrada en la mesa de trabajo de 29/04/2025, el EP contempló en los literales a, e, f, g, h del numeral 1 del punto 2.4 especificaciones técnicas que se consideraron necesarios, lo cual se corroboró en el correspondiente documento que fue dispuesto en el Drive OCI. En cuanto al Contrato No. 166-2025, se tiene que contempló nuevas obligaciones a cargo del contratista, a partir de las cuales la Unidad puede solicitar parametrizaciones conforme las necesidades que vayan surgiendo. 
Dado el avance presentado al cierre del primer trimestre de 2025, la acción propuesta se considera cumplida al 100% y por tanto se procede a su cierre.</t>
  </si>
  <si>
    <t>Accion cumplida desde el seguimiento anterior.</t>
  </si>
  <si>
    <t>Acción cumplida</t>
  </si>
  <si>
    <t>CUMPLIDA</t>
  </si>
  <si>
    <t>GAF/24/2024</t>
  </si>
  <si>
    <t>Con la nueva parametrización del sistema para el manejo y control de inventarios - Quick Data realizada en el mes de agosto de 2024 y con la toma física de inventarios que se viene realizando en territorio, se está actualizado la ubicación real de los bienes, lo cual se verá reflejado en el reporte de activos fijos de la UBPD.</t>
  </si>
  <si>
    <t xml:space="preserve">Reporte de activos fijos por ubicación y placa
</t>
  </si>
  <si>
    <t>Se adjunta el reporte de activos fijos por ubicación y placa con fechas de corte de Diciembre 31 de 2024 y 31 de marzo de 2025</t>
  </si>
  <si>
    <r>
      <rPr>
        <sz val="11"/>
        <color rgb="FF000000"/>
        <rFont val="Arial Narrow"/>
      </rPr>
      <t xml:space="preserve">De la descripción de la acción, se entiende que la misma comprende tres aspectos: la nueva parametrización de Quickdata, la toma física y el reporte de activos fijos de la UBPD.  La unidad de medida definida, fue el reporte de activos. En el reporte de avance de la acción a corte de 31/03/2025, el responsable señala que adjunta el reporte de activos fijos por ubicación y placa con fechas de corte diciembre 31 de 2024 y 31 de marzo de 2025; en la carpeta Drive OCI para adjuntar el soporte de reporte de activos fijos no se adjuntó; ésta se adjuntó para la acción GAF-37/2024. Teniendo en cuenta que el avance será medido trimestralmente, y que el cronograma de toma física incluyendo las sedes territoriales, está previsto hasta septiembre de 2025, se entiende por la OCI, que a cierre del tercer trimestre del año, el reporte de activos fijos contará con </t>
    </r>
    <r>
      <rPr>
        <b/>
        <sz val="11"/>
        <color rgb="FF000000"/>
        <rFont val="Arial Narrow"/>
      </rPr>
      <t xml:space="preserve">la actualización de la ubicación física de los bienes. </t>
    </r>
    <r>
      <rPr>
        <sz val="11"/>
        <color rgb="FF000000"/>
        <rFont val="Arial Narrow"/>
      </rPr>
      <t xml:space="preserve">  En tal sentido se valida el avance considerado por parte de la dependencia responsable, alcanzando al cierre del primer trimestre, un avance acumulado de 25%.
</t>
    </r>
  </si>
  <si>
    <t xml:space="preserve">Se ha dado cumplimiento a las tomas físicas programadas conforme al cronograma establecido. Como resultado de estas actividades, se han actualizado las ubicaciones y los cambios de responsable de los bienes, dentro del aplicativo de inventarios , de acuerdo con la verificación realizada en cada una de las dependencias y sedes a las que se les ha realizado la toma fisica.
Para soporte de lo anterior, se adjunta el listado consolidado de activos con corte al 30 de junio de 2025, en el cual se reflejan los ajustes efectuados en la información de los bienes de la Entidad.
</t>
  </si>
  <si>
    <t xml:space="preserve">En el archivo compartido como soporte, no se evidencian los cambios realizados respecto de los responsables de bienes. 
De acuerdo con la reunión del 18/07/2025, con la dependencia responsable de la acción, el porcentaje de avance fue definido teniendo en cuenta el número total de tomás fisicas programadas para realizarse durante la vigencia 2025, según el cronograma y la ejecución de dichas tomas tanto en sede nivel central, como en territorios. Asi las cosas, del total de tomas en el año que son 44, las realizadas hasta el 30/06/2025 de acuerdo con la información suministrada son 27. A la fecha del reporte no se evidencian los informes de las tomas físicas, por lo que se recomienda imprimir agilidad en el proceso de consolidación, elaboración y generación de los informes de tomas físicas, a fin de estos constituyan soporte de la realización de la actividad, y para el siguiente reporte sea posible conocer el contenido de los informes firmados, y al cierre de año se logre contar con la totalidad de los informes generados a través de los cuales se pueda establecer con certeza el desarrollo de la acción.  </t>
  </si>
  <si>
    <t>GAF/25/2024</t>
  </si>
  <si>
    <t>4.  Se observó una falta de planeación para la ejecución de las actividades de toma física de inventarios en las dependencias y grupos internos de trabajo territorial.</t>
  </si>
  <si>
    <t>Elaborar en el primer trimestre de la vigencia el cronograma de las tomas físicas de inventarios para las diferentes sedes territoriales y nivel central para su aprobación, y ejecución en el segundo semestre del año.</t>
  </si>
  <si>
    <t>Cronograma</t>
  </si>
  <si>
    <t>Se avanzo en las tomas fisicas, sin embargo a 31 de diciembre no estan ingresadas todas los cambios de asignacion en el aplicativo de Inventarios QickData, por lo cual no se tiene el reporte definitivo que se genera en cuanto se realice el cierre contable del Almacen del periodo fiscal 2024.</t>
  </si>
  <si>
    <t>No se observaron soportes según el avance reportado por el responsable "se avanzó en las tomas físicas", es importante que se mencione ¿cuales fueron las tomas que realizaron?, asimismo, que aporten las evidencias de lo reportado, lo cual aporta en observar inicialmente como va a quedar registrada la información en el sistema "QuickData", lo que se verificara en periodos posteriores.
En cuanto a la calidad del reporte, para la Oportunidad, se realizaron actividades dentro del periodo suscrito; para Integralidad y/o Completitud, no hay soportes que permitan evidenciar lo registrado; para Pertinencia, si bien el registro del avance tiene relación directa con la Acción de Mejora, sin soportes no es posible evaluar y valorar el avance. 
Teniendo en cuenta el periodo de ejcucion de la Accion de Mejora (12) meses, se asignara un 8,33% de avance mensual que, cumpla con los criterios de calidad del reporte (Oportunidad, Integralidad y Pertinencia).</t>
  </si>
  <si>
    <t>Se realizaron los cronogramas para la tomas fisicas de las vigencia 2025, tanto para Nivel Central como para la Sedes Regionales.</t>
  </si>
  <si>
    <r>
      <rPr>
        <sz val="11"/>
        <color theme="1"/>
        <rFont val="Arial Narrow"/>
      </rPr>
      <t xml:space="preserve">Si bien la acción definida fue la elaboración de cronogramas para las tomas físicas tanto en las sedes territoriales, como la del nivel central, y dichos cronogramas fueron aportados como evidencia y por tanto la acción se encuentra con avance, por parte de la OCI para la definición del avance cuantitativo, no se tuvo en cuenta el avance del periodo inmediatamente anterior, dado que ese fue definido en relación con otras actividades diferentes a la del cronograma. No obstante, dado que al cierre del trimestre está definido el cronograma a nivel nacional, se considera cumplida en su totalidad la acción. 
</t>
    </r>
    <r>
      <rPr>
        <b/>
        <sz val="11"/>
        <color theme="1"/>
        <rFont val="Arial Narrow"/>
      </rPr>
      <t>Recomendación</t>
    </r>
    <r>
      <rPr>
        <sz val="11"/>
        <color theme="1"/>
        <rFont val="Arial Narrow"/>
      </rPr>
      <t xml:space="preserve">: teniendo en cuenta que la finalidad principal de un cronograma es la definición de los tiempos (inicio, intervalos, finalización) para la realización de actividades o tareas, con lo cual se puede determinar el avance periódico, se recomienda por la OCI revisar la pertinencia de incluir en los cronogramas elaborados los espacios que permitan registrar el cumplimiento de los tiempos programados y consecuentemente establecer su cumplimiento, es decir, un espacio en el que se diligencie que la actividad se ejecutó en el tiempo programada, a través de lo cual se podrá determinar la eficacia de la acción a partir del cronograma definido. </t>
    </r>
  </si>
  <si>
    <t>GAF/26/2024</t>
  </si>
  <si>
    <t>5. Se observó la falta de calidad en el dato informado al almacén e inventarios por los supervisores de la UBPD (placa-serial) al momento de solicitar la distribución de los bienes que fueron entregados en sitio, con el fin de asignar la ubicación de cada uno de ellos en el aplicativo para el manejo control de inventarios</t>
  </si>
  <si>
    <t xml:space="preserve">La información que sea reportada por los supervisores al almacén e inventarios de los bienes que son entregados en sitio, se validará con los enlaces designados en cada GITT y se verificará al momento de realizar la toma física de inventarios </t>
  </si>
  <si>
    <t>informe de toma fisica y reporte de activos fijos</t>
  </si>
  <si>
    <t>Se adjunta el reporte de activos fijos por ubicación y placa con fechas de corte de Diciembre 31 de 2024 e Informe Consolidado de toma fisica de la vigencia 2024.</t>
  </si>
  <si>
    <r>
      <rPr>
        <sz val="11"/>
        <color theme="1"/>
        <rFont val="Arial Narrow"/>
      </rPr>
      <t xml:space="preserve">No se adjuntó ninguna evidencia. Adicionalmente es pertinente precisar de qué manera a través del reporte de activos se valida con los enlaces designados de cada GITT y la verificación al momento de la toma física. 
</t>
    </r>
    <r>
      <rPr>
        <b/>
        <sz val="11"/>
        <color theme="1"/>
        <rFont val="Arial Narrow"/>
      </rPr>
      <t>Recomendación</t>
    </r>
    <r>
      <rPr>
        <sz val="11"/>
        <color theme="1"/>
        <rFont val="Arial Narrow"/>
      </rPr>
      <t xml:space="preserve">: revisar la pertinencia de aportar como soporte del cumplimiento de la acción, en el evento de que sean emitidos informes parciales, dichoa informes de las tomas físicas adelantadas periodicamente. </t>
    </r>
  </si>
  <si>
    <t xml:space="preserve"> A la fecha se han realizado las tomas fisicas de acuerdo al cronograma, en Nivel Central, Barranquilla, Santa Marta, Valledupar, Monteria, Sincelejo,Villavicencio, Mocoa, Cali, Buenaventura,, Popayan.
Se adjunta el reporte de activos fijos por ubicación y placa con fecha de corte de 30 de junio 2025., e informes de tomas fisica vigencia 2025 que se encuentran en proceso de validación y firmas de las sedes territoriales Atlantico, Magdalena, Cesar, Cordoba, Sucre, Meta y Putumayo.</t>
  </si>
  <si>
    <t>62.5%</t>
  </si>
  <si>
    <t xml:space="preserve">Como soportes de la acción fueron entregados los documentos en word de las tomas físicas llevadas a cabo en: GITT Atlantico, GITT Magdalena, GITT Cesar, GITT Cordoba, GITT Sucre, GITT Meta y GITT Putumayo. En dichos informes de toma física se incluyen los aspectos que se revisaron en el desarrollo de las mismas. En consideración de la OCI a través de esos documentos no es posible verificar la ejecución de la acción propuesta consistente en la validación con los enlaces designados en cada GITT, respecto de la información reportada por los supervisores al Almacén e Inventarios, para posterior verificación precisamente en las tomas físicas. El porcentaje de avance que se registra por el responsable, de acuerdo con la información suministrada en reunión del 18/07/2025 obedece al número total de tomas físicas realizadas hasta el 30/06/2025 (27 tomas físicas respecto de las programadas para todo el año (44). No obstante, para el siguiente reporte se requiere que se presenten los informes de las tomas físicas firmados y con el detalle de la información referente a la acción de mejora, para verificar a través de los mismos, que dicha acción de validar con los enlaces designados en cada GITT se llevó a cabo y que se hizo la verificación al momento de realizar la toma física de inventarios. De no ser posible presentar el soporte respectivo completo, no será posible establecer el nivel de avance/cumplimiento de la acción por ausencia de soportes.  </t>
  </si>
  <si>
    <t>GAF/27/2024</t>
  </si>
  <si>
    <t>Se realizará una sensibilización semestral dirigida a los supervisores y/o contratistas (apoyo a la supervisión), con el fin de crear conciencia acerca de la precisión e importancia de la calidad de la información en el registro de los bienes en el aplicativo para el manejo y control de inventarios.</t>
  </si>
  <si>
    <t xml:space="preserve">Listado de asistencia a la sensibilización y la presentación de la capacitación
</t>
  </si>
  <si>
    <t>El reporte indica que no hubo avance durante el periodo</t>
  </si>
  <si>
    <t xml:space="preserve">Se realizo presentacion de Almacén, en la participación en las mesas de orientacion a la supervisión de contratos organizadas y adelantadas por la Secretaria General dirigidas a la Dirección tecnica de Prospección, recuperación e identificación, Subdirección de Gestión Humana, Oficina Asesora de Comunicaciones Pedagogía. </t>
  </si>
  <si>
    <t xml:space="preserve">La evidencia aportada da cuenta de las listas de asistencia a mesas de trabajo llevadas a cabo asi: (i) con el área de comunicaciones el 11/03/2025; (ii) segunda mesa de orientación a la supervisión - DTPRI, realizada el 24/02/2025; (iii) segunda mesa de orientación a la supervisión SGH, realizada el 27/02/2025. 
La acción propuesta consiste en realizar una sensibilización semestral dirigida a los supervisores y/o contratistas (apoyo a la supervisión), con el fin de crear conciencia acerca de la precisión e importancia de la calidad de la información en el registro de los bienes en el aplicativo para el manejo y control de inventarios.
De acuerdo con los soportes entregados, en el primer semestre-2025 se realizaron 3 espacios con los supervisores para sensibilización, lo cual da lugar al cumplimiento del compromiso del primer semestre. No obstante, dado que no se conoció el contenido de la sensibilización incluyó el aspecto relacionado con la precisión e importancia de la calidad de información en el registro de los bienes en el aplicativo para manejo y control de inventarios, la OCI recomienda que para las sesiones que se consideren durante el semestre II-2025, haga parte de los soportes de las mismas, el contenido de dichas sensibilizaciones.  </t>
  </si>
  <si>
    <t>GAF/28/2024</t>
  </si>
  <si>
    <t>Las bodegas y espacios de almacenamiento del GITT Bogotá y GITT Medellín se encontraron desorganizados, y con elementos sin ninguna disposición</t>
  </si>
  <si>
    <t>Se evidenció la falta de sensibilización para el aprovechamiento y optimización del espacio para el adecuado almacenamiento, salvaguarda y custodia de los bienes de la UBPD, así como la falta de designación especifica de una persona en los diferentes GITT para desarrollar estas actividades, lo que compromete la eficiencia y seguridad en el manejo de los mismos</t>
  </si>
  <si>
    <t>Revisar en las visitas técnicas del proceso de Infraestructura y/o del  proceso de almacén e inventarios en las tomas físicas, la optimización y organización de los espacios destinados para el almacenamiento de los bienes de la UBPD</t>
  </si>
  <si>
    <t xml:space="preserve"> Informe de visita o Informe de toma física</t>
  </si>
  <si>
    <t>Durante el periodo de reporte se avanzo en las tomas fisicas, y se elaboraron los informes de GITT: Monteria, Ibague, Satelite Buenaventura, Mocoa, Cucuta, Neiva, Quibdo, Valledupar, Yopal, Florencia, La Dorada, Arauca.</t>
  </si>
  <si>
    <t>Se observaron los 12 informes dispuestos por el responsable, de lo anterior, se realiza el siguiente análisis de calidad: Para Oportunidad: las actividades se realizaron dentro del periodo de seguimiento; para Integralidad: de los 12 informes presentados, en 8 se presentó la “evidencia fotográfica del buen estado de la bodega”, para los otros no hay información del ¿Por qué? no se hizo; para Pertinencia: igualmente para 8 de los 12 informes hay relación directa con la Acción de Mejora, Unidad y Cantidad de Medida contra el reporte de avance soportado.
Ahora bien, hay que tener en cuenta que la Acción de Mejora esta suscrita para cumplirse al 31 de diciembre de 2025 y la Acción de Mejora tiene suscrita como Unidad “Informe de visita o Informe de toma física” y como Cantidad “1”, por lo que ¿ya esta cumplida?, en este sentido se recomienda ajustar la Unidad y la Cantidad, teniendo en cuenta el plazo máximo, donde, habría que ejecutarse muchas mas visitas, se recomienda que, si ya esta establecido el numero de visitas, registrar este número, para así poder medir el avance.
Así las cosas y por el momento el porcentaje de avance se calculará así: 100/13(meses)=7,69 % (por mes)</t>
  </si>
  <si>
    <t>Si bien durante el periodo se avanzó en la toma fisica de Nivel Central conforme al cronograma establecido, no se genera aun informe del resultado puesto que la fecha para culminar la actividad en Nivel Central esta proyectada finalizando el mes de abril de 2025.</t>
  </si>
  <si>
    <t>La evidencia aportada corresponde a un INFORME CONSOLIDADO DE TOMA FÍSICA DE BIENES - 2024 que comprende hasta el 31 de diciembre de 2024, es decir, no incluye visitas de la vigencia 2025, y no fueron compartidos otros informes que hagan referencia a la actual vigencia, lo cual es consistente con el reporte cualitativo del responsable al señalar que el informe se realizará una vez finalice abril. Teniendo en cuenta que la unidad de medida es informe de visita, o informe de toma física, a partir de lo anterior se considera que no hubo avance de la acción en lo que al informe se refiere.</t>
  </si>
  <si>
    <t>Durante el periodo se continua avanzando en la toma fisica conforme al cronograma establecido, tambien se avanza en la consolidación de la información y en la elaboración de los informes.
Se adjunta informes de tomas fisica vigencia 2025 que se encuentran en proceso de validación y firmas de las sedes territoriales Atlantico, Magdalena, Cesar, Cordoba, Sucre, Meta y Putumayo</t>
  </si>
  <si>
    <t xml:space="preserve">Los soportes compartidos dan cuenta de siete (7) informes de tomas físicas realizados en lo corrido de la vigencia a los siguientes GITT Territoriales: Atlántico-Barranquilla (toma física 5 y 6 de mayo), Magdalena-Santa Marta (toma física 7 y 8 de mayo), Cesar-Valledupar (toma física 13 y 14 de mayo), Cordoba-Monteria (toma física 19 y 20 de mayo), Sucre_Sincelejo (toma física 21 y 22 de mayo), Meta-Villavicencio (toma física 27 y 28 de mayo) y Putumayo-Mocoa (toma física 4 y 5 de junio). 
El hallazgo realizado la acción de mejora propuesta consiste en "revisar en las visitas técnicas del proceso de Infraestructura y/o del  proceso de almacén e inventarios en las tomas físicas, la optimización y organización de los espacios destinados para el almacenamiento de los bienes de la UBPD". Al revisar los siete informes compartidos acerca de las tomas físicas adelantadas, en su contenido, salvo el de cesar_Valledupar, no se observa referencia a la organización y la optimización de espacios destinados a los bienes; en el informe de Cesar_Valledupar se menciona la verificación de los inventarios de bienes devolutivos y controlados del respectivo GITT, el estado en el que fueron encontrados "un poco desordenados" con la salvedad de que "los espacios suministrados para la organización de estos bienes son muy pequeños", 
La observación realizada en su momento, alude particularmente al GITT Antioquia-Medellín, respecto del cual aún no ha sido aportado el informe de toma física. En ese sentido, y teniendo en cuenta que, los informes de tomas físicas realizadas no señalan expresamente los aspectos propios de la organización y optimización de espacios, no se considera avance en la acción de mejora. 
En virtud de lo anterior, y dado que la fecha límite para el cumplimiento de la acción es septiembre de 2025, la OCI  recomienda que se revise la pertinencia de incluir en las posteriores tomas físicas y especialmente la del GITT Antioquia-Medellín, el aspecto de verificación relacionado con la organización de los bienes/elementos en los espacios destinados para su custodia, conservación y control y la informacion atinente a ello. Adicionalmente, y dado que las visitas para las tomas físicas a las sedes fueron realizadas durante mayo y a inicios de junio de 2025, se recomienda contar con los informes suscritos por los responsables, con la información completa; de lo contrario, no será posible establecer el nivel de avance/cumplimiento de la acción por ausencia de soportes.  </t>
  </si>
  <si>
    <t>GAF/29/2024</t>
  </si>
  <si>
    <t>Realizar pieza comunicativa para crear cultura en la custodia salvaguarda y organización de los bienes</t>
  </si>
  <si>
    <t>pieza comunicativa</t>
  </si>
  <si>
    <t>El 29 de noviembre de 2024, se remitio correo con la respectiva pieza comunicativa a toda la Entidad,</t>
  </si>
  <si>
    <t>Se observó el documento “Soporte Pieza Comunicativa”, dando soporte a lo registrado en el reporte de avance, asimismo, dando cumplimiento a la Acción de Mejora, por lo tanto, se da cierre.
 Se recomienda dar continuidad con la publicación de piezas comunicativas, asimismo, hacer seguimiento al cumplimiento de las responsabilidades de cuidado y salvaguarda de los bienes asignados a Servidores y Contratistas.</t>
  </si>
  <si>
    <t>Actividad  cumplida en el seguimiento anterior.</t>
  </si>
  <si>
    <t>A partir de la evidencia entregada para el reporte anterior, por parte de la OCI se definió el cierre de la misma y en tal sentido se procede a cerrarla.</t>
  </si>
  <si>
    <t>GAF/30/2024</t>
  </si>
  <si>
    <t>Respecto de los bienes entregados a los servidores, para uso “personal” tales como morrales, bolsos de hidratación, bastones para marcha, entre otros, no se efectúan actividades de control, que permitan establecer el adecuado uso, guarda y mantenimiento de los mismos.
Frente a esta observación, la SAF manifestó en su respuesta al Informe Preliminar:
“Se aclara que es deber de los funcionarios públicos de la entidad salvaguardar y cuidar los bienes y elementos que se les entrega para el cumplimiento de sus funciones. Lo anterior, se
encuentra fundamentado en la Ley 1952 de 2019 en los numerales 22 y 23 del artículo 38,
veamos:
“ARTÍCULO 38. Deberes. Son deberes de todo servidor público:
(...)
22. Vigilar y salvaguardar los bienes y valores que le han sido encomendados y cuidar que sean utilizados debida y racionalmente, de conformidad con los fines a que han sido destinados.
23. Responder por la conservación de los útiles, equipos, muebles y bienes confiados a su guarda o administración y rendir cuenta oportuna de su utilización.”
Conforme a lo anteriormente transcrito se evidencia que es responsabilidad de cada uno de los funcionarios de la entidad proveer por el cuidado de los bienes, más no de la Subdirección Administrativa y Financiera.
Por otra parte, la entidad realizó capacitación a través de Control Disciplinario Interno en la cual se incluyó lo concerniente al cuidado de los bienes que tiene como deber cada una de las personas que trabajan en la unidad, esto se puede evidenciar con la capacitación realizada el pasado 11 de julio de 2024, en la cual estaban invitados todos los funcionarios de UBPD.
Con el fin de reforzar lo anterior, se crearán y socializarán nuevas piezas comunicativas y lineamientos con los cuales se pretende continuar con la sensibilización de la responsabilidad que tienen los servidores y contratistas sobre el cuidado y manejo de los bienes de la Unidad”.
De cara a la anterior precisión, la OCI no desconoce la obligación particular que les asiste a los servidores públicos de custodiar los bienes que les han sido entregados o asignados para el ejercicio de sus funciones y obligaciones contractuales para el caso de los contratistas, pero ello no es óbice para que se realice el control de los bienes que hacen parte del patrimonio de la UBPD, por parte de ésta, razón por la cual la observación se mantiene, dando a lugar a determinar un Plan de Mejoramiento que atienda la situación presentada.</t>
  </si>
  <si>
    <t>Ausencia de capacitaciones y sensibilizaciones dirigidas a los servidores y/o contratistas, con el objetivo de fomentar una cultura de responsabilidad en el cuidado y conservación de los bienes asignados para ejecutar las diversas actividades en cumplimiento de la misión institucional.</t>
  </si>
  <si>
    <t>La Subdirección de Gestión Humana incorporará en la inducción para los nuevos funcionarios la normatividad correspondiente a los deberes de todo servidor público para el cuidado, manejo y conservación de bienes</t>
  </si>
  <si>
    <t xml:space="preserve">2
</t>
  </si>
  <si>
    <t>0%%</t>
  </si>
  <si>
    <t xml:space="preserve">Se remitio a Gestión humana  la normatividad correspondiente a los deberes de todo servidor público para el cuidado, manejo y conservación de bienes, de manera que se incluya en la inducción de los funcionarios nuevos.
</t>
  </si>
  <si>
    <t xml:space="preserve">Las evidencias de ejecución de la acción de mejora, dan cuenta de: (i) listas de asistencia de las jornadas de inducción del 28 de abril y 16 de junio de 2025; (ii) la imagen del correo electrónico enviado por la SAF al área de  comunicaciones con la información relativa a la responsabilidad de los funcionarios con los bienes que les son entregados; (iii) presentación con el contenido de la inducción a los servidores públicos, en el cual se incluye la información sobre la responsabilidad y deberes de cuidado, salvaguarda de bienes y elementos entregrados para el ejercicio de funciones.  Teniendo en cuenta los soportes allegados, la OCI considera que la acción ya fue ejecutada y por tanto se entiende cumplida tal y como fue propuesta. Se procede al cierre de la acción. </t>
  </si>
  <si>
    <t>GAF/31/2024</t>
  </si>
  <si>
    <t>Se realizará socialización semestral para servidores y contratistas de las sedes territoriales de la responsabilidad del manejo, cuidado y seguimiento de los bienes asignados  para el desarrollo de sus actividades en cumplimiento de la misionalidad institucional.</t>
  </si>
  <si>
    <t>El responsable no suministró información cualitativa ni cuantitativa, por lo que se entiende que no hubo avance en el periodo</t>
  </si>
  <si>
    <t>En el marco de la toma fisica se han realizado jornadas de socialización presenciales en las sedes donde se ha llevado a cabo la toma física de bienes tales como Cali, Mocoa, Popayán, Yopal , Villavicencio, incluyendo una presentación general del funcionamiento del almacén, el alcance del mismo, así como la importancia del manejo de los bienes.</t>
  </si>
  <si>
    <t xml:space="preserve">Los soportes compartidos dan cuenta de: (i) listas de asistencia a reuniones llevadas a cabo en Cali, Mocoa, Popayán, Yolpal y Villavicencio, con asunto "Presentación general almacén", realizadas en mayo, junio y julio de 2025. (ii) Presentación Almacén Tomas Fisicas", en la que está incluida la referencia a los deberes de los funcionarios públicos respecto de los bienes que la entidad les entrega para el ejercicio de las funciones. 
Teniendo en cuenta la acción de mejora propuesta, asi como los soportes allegados, la OCI considera avance del 50% correspondiente al primer semestre de 2025. 
Dada la importancia que reviste que por parte de todos los servidores del territorio se tenga conocimiento de la información sobre la responsabilidad en el cuidado, manejo y control de los bienes y elementos que les entrega la Unidad, se recomienda que, durante el segundo semestre se de la mayor cobertura a nivel nacional respecto de la información de que trata la acción propuesta, dejando las evidencias claras de su ejecución. </t>
  </si>
  <si>
    <t>GAF/32/2024</t>
  </si>
  <si>
    <t>Observación No. 3</t>
  </si>
  <si>
    <t>Respecto de los bienes adquiridos por la UBPD y entregados en comodato al INMLCF, al momento de la entrega material de los mismos por parte de los contratistas, no estuvo presente ningún servidor de la Unidad que efectuará la revisión directa de los mismos, y dicha actividad fue surtida de manera exclusiva por el INMLCF, al igual que el recibo de las capacitaciones entregadas para la operación de algunos de los equipos. De acuerdo con lo presentado en el ítem 6.2.1 la observación se mantiene, dando lugar a determinar plan de mejoramiento.</t>
  </si>
  <si>
    <t>El personal técnico que cuenta con la competencia y el conocimiento frente a la operación, manejo y funcionamiento de los equipos adquiridos por la UBPD se encuentra vinculado al INMLCF, además estas personas poseen la experiencia requerida y serían lxs encargadxs de manipular los equipos. Por lo tanto, se acordó que las actividades de entrega, instalación, puesta en marcha y pruebas de funcionamiento las desarrollara estuvieran a cargo del INMLCF, asi como la elaboración y firma del respectivo recibo a satisfacción</t>
  </si>
  <si>
    <t>Desingar apoyos a la supervisión en las Regionales de la UBPD con presencia en las ciudades donde se encuentran los equips adquiridos y entregados por la UBPD al INMLCF</t>
  </si>
  <si>
    <t xml:space="preserve">Memorandos con la designación de apoyo a la supervisión </t>
  </si>
  <si>
    <t>Desde la aprobación del Plan de Mejoramiento</t>
  </si>
  <si>
    <t>Dirección Técnica De Prospección, Recuperación E Identificación - William Mauricio Romero Arateco</t>
  </si>
  <si>
    <t>En articulación con la SGTT se remite memorando UBPD-3-2024-022264 remitido con fecha del 30 de diciembre  se designa apoyo a las supervisiones en las Regionales de la UBPD con presencia en las ciudades donde se encuentran los equips adquiridos y entregados por la UBPD al INMLCF</t>
  </si>
  <si>
    <t>Se observó el documento “Soporte Pieza Comunicativa”, dando soporte a lo registrado en el reporte de avance, asimismo, dando cumplimiento a la Acción de Mejora, por lo tanto, se da cierre.
Se recomienda hacer seguimiento al cumplimiento a la verificación del adecuado funcionamiento de los equipos y licencias, actividades para las que, fueron delegados como apoyo a la supervisión contractual</t>
  </si>
  <si>
    <t xml:space="preserve">Actividad reportada como cumplida en el mes de marzo de 2025. </t>
  </si>
  <si>
    <t>Actividad cumplida</t>
  </si>
  <si>
    <t>GAF/33/2024</t>
  </si>
  <si>
    <t>Realizar la verificación del estado de los equipos, confirmar las condiciones de su instalación, puesta en marcha y funcionamiento a través de lxs apoyos a la supervisión y levantar acta de cada una de las visitas realizadas</t>
  </si>
  <si>
    <t xml:space="preserve">Cronograma de visitas y actas de verificación de los equipos  </t>
  </si>
  <si>
    <t>Durante el primer trimeste de la vigencia 2025, se realizo el Cronograma de visitas y las actas de verificación de los equipos entregados en la Unidad Básica de Bogotá, correspondiente a los contratos: 
402-2023-UBPD : Equipos Y Laboratorio De Colombia S.A.S
403-2023-UBPD : AVANTIKA
404-2023-UBPD : Scientific Products S.A.S
405-2023-UBPD : Lab Brands
406-2023-UBPD : Kaika
407-2023-UBPD : Quimitronica
411-2023-UBPD : M&amp;D Medical Devices S.A.S
De acuerdo a las fechas establecidas en el cronograma de visitas en el próximo reporte de seguimiento se procedará a entregar las actas restantes.</t>
  </si>
  <si>
    <r>
      <rPr>
        <sz val="11"/>
        <color rgb="FF000000"/>
        <rFont val="Arial Narrow"/>
      </rPr>
      <t xml:space="preserve">De acuerdo con el cronograma elaborado, durante marzo de 2025, se adelantaron 19 visitass para hacer seguimiento a los equipos entregados en comodato. Se reportaron las actas firmadas, a excepción de la(s) que hace(n) referencia a los equipos: Centrífuga para concentrar muestras de ADN, CROSSLINKER UV, SPIN - CENTRIFUGA PARA PLATOS MULTIPOZOS, Horno para laboratorio, todos ubicados en el GITT Bogotá - Cundinamarca, las cuales de acuerdo con el registro, están pendientes de firma por el contratista.  Las evidencias aportadas corresponden a 5 actas firmadas y las 14 restantes en proceso de firma. Las visitas programadas para el mes de marzo de 2025, corresponden al 32% del total de visitas programadas de acuerdo con el cronograma. Teniendo lo anterior, respecto de las visitas el avance se considera del 32%; sin embargo, en relación con las actas, el avance se genera frente a las que ya están firmadas, es decir, el 26%.
</t>
    </r>
    <r>
      <rPr>
        <b/>
        <sz val="11"/>
        <color rgb="FF000000"/>
        <rFont val="Arial Narrow"/>
      </rPr>
      <t>Recomendación</t>
    </r>
    <r>
      <rPr>
        <sz val="11"/>
        <color rgb="FF000000"/>
        <rFont val="Arial Narrow"/>
      </rPr>
      <t xml:space="preserve">: generar la totalidad de las actas de las visitas adelantadas durante marzo de 2025, con miras a que para el siguiente corte de seguimiento, se tengan en cuenta en su totalidad.  </t>
    </r>
  </si>
  <si>
    <t xml:space="preserve">Durante el segundo trimeste de la vigencia 2025, se realizaron 39 visitas para hacer seguimiento a los equipos entregados en comodato, de los cuales se suministran 8 actas debidamente firmadas por las partes correspondiente a los siguientes contratos: 
402-2023-UBPD : Equipos Y Laboratorio De Colombia S.A.S
403-2023-UBPD : AVANTIKA
404-2023-UBPD : Scientific Products S.A.S
405-2023-UBPD : Lab Brands
406-2023-UBPD : Kaika
407-2023-UBPD : Quimitronica
411-2023-UBPD : M&amp;D Medical Devices S.A.S
A la fecha estamos pendientes de recibir 7 actas firmadas y aprobadas, correspondiente a las visitas anteriormente reportadas, como se menciona en la matriz de seguimiento en la columna de observaciones.
Para la verificación del equipo de RX medellín, la visita se encuentra programada para el 10 de julio -2025 en la instalaciones del INMLCF.
</t>
  </si>
  <si>
    <t xml:space="preserve">Los soportes de la acción de mejora dan cuenta de: (i) cronograma y seguimiento contratos de adquisición de equipos, en el cual se relacionan las actas de las visitas realizadas indicando el estatus de cada acta según se encuentre o no firmada así: 
1. Actas firmadas:Contrato No. 406-2023:verificación de una balanza microanalitica realizada en Cali en visita del 23/05/2025. Contrato No. 403-2023: verificación realizada el 23/05/2025 para un crosslinker, una centrifuga para platos multipozos y un agitador. Contrato No. 402-2023: verificación realizada en visita del 23/05/2025 en Cali para un termociclador. Contrato No. 404-2023: verificación realizada en Medellín, el 26/05/2025 para un horno de calentamiento y agitación y en Cali un horno de calentamiento. Contrato No. 411-2023 verificación en visita del 05/06/2025 a Bucaramanga, de un equipo de rayos X. Visita en Tumaco el 21/04/2025 para verificación de un equipo de rayos X. Visita a Villavicencio el 29/05/2025 para verificación de un equipo de rayos X. Contrato No. 405-2023: visita del 19/03/2025 verificando el estado de 12 elementos en el laboratorio de Genetica del INMLCF. Contrato No. 403-2023 visita realizada el 19/03/2025 a Laboratorio de Genetica para verificar el estado de 4 equipos (crosslinker, horno, centrifuga para concentrar muestras de ADN y centrifugas para platos multipozos).Contrato No. 406-2023 visita del 19/03/2025 para verificar balanza microanalitica en el laboratorio de genetica.  Contrato No. 407-2025 visita realizada el 19/03/2025 para verificar estado de termociclador ubicado en laboratorio de genetica. Contrato No. 404-2023 visita realizada el 19/03/2025 para verificar estado de horno de calentamiento ubicado en el laboratorio de genetica. 
Conforme las actas antes relacionadas, de las visitas realizadas para la verificación del estado de los bienes entregados en comodato al INMLCF se evidencia que las actas firmadas corresponden a visitas llevadas a cabo durante el primer semestre-2025. Sin embargo, no se tiene conocimiento de la cantidad de bienes verificados relacionados en los documentos que se informan que están en proceso de firmas. En virtud de lo anterior, se valida el avance reportado por el responsable, y se recomienda que se establezca la pertinencia de verificar la totalidad de bienes entregados en comodato, antes del cierre de año, de manera tal que se genere certeza de que las visitas realizadas cubrieron la totalidad de los bienes. De igual forma se recomienda que para cada reporte periodico, se relacione la cantidad de bienes verificados. </t>
  </si>
  <si>
    <t>GAF/34/2024</t>
  </si>
  <si>
    <t xml:space="preserve">Observación No. 4 </t>
  </si>
  <si>
    <t>Las actividades de supervisión del Contrato de Comodato No. 277-2024, no han comprendido de manera rigurosa el seguimiento técnico, administrativo, financiero, contable y jurídico, que corresponde efectuar.</t>
  </si>
  <si>
    <t>Necesidad de fortalecer la labor de supervisión del Contrato de Comodato 277-2024 a través de la participación de las áreas con el conocimiento técnico en uso de los equipos adquiridos y entregados al INMLCF</t>
  </si>
  <si>
    <t>Preventiva</t>
  </si>
  <si>
    <t>Implementar y realizar la supervisión compartida con las áreas técnicas involucradas: Subdirección de Gestión de Información, OTIC y DTPRI
Conformar el Mesa Interna de Trabajo de seguimiento al Comodato 277 con la participación de SGI, Jurídica, OTIC, DTPRI y SAF</t>
  </si>
  <si>
    <t>Memorando con la designación de la supervisión compartida con las áreas que se requieran para fortalecer la supervisión 
Acta que de cuenta de la conformación de la Mesa Interna de Trabajo de seguimiento al Comodato 277 con la participación de SGI, Jurídica, OTIC, DTPRI y SAF</t>
  </si>
  <si>
    <t>Subdirección General Técnica Y Territorial -Marianella Isabel Forero Moreno</t>
  </si>
  <si>
    <t>La Subdirección General Técnica y Territorial elaboró el memo de apoyo a la supervisión del Comodato 277 de 2024 suscrito entre la UBPD y el INMLCF, en el cual se asigna el apoyo a la supervisión a la Oficina de Tecnologías de Información y Comunicaciones (OTIC), la Dirección Técnica de Prospección, Recuperación e Identificación (DTPRI) y la Subdirección de Gestión de Información (SGI) de la Dirección Técnica de Información, Planeación y Localización para Búsqueda. Este memorando será enviado antes de finalizar abril de 2025.</t>
  </si>
  <si>
    <r>
      <rPr>
        <sz val="11"/>
        <color theme="1"/>
        <rFont val="Arial Narrow"/>
      </rPr>
      <t xml:space="preserve">
La evidencia que acompaña el reporte al 30/03/2025, da cuenta de una comunicación que de acuerdo a lo informado se remitirá en abril de 2025, y que tiene por asunto: "apoyo a la supervisión Comodato 277-2024 UBPD - INMLCF."
</t>
    </r>
    <r>
      <rPr>
        <b/>
        <sz val="11"/>
        <color theme="1"/>
        <rFont val="Arial Narrow"/>
      </rPr>
      <t>Recomendación</t>
    </r>
    <r>
      <rPr>
        <sz val="11"/>
        <color theme="1"/>
        <rFont val="Arial Narrow"/>
      </rPr>
      <t xml:space="preserve">: para el periodo en el cual se remita la carta oficial, compartir el archivo completo. 
Adicionalmente, se recomienda que mientras se surte la dsesignación de quienes compartirán la supervisión del comodato, el ejercicio de la supervisión en cabeza en cabeza de quien está designado, se cumpla conforme los parametros del Manual de Contratación y Supervisión de la UBPD, y demás normas aplicables. </t>
    </r>
  </si>
  <si>
    <t>La Subdirección General Técnica y Territorial elaboró el Memorando solicitando a la Subdirección de Gestión de Información (SGI), la Dirección de Prospección, Recuperación e Identificación (DTPRI) y Oficina de Tecnologías de la Información (OTIC) la designación de un/a servidor/a por cada una de estas áreas para apoyar la supervisión ejercida por la SGTT, desde un enfoque técnico considerando el carácter de los equipos entregados. Debido a los cambios en la DTPRI y la OTIC el memorando fue enviado el 12 de junio de 2025 con el radicado UBPD-3-2025-003987. En efecto a 11 de julio se habia recibido la respuesta de delegación por parte de la DTPRI con radicado UBPD-3-2025-009223.</t>
  </si>
  <si>
    <t xml:space="preserve">Se estableció que en efecto, a través del memorando interno UBPD-3-2025-003987 del 12/06/2025 la SGTT solicitó a la DTPRI, OTIC y la Subdirección de la Información, la designación de una persona de esas dependencias para apoyo técnico a la supervisión del Contrato de Comodato No. 277-2024.
Teniendo en cuenta que la acción propuesta es "Implementar y realizar la supervisión compartida con las áreas técnicas involucradas: Subdirección de Gestión de Información, OTIC y DTPRI  y conformar el (sic) Mesa Interna de Trabajo de seguimiento al Comodato 277 con la participación de SGI, Jurídica, OTIC, DTPRI y SAF" y que a la fecha de la verificación la OCI no tuvo acceso a la información de la persona designada por cada dependencia, se considera la acción con avance del 50%.
Se anota que el reporte del responsable no incluyó avance cuantitativo. </t>
  </si>
  <si>
    <t>GAF/35/2024</t>
  </si>
  <si>
    <t>Conformar el Mesa Interna de Trabajo de seguimiento al Comodato 277 con la participación de Subdirección de Gestión de Información, Equipo Interno de Trabajo de Contratos, OTIC, DTPRI y SAF</t>
  </si>
  <si>
    <t>Acta que de cuenta de la conformación de la Mesa Interna de Trabajo de seguimiento al Comodato 277 con la participación de SGI, Jurídica, OTIC, DTPRI y SAF</t>
  </si>
  <si>
    <t xml:space="preserve">No fue suministrada ninguna información en el reporte, por tanto se infiere que no tuvo avance la acción.
Si bien el plazo para la ejecución de la acción está previsto hasta diciembre de 2025, se recomienda adelantar las acciones que sean pertinentes para la mesa de trabajo propuesta como acción, de manera tal que al cierre de la vigencia no se presente rezago en el cumplimiento. </t>
  </si>
  <si>
    <t>GAF/36/2024</t>
  </si>
  <si>
    <t>Observación No. 5</t>
  </si>
  <si>
    <t>No se observa exactitud, completitud, consistencia y credibilidad (principios de Calidad del Dato) en algunos registros de la base de datos del sistema informático “QuickData” y suministrada por la SAF en el marco del presente ejercicio de auditoría interna con corte al 30 de junio de 2024, Así las cosas y teniendo en cuenta que las situaciones que fueron observadas bajo una muestra del universo de bienes, al mantenerse podrían generar una materialización del riesgo GAD-001 “Gestión inoportuna en el control y manejo de los bienes de la UBPD”, generando consecuencias de impacto económico y legal (por las posibles implicaciones legales, disciplinarias y fiscales), así como la toma de decisiones erróneas basadas en información incorrecta, la posible sobrestimación o subestimación del stock e ineficiencia operativa.</t>
  </si>
  <si>
    <t>Se evidenció que la parametrización inicial de aplicativo para el manejo y control de bienes -QuickData, no consideraba la descentralización de los bienes de la UBPD para actualizar su ubicación.  Asi mismo, se observó la falta de calidad y precisión de la información reportada por los supervisores y dependencias con relación a  las redistribuciones de los bienes a su cargo los cuales no fueron informados en tiempo y oportunidad al almacén e inventarios.</t>
  </si>
  <si>
    <t>Se incluirá en la nueva contratación del sistema para el manejo y control de inventarios - Quick Data que el contratista deberá atender en tiempo y oportunidad las parametrizaciones que surja de las nuevas necesidades que requiera la UBPD.</t>
  </si>
  <si>
    <t>Estudios previos y/o minuta del contrato</t>
  </si>
  <si>
    <t xml:space="preserve">De acuerdo con la información suministrada en la mesa de trabajo de 29/04/2025, el EP contempló en los literales a, e, f, g, h del numeral 1 del punto 2.4 especificaciones técnicas que se consideraron necesarios, lo cual se corroboró en el correspondiente documento. El Contrato No. 166-2025, el cual contempló nuevas obligaciones a cargo del contratista, a partir de las cuales la Unidad puede solicitar parametrizaciones conforme las necesidades que vayan surgiendo. </t>
  </si>
  <si>
    <t>GAF/37/2024</t>
  </si>
  <si>
    <t>Con la toma física de inventarios que se viene realizando en territorio, se está actualizado la ubicación real de los bienes, lo cual se verá reflejado en el reporte de activos fijos de la UBPD.</t>
  </si>
  <si>
    <t xml:space="preserve">Reporte de Activos fijos
</t>
  </si>
  <si>
    <r>
      <rPr>
        <sz val="11"/>
        <color theme="1"/>
        <rFont val="Arial Narrow"/>
      </rPr>
      <t xml:space="preserve">El reporte de activos fijos con corte a marzo 31 de 2025, da cuenta de la ubicación de los bienes; sin embargo, en esa matriz no se señalan con detalle, cuáles bienes fueron detectados con alguna inconsistencia en información de su ubicación; adicionalmente, el  INFORME CONSOLIDADO DE TOMA FÍSICA DE BIENES - 2024 que comprende hasta el 31 de diciembre de 2024, es decir, no incluye visitas de la vigencia 2025, y no fueron compartidos otros informes que hagan referencia a la actual vigencia 2025. 
</t>
    </r>
    <r>
      <rPr>
        <b/>
        <sz val="11"/>
        <color theme="1"/>
        <rFont val="Arial Narrow"/>
      </rPr>
      <t>Recomendación</t>
    </r>
    <r>
      <rPr>
        <sz val="11"/>
        <color theme="1"/>
        <rFont val="Arial Narrow"/>
      </rPr>
      <t xml:space="preserve">: con la generación del informe de tomas fisicas a abril de 2025, se recomienda evaluar la pertinencia de señalar los aspectos que fueron objeto de corrección a partir de las tomas físicas adelantadas, y que hacen parte de las novedades en el reporte de activos fijos de la UBPD.
Teniendo en cuenta lo anterior, la OCI mantiene el reporte cuantitativo previsto por el responsable y solicita para futuros reportese señalar de donde resulta el porcentaje.  </t>
    </r>
  </si>
  <si>
    <t>Se adjunta el reporte de activos fijos por ubicación y placa con fechas de corte  a 30 de junio de 2025.</t>
  </si>
  <si>
    <t xml:space="preserve">El soporte allegado es la base de datos de activos a 30 de junio de 2025, en la cual se entiende que la información de bienes y elementos de los inventarios está actualizada. Sin embargo, se observó que en ese archivo aparecen bienes ubicados en Satelite Tumaco, que actualmente no existe. Así las cosas, es preciso que el trabajo de actualización del reporte de los activos de la Unidad, se continue, de manera tal que el mismo corresponda a la realidad y que el aplicativo QUICK DATA de cuenta de la ubicación física real de los bienes. Adicionalmente, se observó que el cronograma de visitas a las sedes territoriales está previsto hasta septiembre de 2025. 
Se reitera la recomendación de revisar la pertinencia de indicar, bien en las tomas físicas, o bien en el reporte de activos, cuáles son los ajustes que se han realizado en la información de bienes y elementos en cada toma física y que hacen parte de las novedades en el reporte de activos fijos de la UBPD.
Finalmente, se recomienda que para los próximos reportes de ejecución, en la información se incluya lo relativo al cálculo realizado del cual resulta el avance porcentual. </t>
  </si>
  <si>
    <t>GAF/38/2024</t>
  </si>
  <si>
    <t>Se elaborarán piezas comunicativas para la socialización a los servidores y/o contratistas, con el fin de que reporten oportunamente las novedades que se presenten con los bienes a cargo y se reforzará recordando la normatividad correspondiente a los deberes de todo servidor público para el cuidado, manejo y conservación de bienes</t>
  </si>
  <si>
    <t xml:space="preserve">
Pieza comunicativa</t>
  </si>
  <si>
    <t xml:space="preserve">1
</t>
  </si>
  <si>
    <t xml:space="preserve">Se realizaron publicacion de Piezas comuticativas a traves de los boletines institucionales del 25 de febrero y 05 de marzo 2025. </t>
  </si>
  <si>
    <r>
      <rPr>
        <sz val="11"/>
        <color theme="1"/>
        <rFont val="Arial Narrow"/>
      </rPr>
      <t xml:space="preserve">Se observó que fueron generadas dos piezas comunicativas, en los boletines de febrero y marzo de 2025 respectivamente. 
</t>
    </r>
    <r>
      <rPr>
        <b/>
        <sz val="11"/>
        <color theme="1"/>
        <rFont val="Arial Narrow"/>
      </rPr>
      <t>Recomendación</t>
    </r>
    <r>
      <rPr>
        <sz val="11"/>
        <color theme="1"/>
        <rFont val="Arial Narrow"/>
      </rPr>
      <t xml:space="preserve">: establecer el mecanismo a través del cual se puede conocer el nivel de conocimiento del contenido comunicado, y especialmente de la aplicación del mismo. </t>
    </r>
  </si>
  <si>
    <t>SIM/39/2025</t>
  </si>
  <si>
    <t xml:space="preserve"> SISTEMA DE INFORMACIÓN MISIONAL SIM BUSQUEMOS</t>
  </si>
  <si>
    <t>H1: Componente No. 8: Seguridad, Subcomponente Inventario de Usuarios
Uso de Usuarios Genéricos con Privilegios Elevados</t>
  </si>
  <si>
    <t>Los usuarios funcionales en su momento no indicaron quienes eran los custodios de la información migrada para conceder los permisos requeridos, por lo que hubo que hacer uso de los usuarios genericos y estos no fueron inactivados.</t>
  </si>
  <si>
    <t>Inactivar los usuarios genericos con privilegios elevados en el sisitema</t>
  </si>
  <si>
    <t>1 Inactivación de 4 usuarios</t>
  </si>
  <si>
    <t>Inmediato</t>
  </si>
  <si>
    <t>OTIC</t>
  </si>
  <si>
    <t>Reporte 08/05/2025: Esta subsanación se realizó durante el proceso de auditoria y quedó registrada en el informe final toda vez el grado de relevancia de la misma</t>
  </si>
  <si>
    <t>02/07/2025
 Conclusión de Cumplimiento: NO CUMPLE
 Al realizar el analisis del reporte de avance y la imagen opresentada por la OTIC como soporte de evidencia, se observo que, de dio atencion a uno de los dos usuarios reportados por la OCI en la auditoria.
 A continuación, se detalla el fundamento de esta conclusión basado en el análisis proporcionado:
 Fundamento de la Conclusión
 La OTIC en el reporte de avance indica y soporta que, el usuario "test" se encuentra inactivo, sin embargo, en la descripcion del hallazgo No. 1 se indicó que eran 2 usuarios activos al corte de la auditoria: "test" y "pruebas@ito-
 software.com" y no se presento evidencia de la inactivacion del usuario "pruebas@ito-
 software.com".
 De acuerdo con lo anterior, es importante que la OTIC realice la verificacion del estado de activacion del usuario precitado, lo anterior con el fin de dar cumplimiento integro a la correccion y/o mejora de la situacion observada por la OCI.</t>
  </si>
  <si>
    <t>05/08/2025: Se reporta el archivo de salida en Excel en el que se constata la desactivación de todos los usuarios genéricos registrados en Busquemos. Se puede verificar en el siguiente enlace:
 https://drive.google.com/drive/folders/1NKuw-x-OpTnvVepFNJoD53qNvfVTnC5z?usp=sharing 
 En la visualización se han filtrado y resaltado los usuarios genéricos creados en la plataforma. Para recuperar el listado completo, se deben eliminar los filtros y se desplegarán todos los usuarios registrados activos (enabled=1) e inactivos (enabled=0). 
 De acuerdo con lo revisado actualmente por parte de la Dirección de Información, se indica que los usuarios genéricos se encuentran inactivos.</t>
  </si>
  <si>
    <t>06/08/2025
Conclusion de Cumplimiento: Se realizo la verificacion de la desactivacion de los usuarios genericos en la base entregada "ListadoUsuariosBusquemos.xlsx".
Analisis: De acuerdo con lo anterior, se da cierre a la Accion de Mejora por cumplimiento</t>
  </si>
  <si>
    <t>SIM/40/2025</t>
  </si>
  <si>
    <t>Preventivo</t>
  </si>
  <si>
    <t xml:space="preserve">" Implementar un seguimiento trimestral para evitar la creación de usuario generico con permisos elevados, por lo tanto, es necesario Ajustar los Seguimientos de Seguridad Digital y de la Información.
(Obsoleta)
Adicionar  una  directriz  en  la  Política  General  de  Seguridad  de Información, concertada con la Oficial de Seguridad de la entidad, que reglamente la creación y uso de cuentas de Busquemos. En particular, que impida la creación de cuentas genéricas (temporales o no) con privilegios elevados.
(Vigente)"
</t>
  </si>
  <si>
    <t xml:space="preserve">2 Informes de Seguimientos Trimestrales de Seguridad Digital y de la Información.
(Obsoleto)
Propuesta de lineamiento para la administracion, creacion, uso y monitoreo de cuentas institucionales y sus respectivos permisos en sistemas de informacion de la Unidad
(Vigente)
</t>
  </si>
  <si>
    <t>Trimestral</t>
  </si>
  <si>
    <t>DTIPLB</t>
  </si>
  <si>
    <t>02/07/2025
 Sin reporte</t>
  </si>
  <si>
    <t>05/08/2025: A la fecha no se cuentan con usuarios genericos activos, desde la Dirección de información dada la auditoria, tenemos claro que no se pueden generar usuarios genericos, esta instrucción se va a plasmar en la documentación a desarrollar que incorpore las reglas para la administración de usuarios en el SIM.
 En el enlace compartido se puede verificar la totalidad de usuarios activos en la plataforma Busquemos:
 https://docs.google.com/spreadsheets/d/1oSrpVZ1ASyOXxj7iwe791cuyLYpRfunj/edit?usp=sharing&amp;ouid=102708983645869905435&amp;rtpof=true&amp;sd=true 
 UBPD-3-2025-010415 del 05/08/2025: Se requiere adicionar una directriz en la Política General de Seguridad de Información, concertada con la Oficial de Seguridad de la entidad, que reglamente la creación y uso de cuentas de Busquemos. En particular, que impida la creación de cuentas genéricas (temporales o no) con privilegios elevados.</t>
  </si>
  <si>
    <t>06/08/2025
Conclusion de Cumplimiento: la DTIPLB reporta el archivo "ListadoUsuariosBusquemos.xlsx" con el fin de evidenciar que, no hay usuarios genericos activos en el SIM busquemos, donde, esta validacion se realizó en la anterior Accion Correctiva, en este caso, al ser una accion de tipo preventiva, es necesario establecer lineamientos desde el origen, si bien se reconoce el avance tecnico en los ajustes en los usuarios, esto como se indico anteriormente es de caractter correctivo.
Analisis a lo Propuesto: La DTIPLB a traves del memorando precitado, solicita el ajuste de la accion de mejora, relativa a una incorporacion o ajuste a la Politica de Seguridad de la Informacion, en el sentido de reglamentar la creacion y/o uso de cuentas genericas, en este sentido se ajusta la descripcion de la  Accion de Mejora.
Recomendacion: se deben: 1) establecer los terminos de ejecucion de la Accion de Mejora ajustada, debido a que al corte del seguimiento se encuentra vencida sin avance; 2) ajustar la unidad y cantidad de medida y 3) revisar si la responsabilidad recae unicamente en la DTIPLB, asi las cosas, se espera que para el seguimiento del III trimestre se presenten los ajustes y avance cualitativo.
15/08/2025
En la reunioin de revision de soportes, se acordo con la DTIPLB, la accion, el entregable y la periodicidad, la DTIPLB debe confirmarlos.</t>
  </si>
  <si>
    <t>SIM/41/2025</t>
  </si>
  <si>
    <t>Hallazgo No. 2</t>
  </si>
  <si>
    <t>H2: Componente No. 8: Seguridad, Subcomponente de Vulnerabilidades de Aplicación.
Situación No. 1: Inadecuada Gestión de Vulnerabilidades en el Sistema de Información Misional Busquemos
Situación No. 2 Bypass de Autenticación.</t>
  </si>
  <si>
    <t>Fue necesario conceder todos los permisos a los usuario para asegurar que realizaron a satifacción todas la actividades del curso, por lo que no se reajustaron los permisos posteriormente a la terminacion del curso.</t>
  </si>
  <si>
    <t>Entregar inventario de usuarios Busquemos con roles y permisos actualizado y verificado</t>
  </si>
  <si>
    <t>1 Informe de inventario</t>
  </si>
  <si>
    <t>Reporte 08/05/2025: Se adjunta documento con el inventario de usuarios activos y documento con roles y permisos</t>
  </si>
  <si>
    <t>02/07/2025
 Conclusión de Cumplimiento: NO CUMPLE
 Tras analizar la documentación presentada, que consiste en el análisis de los archivos "listado de usuarios x roles-permisos" y "Listado usuarios activos", se concluye que la información proporcionada no cumple con los requisitos de la acción de mejora. Si bien los archivos constituyen un punto de partida valioso, carecen de los elementos basicos como lo son encabezados y datos cruciales que permitane evidenciar el estado de "actualizado" y "verificado" que son indispensables para dar por satisfecha la solicitud.
 A continuación, se detalla el fundamento de esta conclusión basado en el análisis proporcionado:
 Fundamento de la Conclusión
 1) El inventario no está "verificado":
 Ninguno de los archivos garantiza que la información haya sido revisada o validada formalmente.
 No se incluye información sobre quién asignó los permisos, cuándo, ni el propósito o la justificación de dichos accesos.
 No existen metadatos de control, como la fecha de la última verificación o el responsable de la misma, que son componentes esenciales de un proceso de verificación.
 2) El inventario no puede considerarse "actualizado":
 Los archivos son una instantánea en el tiempo y no contienen información sobre su fecha de creación, última modificación o fuente de los datos, lo que impide determinar su vigencia.
 El "Listado usuarios activos" no es exhaustivo, ya que solo incluye a los usuarios que han registrado actividad reciente de inicio de sesión, omitiendo a otros usuarios que puedan existir en el sistema.
 3) El inventario presenta debilidades estructurales que impiden su validación:
 Existe ambigüedad en la definición de roles y permisos. La mezcla de roles, acciones específicas y valores como "true" o "NULL" sin una leyenda clara puede llevar a interpretaciones erróneas.
 La ausencia de identificadores únicos para los usuarios dificulta la gestión y podría generar confusiones entre personas con nombres similares.
 En resumen, los documentos analizados proveen una base inicial de usuarios y permisos , e incluso registros de actividad reciente. Sin embargo, son insuficientes por sí solos para constituir el entregable solicitado. Para cumplir con la acción de mejora, es imperativo implementar los procesos y añadir la información de control detallada en las recomendaciones del propio análisis, como estandarizar los permisos , establecer un proceso formal de verificación periódica y enriquecer el inventario con metadatos de control.</t>
  </si>
  <si>
    <t>Reporte 18/07/2025: De acuerdo con las consideraciones indicadas en el primer trimestre del año en curso, se aceptan las observaciones, se realiza validación los reportes generados evidenciando que no se ha realizado mejoras. Por lo anterior se solicitará realizará ajustes de acuerdo con los siguientes objetivos:
 1. El reporte generado debe incluir con información que permita conocer el administrador que adjunto nuevos roles y permisos sobre un usuario.
 2. Conocer que permiso fueron adjuntos a un usuario.
 3. Validar posibilidad de adjuntar fechas de creación de usuarios en el sistema, ultima modificación, entre otros datos.
 4. Aclaración de como leer los datos sobre permisos que tiene asignados un usuario.
 Dentro de las consideraciones se indica la ausencia de un identificador único para los usuarios, lo anterior se rechaza, dado que el sistema de Key Cloak implementado por el SIM Busquemos relaciona un identificador único por usuario el cual se visualiza de la siguiente manera “3a6492cc-525*-4*a1-9b*8-6e*4e8f*f470” (se cambian datos por carácter especial “*”).
 05/08/2025: Se hace entrega de los usuarios actuales con sus respectivos perfiles: En el listado de usuarios de la plataforma Busquemos se identifica (en el campo VALUE) los perfiles asignado (permisos). Esta información se puede verificar en el siguiente enlace:
 https://docs.google.com/spreadsheets/d/12mcsCixAgxdr_7mWocddMXJU55IVdyGc/edit?usp=sharing&amp;ouid=102708983645869905435&amp;rtpof=true&amp;sd=true</t>
  </si>
  <si>
    <t>SIM/42/2025</t>
  </si>
  <si>
    <t>Mensual</t>
  </si>
  <si>
    <t>05/08/2025: Aparte del soporte entregado en el numeral anteior, se comparte el archivo en el que se verifica que los usuarios desvinculados han sido deshabilitados para ingresar a la plataforma. Esta revisión se realizó con los insumos entregados por la Oficina de Gestión Humana y la Secretaría General. Así mismo, de manera preventiva, se han inactivado todos los usuarios que no han tenido actividad en la plataforma.
 https://docs.google.com/spreadsheets/d/1vzW6W7GPRxbqlEeAFcrgz_IPC4vzKIwh/edit?usp=sharing&amp;ouid=102708983645869905435&amp;rtpof=true&amp;sd=true 
 Como la activación de los usuarios se realizó de manera coyuntural para el proceso de capacitación inicial, esta práctica no se repetirá en adelante, pues los perfiles de usuarios son asignados en conformidad con sus funciones y/o obligaciones contractuales. Este control no requiere reiterarse en el tiempo, luego podemos cerrarlo.
 UBPD-3-2025-010415 del 05/08/2025: Dado que la activación de los usuarios con perfiles elevados se realizó de manera coyuntural en el contexto del proceso de capacitación inicial, resulta improbable que esta situación se presente nuevamente, pues los perfiles de usuarios son asignados de conformidad con sus funciones y/o obligaciones contractuales. Este control se realizará mensualmente de acuerdo con los reportes que generen las áreas. Por lo cual, puede cerrarse una vez se actualice la Política de Seguridad de la Información sobre este particular.</t>
  </si>
  <si>
    <t>06/08/2025
 Conclusion de Cumplimiento: La DTIPLB a traves del memorando precitado, solicita el ajuste de la accion de mejora, relativa a aplicar un control mensual a los usuarios con perfiles elevados, segun informacion que reporten los procesos y que finalizaria una vez sea actualizada la Politica de Seguridad de la Informacion al respecto, en este sentido se observan 2 acciones diferentes, en este sentido se ajusta la descripcion de la accion segun el alcance del proceso responsable, la actualizacion de la Politica precitada no esta bajo el alcance de la DTIPLB.
 Recomendacion: se deben: 1) establecer los terminos de ejecucion de la Accion de Mejora ajustada, debido a que al corte del seguimiento se encuentra vencida sin avance y 2) ajustar la unidad y cantidad de medida, asi las cosas, se espera que para el seguimiento del III trimestre se presenten los ajustes y avance cualitativo.
15/08/2025
En la reunioin de revision de soportes, se acordó con la DTIPLB, la accion, el entregable y la periodicidad, la DTIPLB debe confirmarlos.</t>
  </si>
  <si>
    <t>SIM/43/2025</t>
  </si>
  <si>
    <t>O1: Componente No. 1 Organización del Proyecto, Subcomponente de Documentos que soportan el desarrollo de las actividades planeadas.
" si bien se observó el cumplimiento de la obligación, es importante mencionar que, no se evidenció un proceso de certificación formal de las migraciones y/o cargues masivos solicitadas desde la supervisión al contratista."
Subcomponente En relación con el despliegue Informe de estabilización y lecciones aprendidas.
" la evidencia de la resolución de los inconvenientes es la certificación de los cargues masivos y/o migraciones, que evidencien la aceptación por parte del nivel funcional, situación no observada."</t>
  </si>
  <si>
    <t>No existió un documento a nivel tecnico y funcional que, permitiera validar la migración de datos.</t>
  </si>
  <si>
    <t>1 Formato de certificación de migración, publicado y socializado.
(Obsoleto)
Planes de remediacion documentados
(Vigente)</t>
  </si>
  <si>
    <t xml:space="preserve">Trimestral
</t>
  </si>
  <si>
    <t>06/05/2025: "Ajustar accion, unidad, tiempos SGIB"
 02/07/2025
 Sin reporte</t>
  </si>
  <si>
    <t>05/08/2025: La migración de datos se dio en noviembre de 2023 bajo responsabilidad de la Oficina Otic, en la actualidad no se cuenta con ningún mecanismos que permita tomar acciones retroactivas en relación con la migración de 2023.
 Esta información no había sido registrada previamente. En adelante, con el objetivo de garantizar una transición exitosa, ordenada y segura hacia nuestro nuevo sistema de información, nuestro equipo se compromete a ejecutar un proyecto de migración estructurado en tres fases fundamentales. A continuación, describimos las acciones clave que llevaremos a cabo en cada etapa:
 Fase 1: Planificación y Diseño (Pre-migración)
 En esta etapa inicial, sentaremos las bases de todo el proyecto. Nos enfocaremos en:
 • Definir el alcance y la estrategia, estableciendo claramente qué datos se migrarán y el enfoque que seguiremos.
 • Realizar un análisis exhaustivo de los datos de origen para entender su calidad y complejidad.
 • Crear el documento de mapeo de datos, que servirá como plano técnico para la transformación de la información.
 • Diseñar la arquitectura de migración y preparar los entornos técnicos necesarios.
 • Elaborar un plan detallado de pruebas, riesgos y comunicación para anticipar desafíos y mantener a todos los interesados informados.
 Fase 2: Ejecución y Pruebas (Durante la migración)
 Esta es la fase activa del proyecto, donde realizaremos el movimiento técnico de la información. Nuestras acciones serán:
 • Ejecutar la migración de manera controlada, siguiendo un runbook o guía de pasos detallada.
 • Realizar pruebas unitarias y de conciliación para verificar que los datos se transfieran correctamente y con integridad.
 • Documentar cada paso y cualquier incidencia en un registro de ejecución, asegurando una total trazabilidad del proceso.
 • Involucrar a los usuarios clave en las Pruebas de Aceptación (UAT) para validar que los datos son funcionales y correctos en el nuevo sistema.
 Fase 3: Validación y Puesta en Marcha (Post-migración)
 Una vez completada la transferencia de datos, finalizaremos el proceso con las siguientes acciones:
 • Realizar una validación final y obtener la aprobación formal de los responsables del negocio.
 • Poner el nuevo sistema en producción (Go-Live) y hacer la transición oficial.
 • Brindar soporte intensivo durante los primeros días para resolver cualquier incidencia que pueda surgir.
 • Formalizar el cierre del proyecto, documentando las lecciones aprendidas y planificando el retiro seguro del sistema antiguo.
 Desde el SIM - DTIPLB el compromiso es seguir esta metodología rigurosa para minimizar el impacto en la operación, asegurar la máxima calidad de los datos y lograr una adopción exitosa del nuevo sistema.
 Cada procedimiento de migración será documentado en un informe que detallará la estructura previamenmte mencionada y será incorporado dentro de un repositorio con el histórico de migraciones realizadas.
 Merece destacarse que, en la actualidad, no se están realizando procesos de migración. Estos fueron implementados en el inicio de operaciones de la plataforma Busquemos para el traslado de información desde las herramientas de transición.</t>
  </si>
  <si>
    <t>06/08/2025
 Conclusion de Cumplimiento: El entregable cambió. Se pasó de un documento simple (un formato o checklist de certificación) a un proceso metodológico completo, lo que es muy positivo. Si bien la nueva propuesta es superior en calidad y alcance, no es lo que se solicitó originalmente. La fase 3 del nuevo plan contempla la "aprobación formal", que equivaldría al espíritu del formato, pero el formato como tal no fue creado.
 Teniendo en cuenta los cambios presentados y que se requieren para hacer un seguimiento efectivo, por ahora se reconcve un 20 % de avance, mientras se define lo recomendado a continuacion.
 Recomendaciones: 1) al cambiar el entregable y la accion en si, debe ajustarse; 2) establecer los terminos de ejecucion de la Accion de Mejora ajustada, debido a que al corte del seguimiento se encuentra vencida sin avance; 3) ajustar la unidad y cantidad de medida; 4) formalizar la metodologia de tres fases; 5) tras la formalizacion, publicar y socializar a las partes interesadas
15/08/2025
En la reunioin de revision de soportes, se acordó con la DTIPLB, la accion, el entregable y la periodicidad, la DTIPLB debe confirmarlos.</t>
  </si>
  <si>
    <t>SIM/44/2025</t>
  </si>
  <si>
    <t>0701/2025</t>
  </si>
  <si>
    <t>O2: Subcomponente Modelo entidad relación del almacenamiento de los datos desde las fuentes secundarias seleccionadas.
"el auditado ubico una hoja de cálculo denominada “Diccionario_BD_Busquemos” con la información de las entidades (tablas), atributos (campos) y otros datos, asimismo de las relaciones de cada una de las tablas, sin embargo, no se observó el nivel de cardinalidad de cada una de las relaciones."
Subcomponente Modelo lógico y físico de los servicios de integración.
"La  información  aportada  por  el  auditado  en  respuesta  al  informe  preliminar,  permiten  evidenciar  la implementación de los servicios de integración, sin embargo, al solicitar los modelos, la OCI pretendía observar a través de un modelo grafico tipo MER, las entidades, atributos y relaciones entre los diferentes sistemas involucrados en la integración, modelo que no fue aportado por el auditado, tampoco fue indicado en el documento “Diccionario_BD_Busquemos” cuáles son las entidades que componen y soportan los servicios de integración."</t>
  </si>
  <si>
    <t>Desde el inicio del contrato no se esperaba que la Base de Datos tuviera un tamaño de 1500 tablas, por lo tanto, el MER grafico entregado no es funcional y el instrumento equivalente no cumple con todas las caracteristicas del MER.</t>
  </si>
  <si>
    <t>Correctivo</t>
  </si>
  <si>
    <t>Entregar un documento MER que permita evidenciar los niveles de cardinalidad entre las tablas de la Busquemos</t>
  </si>
  <si>
    <t>1 documento MER</t>
  </si>
  <si>
    <t>Reporte 08/05/2025: Se adjunta documento MER que permite evidenciar los niveles de cardinalidad entre las tablas de la Busquemos</t>
  </si>
  <si>
    <t>02/07/2025
 Conclusión de Cumplimiento: CUMPLE
 Se realizo la verificacion del archivo "MODELO BASE DE DATOS MER Con Cardinalidad.xlsm", donde, se observo que, se agrego una columna en la pestaña "Relaciones_fk" con la identificacion de la cardinalidad de cada una de las relaciones registradas en el archivo.
 Conclusion
 Se da cierre a la Accion de Mejora por cumplimiento.
 Recomendaciones
 Mantener actualizado y verificado periodicamente la informacion del MER, ya sea bajo un periodo definido mo cuando se presenten ajustes en la BD que asi lo requieran .</t>
  </si>
  <si>
    <t>Accion de Mejora cerrada en I Trimestre</t>
  </si>
  <si>
    <t>SIM/45/2025</t>
  </si>
  <si>
    <t>1 documento / reporte</t>
  </si>
  <si>
    <t>OTIC
 DTIPLB</t>
  </si>
  <si>
    <t>06/05/2025: "revision por parte de la OTIC y la SGIB"
 02/07/2025
 Sin reporte</t>
  </si>
  <si>
    <t>Los desarrollos implementados desde el SIM se acogen a las directrices trazadas en los documentos orientativos elasborados desde OTIC, sean estos procedimientos, guías o manuales para el desarrollo de software. En la actualidad, durante esta fase de diagnóstico y análisis de la plataforma, se avanza en la elaboración de metodologías que documenten los procesos de desarrollo, ajuste y actualización de componentes, datos y herramientas.
 Conforme a lo anterior desde el SIM - DTIPLB se propone establecer un control al finalizar la vigencia actual para documentar un lineamiento para la documentación del MER en congruencia con el planteamiento enunciado en el ítem anterior.
 UBPD-3-2025-010415 del 05/08/2025: En razón al proceso de actualización que se implementa actualmente en el SIM, se considera pertinente realizar el ajuste a la documentación del Modelo Entidad- Relación. Por lo cual, se propone implementar la elaboración de un reporte que documente el MER al cierre de la vigencia.</t>
  </si>
  <si>
    <t>08/08/2025
 Analisis a lo Propuesto: 
 1) Ante los procesos de actualizacion en sistemas informaticos que involucran los modelos de datos, siempre es razonable o logico ajustar la documentacion tecnica como los es MER; 2) el objetivo de lo propuesto es cumplir con un requisito de reporte periódico; 3) El ajuste cambia un control proactivo por uno reactivo, lo cual es un retroceso en la madurez de los procesos; 4) La propuesta no crea un estándar de calidad en el desarrollo para los sistemas informaticos actuales y los proyectos futuros; 5) El ajuste no mitiga el riesgo original, lo es uno de los objetivos principales de un Plan de Mejoramiento originado de un analisis de causa raiz efectivo.
 Recomendaciones:
 1) Según lo propuesto, realizar el reporte del ajuste al Modelo de Datos al cierre de la vigencia; 2) Como accion preventiva, mantener el objetivo de la accion de mejora inicial, lo anterior, con el fin de documentar los Modelos de Datos de los presentes sistemas informaticos y que sea un marco para los futuros proyectos.
 Asi las cosas, se ajustan los terminos de la accion de mejora al 15 de diciembre de 2025 y se agrega a la unidad de medida el reporte propuesto, se mantiene el avance al 0 %, a la espera que para el reporte de avance del III trimestre se presenten avances cualitativos.</t>
  </si>
  <si>
    <t>SIM/46/2025</t>
  </si>
  <si>
    <t>O3: Subcomponente No. 6.4.2. Motor de Base de Datos
Como parte de las pruebas realizadas por la OCI, la OTIC dio acceso contralado (en ambiente de pruebas) a la base de datos denominada como “PRD_BUSQUEMOS” (Base de datos productiva del SIM Busquemos), la cual se encuentra compuesta por 1515 tablas y 114 vistas, donde, se observó que hay tablas nombradas con longitudes entre 2 caracteres (por ejemplo: “i9”) y 123 caracteres (por ejemplo:
“contenido_recuperacion_registrar_actividad_area_interes_localizacion_sitio_presunto_cuerpo_traslado_aseguramient 
o_evidencia”) caracteres.
Riesgo(s): Una base de datos con una gran cantidad de tablas y nombres extensos puede generar una serie de inconvenientes que afectan tanto a la eficiencia como a la mantenibilidad del sistema.</t>
  </si>
  <si>
    <t>No se exigió al contratista un numero ideal de tablas para que el MER fuera eficiente y reutilizable, no existieron actividades de control en el desarrollo de la base de datos del SIM Busquemos.</t>
  </si>
  <si>
    <t>1 documento, actualizado, publicado y socializado</t>
  </si>
  <si>
    <t>06/05/2025: "revision por parte de la OTIC y la SGIB"
 Reporte 08/05/2025: El procedimiento definido por la OTIC el cual se encuetra publicado en el Sistema Integrado de Gestión SIG llamado Guia de desarrollo seguro</t>
  </si>
  <si>
    <t xml:space="preserve">02/07/2025
 Conclusión de Cumplimiento: NO CUMPLE
 Tras la revisión del análisis del documento "GTI-GU-006 V1 Desarrollo Seguro 07-10-2021.pdf", se concluye que este cumple de manera parcial con la acción de mejora. El archivo establece un marco robusto y documentado para el desarrollo seguro de software, aplicable tanto a personal interno como a contratistas. Sin embargo, presenta una debilidad significativa al no abordar con suficiente profundidad el componente específico de "optimización de las bases de datos", que es un requisito explícito y central de la acción de mejora.
 A continuación, se detalla el fundamento de esta conclusión basado en el análisis proporcionado:
 Fundamento de la Conclusión
 Aspectos No Cumplidos o Débiles </t>
  </si>
  <si>
    <t>05/08/2025: Existe una Guía, la cual se encuentra en proceso de actualización. En la nueva versión se incluirán los aspectos destacados en el plan de mejoramiento con el objetivo de fortalecer su alcance y precisión, deberá incljuir los set de pruebas aplicables al desarrollo de sistemas de información. 
 Esta tarea por competencia debería quedar bajo la responsabilidad de la OTIC
 UBPD-3-2025-010415 del 05/08/2025: La guía de Desarrollo de Software, bajo la responsabilidad de la OTIC, está siendo actualizada. En este sentido, se propone incluir un control en el plan de mejoramiento que permita documentar el progreso en la elaboración de dicho documento. Este control continuará siendo liderado por la OTIC, pero sus prácticas de desarrollo serán adoptadas por el SIM.</t>
  </si>
  <si>
    <t xml:space="preserve">
08/08/2025
Conclusión de Cumplimiento: no se reportó avance cualitativo por parte del proceso responsable, que por definición funcional debe ser la OTIC, de acuerdo con lo anterior, se recuerda que, la acción de mejora tenia como fecha límite suscrita para el 31 de julio de 2025, donde, para el corte de seguimiento, o sea, al 30 de junio de 2025 y a falta de un mes del umbral inicial, no hay ningún avance en la actualización, por lo tanto, el porcentaje para el periodo es de 0 %.
Análisis a lo Propuesto: 1) la propuesta de incluir un control que permita documentar el progreso en la actualización de la Guía, ya se encontraba contemplada en los reportes trimestrales suscritos inicialmente, para lo cual la OCI espera observar un avance cualitativo en los próximos reportes, o sea, para el III y IV trimestre de 2025; 2) se reconoce la importancia de aplicar las practicas de la Guia de Desarrollo al SIM Busquemosm por parte de la DTIPLB.
Recomendaciones: Teniendo en cuenta la ampliacion para el 15 de diciembre de 2025, se recomienda tener en cuenta los tiempos que se surten en la actualizacion, integración en el SIG y la divulgación de este a las partes interesadas.
15/08/2025
En la reunioin de revision de soportes, la OTIC debe realizar los ajustes y confirmarlos.</t>
  </si>
  <si>
    <t>SIM/47/2025</t>
  </si>
  <si>
    <t>Debilidades en la estimaciones para los proyectos de desarrollo y documentar los set de pruebas requeridos para dichos proyectos</t>
  </si>
  <si>
    <t>1 documento</t>
  </si>
  <si>
    <t>06/05/2025: "revision por parte de la OTIC y la SGIB"
 Reporte 08/05/2025: Pagina 18 de la Guia de desarrollo seguro se documentan las pruebas de desarrollo para terceros, seguridad y revisión por pares</t>
  </si>
  <si>
    <t xml:space="preserve">02/07/2025
 Conclusión de Cumplimiento: NO CUMPLE
 Tras la revisión del análisis del documento "GTI-GU-006 V1 Desarrollo Seguro 07-10-2021.pdf", se concluye que este cumple de manera parcial con la acción de mejora. El archivo establece un marco robusto y documentado para el desarrollo seguro de software, aplicable tanto a personal interno como a contratistas. Sin embargo, presenta una debilidad significativa al no abordar con suficiente profundidad el componente específico de "optimización de las bases de datos", que es un requisito explícito y central de la acción de mejora.
 A continuación, se detalla el fundamento de esta conclusión basado en el análisis proporcionado:
 Fundamento de la Conclusión
 Aspectos No Cumplidos o Débiles 
 </t>
  </si>
  <si>
    <t>Reporte 18/07/2025: De acuerdo con las consideraciones indicadas en el primer trimestre del año en curso, se aceptan las observaciones evidenciadas sobre el documento GTI-GU-006. Se hace aclaración, por parte de la OTIC se realizo una actualización a la guía indicada donde se realizan mejoras significativas de acuerdo don el proceso de desarrollo seguro, sin embargo, se tienen en cuenta las observaciones indicadas por la OCI para validación de cumplimiento sobre:
 1. Enfoque en pruebas de rendimiento.
 2. Enfoque en metodologías y métricas en ejecución de pruebas de rendimiento.
 3. Identificación de roles y responsabilidades.
 Dentro de las consideraciones se indica la inexistencia de un proceso de certificación, lo anterior se rechaza, dado que la OTIC cuenta con el documento GTI-FT-026 V1 Plan de Pruebas de Aceptación 12-06-2020 donde se establece un plan de pruebas.
 05/08/2025: Reporte OTIC: De acuerdo con las consideraciones indicadas en el primer trimestre del año en curso, se aceptan las observaciones evidenciadas sobre el documento GTI-GU-006. Se hace aclaración, por parte de la OTIC se realizo una actualización a la guía indicada donde se realizan mejoras significativas de acuerdo don el proceso de desarrollo seguro, sin embargo, se tienen en cuenta las observaciones indicadas por la OCI para validación de cumplimiento sobre:
 1. Enfoque en pruebas de rendimiento.
 2. Enfoque en metodologías y métricas en ejecución de pruebas de rendimiento.
 3. Identificación de roles y responsabilidades.
 Dentro de las consideraciones se indica la inexistencia de un proceso de certificación, lo anterior se rechaza, dado que la OTIC cuenta con el documento GTI-FT-026 V1 Plan de Pruebas de Aceptación 12-06-2020 donde se establece un plan de pruebas.
 Reporte SIM- Dirección de Información: El equipo SIM se acoge a la documentación técnica vigente elaborada desde la OTIC. Actualmente, el proyecto Busquemos se encuentra en la fase de análisis y desarrollo de nuevas funcionalidades. Aunque en esta etapa la documentación de pruebas podría no ser prioritaria, hemos decidido realizarla junto con el registro de sus resultados antes de desplegar cualquier mejora en el sistema.
 Debido al relacionamiento entre las mejoras presentadas, se sugiere vincularlas en un solo item cuya resolución, cumplimineto y verificación debe realizarse de manera conjunta, para ello cuando sea requerido se definiran el plan de pruebas que de acuerdo con el desarrollo y el impacto del mismo, se definirá el respectivo set que se defina. 
 UBPD-3-2025-010415 del 05/08/2025: Desde la Oficina de Tecnologías de Información y Comunicaciones se debe proceder con la actualización de la Guía de Desarrollo y el Plan de Pruebas de Aceptación, con el fin de reflejar las recomendaciones establecidas en el presente Plan de Mejoramiento. En consecuencia, se propone establecer un punto de control al final de la actual vigencia para hacer seguimiento al progreso en la elaboración de estos documentos. El SIM adoptará las directrices definidas en los mismos y llevará a cabo la documentación correspondiente en un formato de Informes de Pruebas, los cuales serán almacenados en un repositorio especializado una vez se apruebe funcionalmente cada despliegue.
 Así mismo, se sugiere consolidar estos numerales en un único hallazgo que refleje la elaboración de las definiciones necesarias para la ejecución de las pruebas, su respectiva aprobación y la posterior documentación.</t>
  </si>
  <si>
    <t>08/08/2025
 Conclusión de Cumplimiento: De acuerdo con lo reportado por los responsables suscritos, a falta de un mes para el umbral, no se observa avance físico, por lo tanto, el procentaje de avance para el periodo es del 0 %.
 Análisis a lo Propuesto: es pertinente unificar, registrar, documentar y/o vincular las pruebas de "Rendimiento, Flujos de Información, Despliegues, Ambientes, Vulnerabilidades" en documentos oficiales, ya sea a través de un formato, guía, manual o procedimiento, tal como fue observado por la OCI y que estas pruebas estén documentadas de forma suficiente y no de forma superficial como una simple mención, por otro lado, en cuanto al rechazo de la certificación, si bien no es una obligación establecerla como un documento, lo que si se debe hacer, es que al final de las pruebas se debe observar como evidencia concluyente la aceptación de las partes involucradas.
Recomendaciones: Teniendo en cuenta la ampliacion hasta el 15 de diciembre de 2025, se recomienda: 1) mantener un reporte periódico trimestral (III y IV trimestre) con el fin de observar el estado de avance físico; 2) asegurarse de que existan las evidencias de aceptación de las pruebas de forma concluyente.
15/08/2025
En la reunioin de revision de soportes, se acordó con la DTIPLB, el ajuste de la accion, el entregable y la periodicidad, la DTIPLB debe confirmarlos, esta es una accion unificada.</t>
  </si>
  <si>
    <t>O5: Componente Pruebas Certificadas, Subcomponente Flujos de Información.
Si bien se evidencio la documentación soporte de los flujos de información entrantes y salientes, no se observó cuáles fueron las pruebas realizadas, los resultados y si estas fueron certificadas</t>
  </si>
  <si>
    <t>No se exigio al contratista realizar un set completo de pruebas certificadas a los flujos de informacion, asimismo, no se conto con el tiempo suficiente para realizarlas.</t>
  </si>
  <si>
    <t>Semestral</t>
  </si>
  <si>
    <t>06/05/2025: "revision por parte de la OTIC y la SGIB"
 02/07/2025
 Sin reporte</t>
  </si>
  <si>
    <t>02/07/2025
 Conclusión de Cumplimiento: NO CUMPLE
 Tras revisar el análisis del documento "GTI-GU-006 V1 Desarrollo Seguro 07-10-2021.pdf", se concluye que este no cumple con los requerimientos de la acción de mejora. El archivo se enfoca casi exclusivamente en la seguridad y, aunque establece un marco general para el desarrollo de software, omite por completo la definición documental de un conjunto de pruebas de Rendimiento, Estrés y Concurrencia, así como el proceso para su certificación.
 Fundamento de la Conclusión
 El análisis proporcionado revela que el documento de desarrollo seguro carece de los elementos centrales solicitados en la acción de mejora:
 Ausencia de un Enfoque en Pruebas de Rendimiento: La principal debilidad es que el documento no menciona explícitamente la necesidad de realizar pruebas de rendimiento, estrés o concurrencia como una categoría de prueba diferenciada y obligatoria dentro del ciclo de desarrollo. Su enfoque está fuertemente sesgado hacia la seguridad.
 Falta de Metodologías y Métricas: El archivo no define metodologías, herramientas, ni métricas clave para la ejecución de este tipo de pruebas. No se establecen parámetros como transacciones por segundo (TPS), latencia, uso de CPU/memoria, ni los umbrales de aceptación necesarios para evaluar los resultados.
 Inexistencia de un Proceso de Certificación: No se aborda el concepto de "pruebas certificadas" ni se describe un proceso para validar y certificar que un sistema cumple con los criterios de rendimiento, estrés o concurrencia antes de su puesta en producción.
 Carencia de Roles y Responsabilidades: El documento no asigna responsabilidades sobre quién debe definir, ejecutar o certificar estas pruebas no funcionales.
 En resumen, aunque el documento aporta un marco estructurado para el desarrollo de software y toca tangencialmente aspectos como la disponibilidad y el registro de eventos de desempeño, es insuficiente por sí mismo. Para cumplir con la acción de mejora, es indispensable seguir la recomendación principal del análisis: crear una guía completamente nueva y específica para las pruebas de Rendimiento, Estrés y Concurrencia que detalle todos los aspectos omitidos.</t>
  </si>
  <si>
    <t>Reporte 18/07/2025: De acuerdo con las consideraciones indicadas en el primer trimestre del año en curso, y teniendo en cuenta la descripción de la acción, desde la OTIC se encuentra definido el documento GTI-FT-026 V1 Plan de Pruebas de Aceptación 12-06-2020 para la estandarización de pruebas. Se solicita realizar validación por las partes involucrados para aceptación y uso del formato.
 05/08/2025: Reporte OTIC: De acuerdo con las consideraciones indicadas en el primer trimestre del año en curso, se aceptan las observaciones evidenciadas sobre el documento GTI-GU-006. Se hace aclaración, por parte de la OTIC se realizo una actualización a la guía indicada donde se realizan mejoras significativas de acuerdo don el proceso de desarrollo seguro, sin embargo, se tienen en cuenta las observaciones indicadas por la OCI para validación de cumplimiento sobre:
 1. Enfoque en pruebas de rendimiento.
 2. Enfoque en metodologías y métricas en ejecución de pruebas de rendimiento.
 3. Identificación de roles y responsabilidades.
 Dentro de las consideraciones se indica la inexistencia de un proceso de certificación, lo anterior se rechaza, dado que la OTIC cuenta con el documento GTI-FT-026 V1 Plan de Pruebas de Aceptación 12-06-2020 donde se establece un plan de pruebas.
 Reporte SIM- Dirección de Información: El equipo SIM se acoge a la documentación técnica vigente elaborada desde la OTIC. Actualmente, el proyecto Busquemos se encuentra en la fase de análisis y desarrollo de nuevas funcionalidades. Aunque en esta etapa la documentación de pruebas podría no ser prioritaria, hemos decidido realizarla junto con el registro de sus resultados antes de desplegar cualquier mejora en el sistema.
 Debido al relacionamiento entre las mejoras presentadas, se sugiere vincularlas en un solo item cuya resolución, cumplimineto y verificación debe realizarse de manera conjunta, para ello cuando sea requerido se definiran el plan de pruebas que de acuerdo con el desarrollo y el impacto del mismo, se definirá el respectivo set que se defina. 
 UBPD-3-2025-010415 del 05/08/2025: Desde la Oficina de Tecnologías de Información y Comunicaciones se debe proceder con la actualización de la Guía de Desarrollo y el Plan de Pruebas de Aceptación, con el fin de reflejar las recomendaciones establecidas en el presente Plan de Mejoramiento. En consecuencia, se propone establecer un punto de control al final de la actual vigencia para hacer seguimiento al progreso en la elaboración de estos documentos. El SIM adoptará las directrices definidas en los mismos y llevará a cabo la documentación correspondiente en un formato de Informes de Pruebas, los cuales serán almacenados en un repositorio especializado una vez se apruebe funcionalmente cada despliegue.
 Así mismo, se sugiere consolidar estos numerales en un único hallazgo que refleje la elaboración de las definiciones necesarias para la ejecución de las pruebas, su respectiva aprobación y la posterior documentación.</t>
  </si>
  <si>
    <t>08/08/2025
 Conclusión de Cumplimiento: De acuerdo con lo reportado por los responsables suscritos, a falta de un mes para el umbral, no se observa avance físico, por lo tanto, el procentaje de avance para el periodo es del 0 %.
 Análisis a lo Propuesto: es pertinente unificar, registrar, documentar y/o vincular las pruebas de "Rendimiento, Flujos de Información, Despliegues, Ambientes, Vulnerabilidades" en documentos oficiales, ya sea a través de un formato, guía, manual o procedimiento, tal como fue observado por la OCI y que estas pruebas estén documentadas de forma suficiente y no de forma superficial como una simple mención, por otro lado, en cuanto al rechazo de la certificación, si bien no es una obligación establecerla como un documento, lo que si se debe hacer, es que al final de las pruebas se debe observar como evidencia concluyente la aceptación de las partes involucradas.
Recomendaciones: Teniendo en cuenta la ampliacion hasta el 15 de diciembre de 2025, se recomienda: 1) mantener un reporte periódico trimestral (III y IV trimestre) con el fin de observar el estado de avance físico; 2) asegurarse de que existan las evidencias de aceptación de las pruebas de forma concluyente.
15/08/2025
En la reunioin de revision de soportes, se acordó con la DTIPLB, el ajuste de la accion, el entregable y la periodicidad, la DTIPLB debe confirmarlos, esta es una accion unificada.</t>
  </si>
  <si>
    <t>Observación No. 6</t>
  </si>
  <si>
    <t>O6: Componente Pruebas Certificadas, Subcomponente Despliegues.
No se observaron las pruebas certificadas a los despliegues, mucho menos de la existencia de un plan de pruebas en el marco del Contrato No. 0181-2021.</t>
  </si>
  <si>
    <t>No se exigio al contratista realizar un set completo de pruebas certificadas a los despliegues, asimismo, no se conto con el tiempo suficiente para realizarlas.</t>
  </si>
  <si>
    <t>Observación No. 7</t>
  </si>
  <si>
    <t>O7: Componente Pruebas Certificadas, Subcomponente Ambientes.
No se observaron las pruebas realizadas a los distintos ambientes que soportaron los procesos de desarrollo y de producción del SIM Busquemos.</t>
  </si>
  <si>
    <t>No se exigio al contratista realizar un set completo de pruebas certificadas a los ambientes, asimismo, no se conto con el tiempo suficiente para realizarlas.</t>
  </si>
  <si>
    <t>02/07/2025
 Conclusión de Cumplimiento: NO CUMPLE
 El documento analizado, "GTI-GU-006 V1 Desarrollo Seguro 07-10-2021.pdf", no cumple con la acción de mejora solicitada. El archivo se centra en la seguridad del software, pero no define el conjunto de pruebas certificadas para los ambientes (infraestructura) que soportan dichos sistemas.
 Fundamento de la Conclusión
 El análisis del documento evidencia que, si bien establece una base importante al requerir ambientes separados y controlados, carece de los elementos esenciales para cumplir con el objetivo.
 Enfoque Equivocado: La principal debilidad es la ausencia de un enfoque dedicado a la certificación de los ambientes de soporte. El documento está fuertemente sesgado hacia la seguridad del software, no hacia las pruebas y la validación de la infraestructura subyacente (servidores, bases de datos, red, etc.).
 Falta de Contenido Clave: El archivo no define explícitamente la necesidad de "pruebas certificadas" para los ambientes. Tampoco sugiere metodologías, herramientas o criterios de certificación para determinar si un ambiente es apto para soportar un sistema de información.
 Omisión de Procedimientos: No existen pautas sobre cómo probar y validar la configuración, el rendimiento o la seguridad de los componentes de la infraestructura. Tampoco se definen los roles y responsabilidades para ejecutar y certificar estas pruebas de ambiente.
 En resumen, el documento establece la necesidad de tener diferentes ambientes de prueba, pero no define qué pruebas se deben realizar sobre ellos ni cómo certificarlos. Para satisfacer la acción de mejora, es indispensable seguir la recomendación principal del análisis: 
 crear una "Guía de Pruebas y Certificación de Ambientes de Soporte" completamente nueva y complementaria.</t>
  </si>
  <si>
    <t>Reporte 18/07/2025: De acuerdo con las consideraciones indicadas en el primer trimestre del año en curso, se aceptan las observaciones evidenciadas sobre el documento GTI-GU-006. Se hace aclaración, por parte de la OTIC se realizó una actualización a la guía indicada donde se realizan mejoras significativas de acuerdo don el proceso de desarrollo seguro, sin embargo, se tienen en cuenta las observaciones indicadas por la OCI para validación de cumplimiento sobre:
 1. Enfoque en pruebas e infraestructura.
 2. Enfoque en metodologías y métricas en ejecución de pruebas en ambientes certificados.
 3. Identificación de procedimientos de pruebas de rendimiento en el ámbito de seguridad e infraestructura.
 05/08/2025: Reporte OTIC: De acuerdo con las consideraciones indicadas en el primer trimestre del año en curso, se aceptan las observaciones evidenciadas sobre el documento GTI-GU-006. Se hace aclaración, por parte de la OTIC se realizo una actualización a la guía indicada donde se realizan mejoras significativas de acuerdo don el proceso de desarrollo seguro, sin embargo, se tienen en cuenta las observaciones indicadas por la OCI para validación de cumplimiento sobre:
 1. Enfoque en pruebas de rendimiento.
 2. Enfoque en metodologías y métricas en ejecución de pruebas de rendimiento.
 3. Identificación de roles y responsabilidades.
 Dentro de las consideraciones se indica la inexistencia de un proceso de certificación, lo anterior se rechaza, dado que la OTIC cuenta con el documento GTI-FT-026 V1 Plan de Pruebas de Aceptación 12-06-2020 donde se establece un plan de pruebas.
 Reporte SIM- Dirección de Información: El equipo SIM se acoge a la documentación técnica vigente elaborada desde la OTIC. Actualmente, el proyecto Busquemos se encuentra en la fase de análisis y desarrollo de nuevas funcionalidades. Aunque en esta etapa la documentación de pruebas podría no ser prioritaria, hemos decidido realizarla junto con el registro de sus resultados antes de desplegar cualquier mejora en el sistema.
 Debido al relacionamiento entre las mejoras presentadas, se sugiere vincularlas en un solo item cuya resolución, cumplimineto y verificación debe realizarse de manera conjunta, para ello cuando sea requerido se definiran el plan de pruebas que de acuerdo con el desarrollo y el impacto del mismo, se definirá el respectivo set que se defina. 
 UBPD-3-2025-010415 del 05/08/2025: Desde la Oficina de Tecnologías de Información y Comunicaciones se debe proceder con la actualización de la Guía de Desarrollo y el Plan de Pruebas de Aceptación, con el fin de reflejar las recomendaciones establecidas en el presente Plan de Mejoramiento. En consecuencia, se propone establecer un punto de control al final de la actual vigencia para hacer seguimiento al progreso en la elaboración de estos documentos. El SIM adoptará las directrices definidas en los mismos y llevará a cabo la documentación correspondiente en un formato de Informes de Pruebas, los cuales serán almacenados en un repositorio especializado una vez se apruebe funcionalmente cada despliegue.
 Así mismo, se sugiere consolidar estos numerales en un único hallazgo que refleje la elaboración de las definiciones necesarias para la ejecución de las pruebas, su respectiva aprobación y la posterior documentación.</t>
  </si>
  <si>
    <t>08/08/2025
 Conclusión de Cumplimiento: De acuerdo con lo reportado por los responsables suscritos, a falta de un mes para el umbral, no se observa avance físico, por lo tanto, el procentaje de avance para el periodo es del 0 %.
 Análisis a lo Propuesto: es pertinente unificar, registrar, documentar y/o vincular las pruebas de "Rendimiento, Flujos de Información, Despliegues, Ambientes, Vulnerabilidades" en documentos oficiales, ya sea a través de un formato, guía, manual o procedimiento, tal como fue observado por la OCI y que estas pruebas estén documentadas de forma suficiente y no de forma superficial como una simple mención, por otro lado, en cuanto al rechazo de la certificación, si bien no es una obligación establecerla como un documento, lo que si se debe hacer, es que al final de las pruebas se debe observar como evidencia concluyente la aceptación de las partes involucradas.
Recomendaciones: Teniendo en cuenta la ampliacion hasta el 15 de diciembre de 2025, se recomienda: 1) mantener un reporte periódico trimestral (III y IV trimestre) con el fin de observar el estado de avance físico; 2) asegurarse de que existan las evidencias de aceptación de las pruebas de forma concluyente.</t>
  </si>
  <si>
    <t>Observación No. 8</t>
  </si>
  <si>
    <t>O8: Componente Seguridad, Subcomponente Vulnerabilidades de Aplicación.
se evidencian debilidades en el análisis de vulnerabilidades del sistema de información misional Busquemos. Estas debilidades pueden incluir la falta de exhaustividad en las pruebas, la insuficiencia en la remediación de las vulnerabilidades identificadas, o la falta de actualización de las metodologías utilizadas</t>
  </si>
  <si>
    <t xml:space="preserve">Se requiere realizar un documento de analisis a las pruebas de seguridad realizadas con una mayor exhaustividad para garantizar la remediación de las vulnerabilidades identificadas                                           </t>
  </si>
  <si>
    <t>02/07/2025
 Conclusión de Cumplimiento: NO CUMPLE
 Con base en el análisis proporcionado de la guía "GTI-GU-006 V1 Desarrollo Seguro", se concluye que el documento, por sí solo, no cumple con los requisitos de la acción de mejora.
 La guía es un marco estratégico de alto nivel que establece la obligación de realizar pruebas de seguridad, pero no define los "sets de pruebas de seguridad exhaustivos" que la acción exige.
 Fundamento de la Conclusión
 Falta de Casos de Prueba Específicos: La brecha principal es que el documento menciona los tipos de pruebas a realizar (SAST, DAST, etc.), pero no contiene los casos de prueba específicos y detallados que se requieren. Por ejemplo, no detalla los pasos para probar una vulnerabilidad específica como la inyección SQL.
 Dependencia Crítica de Otro Documento: La principal debilidad de la guía es que se refiere explícitamente a un documento complementario y separado: la "Guía de pruebas de seguridad de software". Por lo tanto, el cumplimiento de la acción de mejora depende críticamente de la existencia y calidad de esa otra guía, que no fue proporcionada para el análisis.
 Ausencia de Criterios Clave: El documento no define qué constituye una "remediación efectiva". También carece de criterios claros de aceptación o rechazo, como definir qué niveles de severidad de vulnerabilidad (por ejemplo, 'Alta', 'Media') son inaceptables para una liberación a producción.
 En resumen, el documento analizado es una política fundamental, no el plan ejecutable. Prepara el escenario, pero no proporciona el guion. Los "sets de pruebas exhaustivos" no están definidos en él, lo que lo hace no cumplir con la solicitud específica de la acción de mejora.</t>
  </si>
  <si>
    <t>Reporte 18/07/2025: De acuerdo con las consideraciones indicadas en el primer trimestre del año en curso, se aceptan las observaciones evidenciadas sobre el documento GTI-GU-006. Se hace aclaración, por parte de la OTIC se realizó una actualización a la guía indicada donde se realizan mejoras significativas de acuerdo con el proceso de desarrollo seguro, sin embargo, se tienen en cuenta las observaciones indicadas por la OCI para validación de cumplimiento.
 05/08/2025: Reporte OTIC: De acuerdo con las consideraciones indicadas en el primer trimestre del año en curso, se aceptan las observaciones evidenciadas sobre el documento GTI-GU-006. Se hace aclaración, por parte de la OTIC se realizo una actualización a la guía indicada donde se realizan mejoras significativas de acuerdo don el proceso de desarrollo seguro, sin embargo, se tienen en cuenta las observaciones indicadas por la OCI para validación de cumplimiento sobre:
 1. Enfoque en pruebas de rendimiento.
 2. Enfoque en metodologías y métricas en ejecución de pruebas de rendimiento.
 3. Identificación de roles y responsabilidades.
 Dentro de las consideraciones se indica la inexistencia de un proceso de certificación, lo anterior se rechaza, dado que la OTIC cuenta con el documento GTI-FT-026 V1 Plan de Pruebas de Aceptación 12-06-2020 donde se establece un plan de pruebas.
 Reporte SIM- Dirección de Información: El equipo SIM se acoge a la documentación técnica vigente elaborada desde la OTIC. Actualmente, el proyecto Busquemos se encuentra en la fase de análisis y desarrollo de nuevas funcionalidades. Aunque en esta etapa la documentación de pruebas podría no ser prioritaria, hemos decidido realizarla junto con el registro de sus resultados antes de desplegar cualquier mejora en el sistema.
 Debido al relacionamiento entre las mejoras presentadas, se sugiere vincularlas en un solo item cuya resolución, cumplimineto y verificación debe realizarse de manera conjunta, para ello cuando sea requerido se definiran el plan de pruebas que de acuerdo con el desarrollo y el impacto del mismo, se definirá el respectivo set que se defina. 
 UBPD-3-2025-010415 del 05/08/2025: Desde la Oficina de Tecnologías de Información y Comunicaciones se debe proceder con la actualización de la Guía de Desarrollo y el Plan de Pruebas de Aceptación, con el fin de reflejar las recomendaciones establecidas en el presente Plan de Mejoramiento. En consecuencia, se propone establecer un punto de control al final de la actual vigencia para hacer seguimiento al progreso en la elaboración de estos documentos. El SIM adoptará las directrices definidas en los mismos y llevará a cabo la documentación correspondiente en un formato de Informes de Pruebas, los cuales serán almacenados en un repositorio especializado una vez se apruebe funcionalmente cada despliegue.
 Así mismo, se sugiere consolidar estos numerales en un único hallazgo que refleje la elaboración de las definiciones necesarias para la ejecución de las pruebas, su respectiva aprobación y la posterior documentación.</t>
  </si>
  <si>
    <t>08/08/2025
 Conclusión de Cumplimiento: De acuerdo con lo reportado por los responsables suscritos, a falta de un mes para el umbral, no se observa avance físico, por lo tanto, el procentaje de avance para el periodo es del 0 %.
 Análisis a lo Propuesto: es pertinente unificar, registrar, documentar y/o vincular las pruebas de "Rendimiento, Flujos de Información, Despliegues, Ambientes, Vulnerabilidades" en documentos oficiales, ya sea a través de un formato, guía, manual o procedimiento, tal como fue observado por la OCI y que estas pruebas estén documentadas de forma suficiente y no de forma superficial como una simple mención, por otro lado, en cuanto al rechazo de la certificación, si bien no es una obligación establecerla como un documento, lo que si se debe hacer, es que al final de las pruebas se debe observar como evidencia concluyente la aceptación de las partes involucradas.
Recomendaciones: Teniendo en cuenta la ampliacion hasta el 15 de diciembre de 2025, se recomienda: 1) mantener un reporte periódico trimestral (III y IV trimestre) con el fin de observar el estado de avance físico; 2) asegurarse de que existan las evidencias de aceptación de las pruebas de forma concluyente.
15/08/2025
En la reunioin de revision de soportes, se acordó con la DTIPLB, el ajuste de la accion, el entregable y la periodicidad, la DTIPLB debe confirmarlos, esta es una accion unificada.</t>
  </si>
  <si>
    <t>SIM/52/2025</t>
  </si>
  <si>
    <t>Observación No. 9</t>
  </si>
  <si>
    <t>O9: Componente Calidad del Dato, Subcomponente Inventario de controles en Front.
Al realizar la verificación del inventario de controles del Frontend (parte visible de un sitio web o aplicación con la que los usuarios pueden interactuar directamente), no es posible evidenciar con mayor detalle los controles implementados.</t>
  </si>
  <si>
    <t>No fue requerido un documento con el inventario de controles de aplicación adecuado con mayor nivel de especificación tecnica sobre tipo de dato, formato, rango, unicidad, requisitos, tipo de mensajes de error</t>
  </si>
  <si>
    <t>05/08/2025: En el SIM se ha elaborado el Diccionario de datos para las variables incorporadas en la plataforma Busquemos. Este documento sirve de soporte para la verificación de los controles en el back, así como de guía para la elaboración de controles en las interfaces del front y en los flujos de información con diferentes fuentes de datos. Este documento se puede consultar en el siguiente enlace:
 https://drive.google.com/drive/folders/1I4VZ9qQxxeXHB_W3MTQkM5yAmwQyFRIl?usp=sharing 
 Con la validación de este documento, se propone cerrar el caso pues se ha generado una directriz que garantiza la calidad del dato y documenta los controles a implementar en cualquier ambiente.
 Esta actividad a medida que se fortalezca el SIM, se haran la respectiva actualización de la documentación.
 UBPD-3-2025-010415 del 05/08/2025: Considerando que el documento maestro para la formulación de los controles en los diferentes componentes y flujos del SIM es el Diccionario de Datos, se propone establecer un control al cierre de la actual vigencia, en el cual se presente la versión actualizada de este documento, en función de la estructura de datos resultante del proceso de actualización en curso. Además, se generará un reporte que detalle la equivalencia entre los controles del frontend y del backend, en cumplimiento con las directrices establecidas.
 Adicionalmente, se sugiere unificar los numerales en mención, dado que atienden a un mismo documento rector, que debe verificarse en todas las implementaciones que se realicen utilizando los campos descritos en su contenido.</t>
  </si>
  <si>
    <t>08/08/2025
 Conclusión de Cumplimiento: en el reporte del 05 de agosto se indicó que, el Diccionario de Datos del SIM Busquemos se encontraba validado por lo cual se solicitó el cierre de la acción de mejora, mientras que, en el reporte dado a través del memorando UBPD-3-20258-010415 se propuso presentar una versión actualizada al final de la vigencia, de lo anterior, se requiere establecer cuál es la posición real del responsable de la acción de mejora, si bien, el soporte presentado es diferente y mayor en cuanto a los controles en la calidad del dato, en relación, al presentado en el marco de la auditoría interna realizada en 2024, no se observa la directriz mencionada que garantiza lo anterior y que documenta los controles a implementar, finalmente, al realizar la lectura del documento aportado "Guía_Diccionario_de_Datos_SIM_UBPD.xlsx" se observan pestañas sin información de las propiedades de los campos, por lo tanto, se encuentra incompleto, razón de esto no es posible cerrar la acción de mejora y se asigna un 16,66 % de avance (6 meses / 100).
 Análisis a lo Propuesto: tras la revisión realizada al documento "Guía_Diccionario_de_Datos_SIM_UBPD.xlsx", resulta pertinente la propuesta realizada por la DTIPLB, en cuanto al proceso de actualización en curso mencionada, asimismo, que se sustancie y se complemente el Diccionario actual dentro del término propuesto.
Recomendaciones: Teniendo en cuenta la ampliacion hasta el 15 de diciembre de 2025: 1) mantener un reporte periódico trimestral (III y IV trimestre) con el fin de observar el estado de avance físico.
15/08/2025
En la reunioin de revision de soportes, se acordó con la DTIPLB, el ajuste de la accion, el entregable y la periodicidad, la DTIPLB debe confirmarlos, esta es una accion unificada.</t>
  </si>
  <si>
    <t>Definir documentalmente, los inventarios de controles completos y tecnicos de los frontend  de los sistemas de informacion desarrollados y puestos al servicio de la Unidad.
(Obsoleto)
Accion Unificada, del 14 (SIM52) al 17 (SIM55)
Definir cual es la accion unificada
(Vigente)</t>
  </si>
  <si>
    <t>Observación No. 10</t>
  </si>
  <si>
    <t>O10: Subcomponente Inventario de Controles en BD (registros individuales y 
cargues masivos).
no se observó documentación técnica aportada por la OTIC, que permita identificar los controles implementados en la base de datos del SIM Busquemos, por ejemplo los de Diseño, Entrada de Datos, Procesamiento de Datos, Salida de Datos, Seguridad, Calidad, y Monitoreo, la implementación de este tipo de controles de manera integral y continua es fundamental para garantizar la calidad de los datos.</t>
  </si>
  <si>
    <t>No fue requerido un documento con el catálogo detallado de todas las medidas de seguridad implementadas para proteger la integridad, confidencialidad y disponibilidad de los datos almacenados en una base de datos</t>
  </si>
  <si>
    <t>Definir docuentalmente, el inventario completo y tecnico de los controles implementados en la base de datos del SIM Busquemos.
(Obsoleto)
Accion Unificada, del 14 (SIM52) al 17 (SIM55)
Definir cual es la accion unificada
(Vigente)</t>
  </si>
  <si>
    <t>02/07/2025
Sin reporte</t>
  </si>
  <si>
    <r>
      <rPr>
        <b/>
        <sz val="11"/>
        <color rgb="FF000000"/>
        <rFont val="&quot;Arial Narrow&quot;, sans-serif"/>
      </rPr>
      <t>08/08/2025</t>
    </r>
    <r>
      <rPr>
        <sz val="11"/>
        <color rgb="FF000000"/>
        <rFont val="&quot;Arial Narrow&quot;, sans-serif"/>
      </rPr>
      <t xml:space="preserve">
Conclusión de Cumplimiento: De acuerdo con lo reportado por los responsables suscritos, a falta de un mes para el umbral inicial, no se observa avance físico pertinente, por lo tanto, el porcentaje de avance para el periodo es del 0 %, se observo el documento "Guía_Diccionario_de_Datos_SIM_UBPD.xlsx" con la relacion en pestañas de algunos componentes de tablas del SIM Busquemos, asimismo, se obwervo campos en blanco, por lo que se indico, que es un documento en construccion.
Análisis de lo Propuesto: Es pertinente presentar el avance en la actualizacion del Diccionario de Datos ante la actualizacion en curso mencionada, No es posible atender, corregir y prevenir las observaciones presentadas por la OCI a través de la actualización del Diccionario de Datos, asimismo, del reporte de equivalencia entre frontend y backend.
Recomendaciones: Teniendo en cuenta la ampliacion hasta el 15 de diciembre de 2025: 1) mantener un reporte periódico trimestral (III y IV trimestre) con el fin de observar el estado de avance físico; 2) actualizar la accion y entregables; 3) tener en cuenta aspectos como lo son la relacion que hay entre el diccionario de datos con los controles de calidad del dato (Tipos de Datos, Restricciones, Triggers, etc), la relacion con los controles de seguridad del dato (autenticacion y autorizacion, las tablas del sistema que registran usuarios, roles, permisos, tablas o campos cifrados, tablas y campos sujetos a politicas de auditoria).
15/08/2025
En la reunioin de revision de soportes, se acordó con la DTIPLB, el ajuste de la accion, el entregable y la periodicidad, la DTIPLB debe confirmarlos, esta es una accion unificada.</t>
    </r>
  </si>
  <si>
    <t>Definir docuentalmente, el inventario completo y tecnico de los controles implementados en las bases de datos de los sistemas de informacion desarrollados y puestos al servicios de la Unidad.
(Obsoleto)
Accion Unificada, del 14 (SIM52) al 17 (SIM55)
Definir cual es la accion unificada
(Vigente)</t>
  </si>
  <si>
    <r>
      <rPr>
        <b/>
        <sz val="11"/>
        <color rgb="FF000000"/>
        <rFont val="&quot;Arial Narrow&quot;, sans-serif"/>
      </rPr>
      <t>08/08/2025</t>
    </r>
    <r>
      <rPr>
        <sz val="11"/>
        <color rgb="FF000000"/>
        <rFont val="&quot;Arial Narrow&quot;, sans-serif"/>
      </rPr>
      <t xml:space="preserve">
Conclusión de Cumplimiento: De acuerdo con lo reportado por los responsables suscritos, a falta de un mes para el umbral inicial, no se observa avance físico pertinente, por lo tanto, el porcentaje de avance para el periodo es del 0 %, se observo el documento "Guía_Diccionario_de_Datos_SIM_UBPD.xlsx" con la relacion en pestañas de algunos componentes de tablas del SIM Busquemos, asimismo, se obwervo campos en blanco, por lo que se indico, que es un documento en construccion.
Análisis de lo Propuesto: Es pertinente presentar el avance en la actualizacion del Diccionario de Datos ante la actualizacion en curso mencionada, No es posible atender, corregir y prevenir las observaciones presentadas por la OCI a través de la actualización del Diccionario de Datos, asimismo, del reporte de equivalencia entre frontend y backend.
Recomendaciones: Teniendo en cuenta la ampliacion hasta el 15 de diciembre de 2025: 1) mantener un reporte periódico trimestral (III y IV trimestre) con el fin de observar el estado de avance físico; 2) actualizar la accion y entregables; 3) tener en cuenta aspectos como lo son la relacion que hay entre el diccionario de datos con los controles de calidad del dato (Tipos de Datos, Restricciones, Triggers, etc), la relacion con los controles de seguridad del dato (autenticacion y autorizacion, las tablas del sistema que registran usuarios, roles, permisos, tablas o campos cifrados, tablas y campos sujetos a politicas de auditoria).
15/08/2025
En la reunioin de revision de soportes, se acordó con la DTIPLB, el ajuste de la accion, el entregable y la periodicidad, la DTIPLB debe confirmarlos, esta es una accion unificada.</t>
    </r>
  </si>
  <si>
    <t>SIM/56/2025</t>
  </si>
  <si>
    <t>Observación No. 11</t>
  </si>
  <si>
    <t>O11: Componente PETI.
Situación No. 1 PRY-07 Implementar la fase No. 5 del sistema de información misional de la UBPD cubriendo el módulo transversal de inteligencia de negocio: la situación que origina la observación es la diferencia entre la información presentada por el auditado y la publicada en el Sistema Integrado de Gestión SIG, por lo que el PETI 2021-2024 vigente no es oportuno.
Situación No. 2 PRY-08 Implementar la fase No. 6 del sistema de información misional de la UBPD cubriendo el módulo transversal de analítica avanzada: lo que origina la presente observación es la diferencia entre la información presentada por el auditado y la publicada en el Sistema Integrado de Gestión SIG, por lo que el PETI 2021-2024 vigente no es oportuno.
Situación No. 3 PRY-12 Definir e implementar el modelo tecnológico de aprendizaje computacional (machine learning) aplicable a la información misional de la UBPD: para este proyecto no se observa avance en el PETI y de acuerdo con lo informado por la OTIC, este proyecto nuevamente se encuentra incluido en la ruta del PETI 2025-2028 (sin evidencia), no se observó su materialización y mucho menos su ajuste en el PETI 2021-2024 vigente y publicado en el SIG de la Unidad.
Situación No. 4: En cuanto a la planificación de proyectos para el PETI a partir de la vigencia 2025, la OCI no observo documentación que respalde la información dada por la OTIC “…dentro del levantamiento  de necesidades para los proyectos PETI 2025-2028, se han identificado como proyectos clave los de Analíticas Básicas y Avanzadas, así como Inteligencia Artificial y Machine Learning, que se integrarán con el sistema Busquemos…”.</t>
  </si>
  <si>
    <t>No se actualizó el PETI 2019 - 2024 en el SIG</t>
  </si>
  <si>
    <t>1 Actualizar y publicar en la pagina web el PETI 2019-2024</t>
  </si>
  <si>
    <t>1 documento publicado</t>
  </si>
  <si>
    <t>Reporte 08/05/2025: El PETI 2019 -2024 se encuentra publicado en: https://intranet.unidadbusqueda.gov.co/nuestra-hoja-de-ruta-2024/ 
 https://unidadbusqueda.gov.co/wp-content/uploads/2025/02/PETI-OTIC-Sept23-2024.pdf</t>
  </si>
  <si>
    <t>02/07/2025
 Conclusión de Cumplimiento: CUMPLE
 Una vez analizado el reporte de avance y lo registrado en la Acción de Mejora, se observó que, el PETI 2019-2024 efectivamente se encuentra publicado en la página web y en la intranet, asimismo, se observó actualizado al corte de septiembre de 2024, lo anterior teniendo en cuenta las observaciones realizadas por la OCI en cuanto a la oportunidad de la información registrada en el plan, sin embargo, al contrastar los documentos frente al publicado en el SIG, se observó que es el mismo que origino las observaciones de la OCI en el marco de la auditoria.
 Conclusion
 Así las cosas se da cierre a la Acción de Mejora por cumplimiento.
 Recomendacion
 Para la publicación del PETI 2025-2028 (vigente) las OTIC debe publicar la misma versión del PETI en las 3 instancias (SIG, Intranet y Pagina Web).</t>
  </si>
  <si>
    <t>05/08/2025: Desde la Dirección de Información daremos los insumos que se requieran en el marco del fortalcimiento del SIM como resultado de la acxtualización del MOP pueda quedar incluido en el PETi 2025 - 2028, sin embargo, este documento en su integralidad es de OTIC</t>
  </si>
  <si>
    <t>SIM/57/2025</t>
  </si>
  <si>
    <t>Publicar el PETI 2025-2028 en el SIG y en la pagina web</t>
  </si>
  <si>
    <t>Reporte 08/05/2025: Mediante correo electronicos se ha reiterado la solicitud al área de planeación de validar y publicar este documento lo cual no ha ocurrido a la fecha.</t>
  </si>
  <si>
    <t>02/07/2025
 Conclusión de Cumplimiento: NO CUMPLE
 De acuerdo con la información del documento "Publicación_Documentos PETI - PESI 2025-2028.pdf", se observó que, el 27 de febrero de 2025 se envió a la OAP el PETI 2025-2028 y el PESI para revisión, asimismo, el 22 de abril de 2025, la OTIC envio correo electrónico de reiteración a la OAPO para la revisión y/o validación de los planes precitados.
 Conclusion
 De acuerdo con la situación anterior, no hay cumplimiento de la Acción de Mejora, si bien como se observó anteriormente, la OTIC se encontraba a la espera de la revisión de la OAP, es importante que se mantengan o se aumenten los esfuerzos con la OAP, con el fin de lograr la publicación del PETI 2025-2028 en las instancias internas y externas.
 Recomendacion
 Para la publicación del PETI 2025-2028 (vigente) la OTIC debe publicar la misma versión del PETI en las 3 instancias (SIG, Intranet y Pagina Web).</t>
  </si>
  <si>
    <t>05/08/2025: Desde la Dirección de Información daremos los insumos que se requieran en el marco del fortalcimiento del SIM como resultado de la acxtualización del MOP pueda quedar incluido en el PETi 2025 - 2028, sin embargo, este documento en su integralidad es de OTIC
 UBPD-3-2025-010415 del 05/08/2025: idem</t>
  </si>
  <si>
    <t>08/08/2025
 Conclusion de Cumplimiento: No se observa avance fisico en el cumplimiento por parte de la OTIC, por lo tanto, el porcentaje para el periodo de seguimiento queda en el 0 %, a falta de 1 mes para llegar al umbral inicial suscrito.
 Analisis de lo Propuesto: como bien es mencionado en el memorando UBPD-3-2025-010415, la responsabilidad de la publicacion del PETI a nivel de SIG y en pagina web es de la OTIC, tal como esta indicado en la accion de mejora.
 Recomendaciones: Para la OTIC, reforzar las actividades que conlleven a publicar el PETI 2025-2028 en lo sitios publicos a nivel interno y externo.</t>
  </si>
  <si>
    <t>SIM/58/2025</t>
  </si>
  <si>
    <t>Observación No. 12</t>
  </si>
  <si>
    <t>O12: Componente Organización del Proyecto, Subcomponente Metodologías.
si bien se observó el recibo a satisfacción de la metodología a través del formato “GCO-FT-023 Certificación de Cumplimiento y Recibo a Satisfacción”, por otro lado, y de acuerdo con la respuesta dada por la OTIC, donde, en el numeral 2 se resumen los hechos ocurridos en el marco del Contrato No. 0181-2021, la OCI no observó la justificación del ¿por qué la OTIC no hizo uso del procedimiento o del como la “metodología evolutiva” se articuló con los procedimientos internos?, donde, tal como lo informo la OCI en el informe preliminar, “los procedimientos internos son de uso obligatorio”.</t>
  </si>
  <si>
    <t>No se utilizaron los procedimientos internos como marcos de referencia y como metodologias para el desarrollo de sistemas de informacion puestos al servicio de la Unidad.</t>
  </si>
  <si>
    <t>Definir documentalmente la estrategia, las actividades y los controles para que, en futuros proyectos de desarrollo de software incluir en los documentos contractuales, clausulados y/o en anexos técnicos dar cumplimiento a los marcos procedimentales de la OTIC en especial de las metodologias evolutivas.</t>
  </si>
  <si>
    <t>Reporte 08/05/2025: La Guia de desarrollo seguro se documenta la estrategia, las actividades y los controles para garantizar el correcto funcionamiento de futuros proyectos de desarrollo de software</t>
  </si>
  <si>
    <t>02/07/2025
 Conclusión de Cumplimiento: NO CUMPLE
 Basado en el análisis del archivo "GTI-GU-006 V1 Desarrollo Seguro", se concluye que el documento NO CUMPLE con la acción de mejora.
 El archivo es una pieza fundamental que proporciona el contenido técnico que se debe contractualizar, pero no define la estrategia, actividades y controles para incluirlo en los documentos contractuales, que es el objetivo central de la acción de mejora.
 Fundamento de la Conclusión
 Brecha entre lo Técnico y lo Estratégico: La principal debilidad es que el documento es de naturaleza técnico-procedimental, no estratégica. Contiene el QUÉ (los requisitos de seguridad), pero no el CÓMO (la estrategia, el proceso y los roles para asegurar su inclusión en los contratos).
 Adaptación a Metodologías Evolutivas no Definida: El documento no explica explícitamente cómo integrar sus controles y fases en un marco de trabajo ágil o evolutivo, como Scrum, un requisito especial de la acción de mejora.
 En resumen, el documento analizado es el marco técnico que se debe exigir, asimismo, como la demas documentacion del SIG que deba usarse en proyectos de desarrollo de software por terceros, mixtos o internos.</t>
  </si>
  <si>
    <t>Reporte 18/07/2025: De acuerdo con las consideraciones indicadas en el primer trimestre del año en curso, se aceptan las observaciones evidenciadas sobre el documento GTI-GU-006. Se hace aclaración, por parte de la OTIC se realizó una actualización a la guía indicada donde se realizan mejoras significativas de acuerdo con el proceso de desarrollo seguro, sin embargo, se tienen en cuenta las observaciones indicadas por la OCI para validación de cumplimiento.
 05/08/2025: Reporte OTIC: De acuerdo con las consideraciones indicadas en el primer trimestre del año en curso, se aceptan las observaciones evidenciadas sobre el documento GTI-GU-006. Se hace aclaración, por parte de la OTIC se realizó una actualización a la guía indicada donde se realizan mejoras significativas de acuerdo con el proceso de desarrollo seguro, sin embargo, se tienen en cuenta las observaciones indicadas por la OCI para validación de cumplimiento.
 UBPD-3-2025-010415 del 04/08/2025: Se propone la realización de una transferencia de conocimientos desde OTIC para alinear las prácticas de desarrollo en el SIM a las directrices definidas desde OTIC en relación con la documentación, administración, seguridad y seguimiento a las tareas de desarrollo de software.</t>
  </si>
  <si>
    <t>08/08/2025
 Conclusion de Cumplimiento: No se observa avance fisico en el cumplimiento por parte de la OTIC, por lo tanto, el porcentaje para el periodo de seguimiento queda en el 0 %, a falta de 1 mes para llegar al umbral suscrito.
 Analisis de lo Propuesto: se propone sustituir un control estructural, preventivo y de gobernanza (la obligación contractual) por una actividad de comunicación (transferencia de conocimientos), el objetivo de la Accion de Mejora inicial es que, en proyectos de desarrollo de software se haga uso de los documentos del SIG y que estó este implicito como una obligacion en el clausulado y/o en anexos tecnicos. 
Recomendaciones: 1) Complementar la accion de mejora inicial con la accion propuesta; 2) analizar incorporarlo en documentos del SIG.
15/08/2025
En la reunioin de revision de soportes, se acordó con la DTIPLB que se debe hacer participe a la OTIC, en el ajuste de la accion, el entregable y la periodicidad, la DTIPLB y la OTIC deben confirmarlos.</t>
  </si>
  <si>
    <t>SSI/59/2025</t>
  </si>
  <si>
    <t>Auditoría al Sistema de Seguridad de la Información</t>
  </si>
  <si>
    <t>Observación No. 1
Observación No. 2</t>
  </si>
  <si>
    <t>Observación No. 1. "La Política “8.21 Control para el Trabajo Seguro a Distancia o en casa” del documento “GTI-MN-002 Manual de Seguridad de la información”, determina los lineamientos de autorización de los equipos personales para el trabajo seguro a distancia o en casa, los cuales deben ser autorizados por parte de la Oficina de Tecnologías de la Información y las comunicaciones. En la verificación efectuada por la Oficina de Control Interno, para validar su cumplimiento, se revisó la información proporcionada por la Subdirección de Gestión Humana y OTIC, sin embargo, dicha información no evidenció como la OTIC autorizó los equipos personales de los funcionarios que trabajaron fuera de las instalaciones de la Unidad durante la vigencia 2024. Por lo tanto es necesario establecer una política clara que defina la obligatoriedad del uso del equipo institucional asignado para aquellos casos en los que los funcionarios deban trabajar fuera de las instalaciones de la entidad. En caso de no ser posible utilizar el equipo institucional, el funcionario deberá informar con antelación que utilizará un equipo personal, para que la Oficina de Sistemas pueda realizar las revisiones pertinentes y asegurar el cumplimiento de las normativas de seguridad y uso adecuado de los recursos tecnológicos."
Observación No. 2. La Política “8.21 Control para el Trabajo Seguro a Distancia o en casa” del documento “GTI-MN-002 Manual de Seguridad de la información” establece a la Subdirección de Gestión Humana SGH como único responsable en la implementación de la política precitada, en ese sentido, en el capítulo No. 6 de Roles y Responsabilidades, define: “…Implementación: Se refiere a las áreas, dependencias, servidores(as) que serán responsables de poner en funcionamiento o en práctica cada uno de los lineamientos definidos…”. Por lo tanto es necesario revisar y ajustar donde sea pertinente, todas las responsabilidades asignadas en el documento “GTI-MN-002 Manual de Seguridad de la información”, asimismo, que los procesos donde se vayan a actualizar las responsabilidades sean concertadas y documentadas con los procesos que se definan con algún de rol y responsabilidad, según lo indicado en el capítulo No. 6 del manual precitado."</t>
  </si>
  <si>
    <t>Falta de claridad en los lineamientos del Manual de Seguridad de la Información respecto a los controles, roles y responsabilidades en el uso de equipos personales para el trabajo seguro a distancia o fuera de sede.</t>
  </si>
  <si>
    <t>Actualizar los lineamientos del Manual de Seguridad de la Información respecto a los controles, roles y responsabilidades en el uso de equipos personales para el trabajo seguro a distancia o fuera de sede, de forma concertada con la OTIC y la SGH, incluyendo los registros documentales que se requieran para este fin.
Nota: las responsabilidades asignadas en el manual a esta y a otras áreas respecto a los demás lineamientos, serán revisadas y ajustadas de manera concertada en el marco del Plan de Trabajo de Seguridad de la Información.</t>
  </si>
  <si>
    <t>Manual actualizado</t>
  </si>
  <si>
    <t>Oficial de Seguridad de la Información</t>
  </si>
  <si>
    <r>
      <rPr>
        <b/>
        <sz val="11"/>
        <color rgb="FF000000"/>
        <rFont val="Arial Narrow"/>
      </rPr>
      <t>OTIC (30/04/2025):</t>
    </r>
    <r>
      <rPr>
        <sz val="11"/>
        <color rgb="FF000000"/>
        <rFont val="Arial Narrow"/>
      </rPr>
      <t xml:space="preserve"> 1. Se actualizaron los lineamientos del Manual de Seguridad de la Información respecto a los controles, roles y responsabilidades en el uso de equipos personales para el trabajo seguro a distancia o fuera de sede, de forma concertada con la OTIC y la SGH, incluyendo los registros documentales que se requieran para este fin. Sobre este punto se adelantó reunión con la Subdirección de Gestión Humana para definir el procedimiento a seguir en la aplicación de este control. Evidencia: correo de evidencia de la SGH con los acuerdos establecidos, con esta información se realizó un primer borrador de los controles a implementar, sin embargo se va a realizar la actualización de otros lineamientos por lo que el Manual sigue en revisión. Se adjunta la versió del Manual con los cambios sugeridos resaltados en amarillo.</t>
    </r>
  </si>
  <si>
    <t>25/04/2025
  15/05/2025
 26/06/2025</t>
  </si>
  <si>
    <r>
      <rPr>
        <b/>
        <sz val="11"/>
        <color rgb="FF000000"/>
        <rFont val="Arial Narrow"/>
      </rPr>
      <t>25/04/2025:</t>
    </r>
    <r>
      <rPr>
        <sz val="11"/>
        <color rgb="FF000000"/>
        <rFont val="Arial Narrow"/>
      </rPr>
      <t xml:space="preserve"> La Oficina Asesora de Planeación OAP, el 22 de abril de 2025 envió correo electrónico a la jefatura de la OTIC, solicitando para el 30 de abril de 2025, lo siguiente: "En ejecución. Por favor indicar las acciones de articulación adelantadas con el anterior Oficial de Seguridad de la Información desde el 11 de febrero a la fecha y adjuntar los soportes respectivos.", una vez la OTIC reporte el avance soportado a la OAP, la OCI realizara el análisis del avance.
 </t>
    </r>
    <r>
      <rPr>
        <b/>
        <sz val="11"/>
        <color rgb="FF000000"/>
        <rFont val="Arial Narrow"/>
      </rPr>
      <t>15/05/2025:</t>
    </r>
    <r>
      <rPr>
        <sz val="11"/>
        <color rgb="FF000000"/>
        <rFont val="Arial Narrow"/>
      </rPr>
      <t xml:space="preserve"> De acuerdo con la información entregada por la OTIC el 30 de abril de 2025, se observó el documento "1-Evidencia actualización manual de seguridad de la informacion.docx", donde, se presenta una imagen de las políticas y/o lineamientos en revisión o actualización, para el caso presentado, la Política No. 8.21 Control para el Trabajo Seguro a Distancia o en Casa, por otro lado, evidencia de la reunión sostenida con la SGH el 06 de febrero de 2025, asimismo, el responsable indica que realizaran revisiones y/o actualizaciones a otras políticas y/o lineamientos del manual.
 Así las cosas, el porcentaje de avance mensual se calculara 100%/7(meses suscritos)=14,28% por mes de avance oportuno, integro y pertinente.
</t>
    </r>
    <r>
      <rPr>
        <b/>
        <sz val="11"/>
        <color rgb="FF000000"/>
        <rFont val="Arial Narrow"/>
      </rPr>
      <t xml:space="preserve">26/05/2025: </t>
    </r>
    <r>
      <rPr>
        <sz val="11"/>
        <color rgb="FF000000"/>
        <rFont val="Arial Narrow"/>
      </rPr>
      <t>a continuacion se presentan las observaciones realizadas por el Oficial de Seguridad de la Informacion OSI (OAP): "...Reunión Observaciones Auditoría SSI (26 de febrero): En el PDF adjunto como soporte se indica que "como compromiso del oficial de Seguridad de la Información y la OTIC, se remitirá a la SGH la propuesta del Manual de Seguridad de la Información" pero no hay evidencia de su remisión y tampoco se cuenta en el Manual remitido con un control de cambios que muestre las posibles inclusiones realizadas por la SGH. Adicionalmente si bien es cierto que la SGH es una dependencia corresponsable del SSI es necesario un acompañamiento técnico por parte de la OTIC y el Oficial de SI que permita evaluar las mejores alternativas para garantizar la adopción de intervenciones seguras por parte de las áreas. Por lo anterior, esta evidencia es meramente procedimental y no da cuenta del avance de un producto concreto que permita alcanzar el resultado propuesto en la acción correctiva. 
1-Evidencia actualización manual de seguridad de la información: Como oficial de seguridad de la información no es viable considerar como evidencia válida un pdf con dos hojas donde se ve unos textos reslatados en amarillo, pues no hay registro del control de cambios a la versión vigente. Así mismo, no se observa una revisión integral de las necesidades de actualización del Manual de Seguridad de la Información..."
De acuerdo con lo infoirmado por el OSI el 26/05/2025, donde, se indico que se requiere reformular el Plan de Mejoramiento PM, el porcentaje de avance fijado por la OCI el 15/05/2025 (14 %) se retorna a 0 %, esperando la reformulacion del PM por parte del OSI.</t>
    </r>
  </si>
  <si>
    <t>SSI/60/2025</t>
  </si>
  <si>
    <t>Observación No. 3. Al final del ejercicio preliminar de auditoría interna, los auditados presentaron la “Matriz de Roles y Permisos” actualizada (tras la reunión de presentación de resultados preliminares realizada el 19 de diciembre de 2024),es importante que exista articulación entre el OSI, la OTIC y otras dependencias, tal como lo indica la Resolución No. 1269 de 2023, Artículo No. 2, Función del OSI No. 3: “Determinar conjuntamente con los líderes de los procesos de la UBPD, los servidores(as) y contratistas que contarán con permisos de acceso a los sistemas de información, así como la modificación de privilegios u otras materias que impacten la seguridad de la información”.</t>
  </si>
  <si>
    <t>Ausencia de lineamientos documentados en la Guía de Gestión de Usuarios para la articulación entre el OSI, la OTIC y otras dependencias en la actualización periódica de la matriz de roles y perfiles.</t>
  </si>
  <si>
    <t>Actualizar la matriz de roles y perfiles</t>
  </si>
  <si>
    <t>Matriz actualizada</t>
  </si>
  <si>
    <r>
      <rPr>
        <b/>
        <sz val="11"/>
        <color rgb="FF000000"/>
        <rFont val="Arial Narrow"/>
      </rPr>
      <t>OTIC (30/04/2025):</t>
    </r>
    <r>
      <rPr>
        <sz val="11"/>
        <color rgb="FF000000"/>
        <rFont val="Arial Narrow"/>
      </rPr>
      <t xml:space="preserve"> 2. Se actualiza la matriz de roles y perfiles. El año pasado se generó la matriz de roles y perfiles la cual fue socializada en la auditoría, se ha venido trabajando en esta actualizandola con las diferentes novedades reportadas. Adicionalmente, se está adelantando el desarrollo dentro del proyecto de Gestión de Identidades, para contar con esta información actualizada, se anexa la matriz actualizada a la fecha.</t>
    </r>
  </si>
  <si>
    <r>
      <rPr>
        <b/>
        <sz val="11"/>
        <color rgb="FF000000"/>
        <rFont val="Arial Narrow"/>
      </rPr>
      <t>25/04/2025:</t>
    </r>
    <r>
      <rPr>
        <sz val="11"/>
        <color rgb="FF000000"/>
        <rFont val="Arial Narrow"/>
      </rPr>
      <t xml:space="preserve"> La Oficina Asesora de Planeación OAP, el 22 de abril de 2025 envió correo electrónico a la jefatura de la OTIC, solicitando para el 30 de abril de 2025, lo siguiente: "En ejecución. Por favor indicar las acciones de articulación adelantadas con el anterior Oficial de Seguridad de la Información desde el 11 de febrero a la fecha y adjuntar los soportes respectivos.", una vez la OTIC reporte el avance soportado a la OAP, la OCI realizara el análisis del avance.
</t>
    </r>
    <r>
      <rPr>
        <b/>
        <sz val="11"/>
        <color rgb="FF000000"/>
        <rFont val="Arial Narrow"/>
      </rPr>
      <t xml:space="preserve"> 15/05/2025:</t>
    </r>
    <r>
      <rPr>
        <sz val="11"/>
        <color rgb="FF000000"/>
        <rFont val="Arial Narrow"/>
      </rPr>
      <t xml:space="preserve"> De acuerdo con la información entregada por la OTIC el 30 de abril de 2025, se observó el documento "2-Matriz de Roles y Perfiles24042025.xlsx", donde, se encuentra la especificación de los roles y permisos para 17 sistemas informáticos, incluyendo los que fueron objeto de la observación de la Auditoria al Sistema de Seguridad de la Información, en este caso: SSI, Gestionemos, Tramitemos y Busquemos.
 De acuerdo con lo anterior, se da cierre a la Acción de Mejora por cumplimiento.
 Recomendaciones: 1) Actualización Continua; 2) Estandarización de Roles y Permisos; 3) Gestión de Inactivos.
</t>
    </r>
    <r>
      <rPr>
        <b/>
        <sz val="11"/>
        <color rgb="FF000000"/>
        <rFont val="Arial Narrow"/>
      </rPr>
      <t xml:space="preserve">26/05/2025: </t>
    </r>
    <r>
      <rPr>
        <sz val="11"/>
        <color rgb="FF000000"/>
        <rFont val="Arial Narrow"/>
      </rPr>
      <t>a continuacion se presentan las observaciones realizadas por el Oficial de Seguridad de la Informacion (OAP): "...Frente al soporte presentando como evidencia del cumplimiento de la acción, como Oficial de Seguridad de la Información se observa que la matriz no tiene un control de versiones que permita llevar un registro de las modificaciones y fechas en la que se realizó la actualización además tampoco contempla un registro de la justificación y solicitud del cambio de rol cuando se ha dado. además es perentorio que esta matriz se incluya como un documento controlado en el marco del SIG..."
De acuerdo con lo infoirmado por el OSI el 26/05/2025, donde, se indico que se requiere reformular el Plan de Mejoramiento PM, el porcentaje de avance fijado por la OCI el 15/05/2025 (100 %) se retorna a 0 %, esperando la reformulacion del PM por parte del OSI.</t>
    </r>
  </si>
  <si>
    <t>SSI/61/2025</t>
  </si>
  <si>
    <t>Actualizar la Guía de Gestión de Usuarios incorporando la revisión trimetras de los roles y perfiles.</t>
  </si>
  <si>
    <t>Guía actualizada</t>
  </si>
  <si>
    <t>Jefe de la Oficina de Tecnologías de la Información y las Comunicaciones</t>
  </si>
  <si>
    <r>
      <rPr>
        <b/>
        <sz val="11"/>
        <color rgb="FF000000"/>
        <rFont val="Arial Narrow"/>
      </rPr>
      <t>OTIC (30/04/2025):</t>
    </r>
    <r>
      <rPr>
        <sz val="11"/>
        <color rgb="FF000000"/>
        <rFont val="Arial Narrow"/>
      </rPr>
      <t xml:space="preserve"> 3. Actualizar la Guía de Gestión de Usuarios incorporando la revisión trimestral de los roles y perfiles. Se han adelantado mesas de trabajo para revisar y actualizar la guía.
 Evidencia: Pantallazo de la invitación a la mesa de trabajo de actualización de la guía y borrador de la guía adelantada.</t>
    </r>
  </si>
  <si>
    <r>
      <rPr>
        <b/>
        <sz val="11"/>
        <color rgb="FF000000"/>
        <rFont val="Arial Narrow"/>
      </rPr>
      <t>25/04/2025:</t>
    </r>
    <r>
      <rPr>
        <sz val="11"/>
        <color rgb="FF000000"/>
        <rFont val="Arial Narrow"/>
      </rPr>
      <t xml:space="preserve"> La Oficina Asesora de Planeación OAP, el 22 de abril de 2025 envió correo electrónico a la jefatura del OTIC, solicitando para el 30 de abril de 2025, lo siguiente: "En ejecución. Por favor reportar los avances realizados del 11 de febrero a la fecha y adjuntar los soportes respectivos.", una vez la OTIC reporte el avance soportado a la OAP, la OCI realizara el análisis del avance.
</t>
    </r>
    <r>
      <rPr>
        <b/>
        <sz val="11"/>
        <color rgb="FF000000"/>
        <rFont val="Arial Narrow"/>
      </rPr>
      <t>15/05/2025:</t>
    </r>
    <r>
      <rPr>
        <sz val="11"/>
        <color rgb="FF000000"/>
        <rFont val="Arial Narrow"/>
      </rPr>
      <t xml:space="preserve"> De acuerdo con la información entregada por la OTIC el 30 de abril de 2025, se observaron los documentos "3-Borrador GTI-GU-001 V2 Guía Gestión Cuentas de Usuarios.docx", "3-Re_ Guía gestión de usuario.pdf", "3-Mesa de trabajo guía usuarios.pdf", que dan cuenta del avance en la actualización de la Guía, en cuanto a la incorporación de las revisiones trimestrales de la matriz, en el borrador presentado aún no se observa incorporado.
 Así las cosas, el porcentaje de avance mensual se calculara 100%/5(meses suscritos)=20% por mes de avance oportuno, integro y pertinente.
</t>
    </r>
    <r>
      <rPr>
        <b/>
        <sz val="11"/>
        <color rgb="FF000000"/>
        <rFont val="Arial Narrow"/>
      </rPr>
      <t>26/05/2025:</t>
    </r>
    <r>
      <rPr>
        <sz val="11"/>
        <color rgb="FF000000"/>
        <rFont val="Arial Narrow"/>
      </rPr>
      <t xml:space="preserve"> a continuacion se presentan las observaciones realizadas por el Oficial de Seguridad de la Informacion OSI (OAP): "...La guía presentada no muestra mayor avance frente a la acción que se pretender definir como correctiva. Una guía que fue ajustada con un proveedor sobre el que se tenía conocimiento que no iba a continuará partir de mayo, no puede considerarse como una acción correctiva de fondo además que a la fecha resulta inoportuna, porque tendría que entrar a replantearse a la luz de las responsabilidades del proveedor actual e incorporar que ahora no es un solo servicio integrado.  Tampoco se ve una articulación con las acciones que deben ser adelantadas en le marco del manual de seguridad de la información..."
De acuerdo con lo infoirmado por el OSI el 26/05/2025, donde, se indico que se requiere reformular el Plan de Mejoramiento PM, el porcentaje de avance fijado por la OCI el 15/05/2025 (20 %) se retorna a 0 %, esperando la reformulacion del PM por parte del OSI.</t>
    </r>
  </si>
  <si>
    <t>SSI/62/2025</t>
  </si>
  <si>
    <t>Coordinar la revisión trimestral de la matriz de roles y perfiles con la OTIC y las demás dependencias involucradas.</t>
  </si>
  <si>
    <t>Informe trimestral</t>
  </si>
  <si>
    <r>
      <rPr>
        <b/>
        <sz val="11"/>
        <color rgb="FF000000"/>
        <rFont val="Arial Narrow"/>
      </rPr>
      <t>OTIC (30/04/2025):</t>
    </r>
    <r>
      <rPr>
        <sz val="11"/>
        <color rgb="FF000000"/>
        <rFont val="Arial Narrow"/>
      </rPr>
      <t xml:space="preserve"> 4. Coordinar la revisión trimestral de la matriz de roles y perfiles con la OTIC y las demás dependencias involucradas.</t>
    </r>
  </si>
  <si>
    <r>
      <rPr>
        <b/>
        <sz val="11"/>
        <color rgb="FF000000"/>
        <rFont val="Arial Narrow"/>
      </rPr>
      <t>25/04/2025:</t>
    </r>
    <r>
      <rPr>
        <sz val="11"/>
        <color rgb="FF000000"/>
        <rFont val="Arial Narrow"/>
      </rPr>
      <t xml:space="preserve"> La Oficina Asesora de Planeacion OAP, el 22 de abril de 2025 envio correo electronico a la jefatura del OTIC, solicitando para el 30 de abril de 2025, lo siguiente: "En ejecución. Por favor reportar los avances realizados del 11 de febrero a la fecha y adjuntar los soportes respectivos.", una vez la OTIC reporte el avance soportado a la OAP, la OCI realizara el analisis del avance.
</t>
    </r>
    <r>
      <rPr>
        <b/>
        <sz val="11"/>
        <color rgb="FF000000"/>
        <rFont val="Arial Narrow"/>
      </rPr>
      <t>15/05/2025:</t>
    </r>
    <r>
      <rPr>
        <sz val="11"/>
        <color rgb="FF000000"/>
        <rFont val="Arial Narrow"/>
      </rPr>
      <t xml:space="preserve"> No se reporto avance.
 Así las cosas, el porcentaje de avance mensual se calculara 100%/6(meses suscritos)=16,66% por mes de avance oportuno, integro y pertinente.
</t>
    </r>
    <r>
      <rPr>
        <b/>
        <sz val="11"/>
        <color rgb="FF000000"/>
        <rFont val="Arial Narrow"/>
      </rPr>
      <t>26/05/2025:</t>
    </r>
    <r>
      <rPr>
        <sz val="11"/>
        <color rgb="FF000000"/>
        <rFont val="Arial Narrow"/>
      </rPr>
      <t xml:space="preserve"> a continuacion se presentan las observaciones realizadas por el Oficial de Seguridad de la Informacion OSI (OAP): "...La guía presentada no muestra mayor avance frente a la acción que se pretender definir como correctiva. Una guía que fue ajustada con un proveedor sobre el que se tenía conocimiento que no iba a continuará partir de mayo, no puede considerarse como una acción correctiva de fondo además que a la fecha resulta inoportuna, porque tendría que entrar a replantearse a la luz de las responsabilidades del proveedor actual e incorporar que ahora no es un solo servicio integrado.  Tampoco se ve una articulación con las acciones que deben ser adelantadas en le marco del manual de seguridad de la información..."
De acuerdo con lo infoirmado por el OSI el 26/05/2025, donde, se indico que se requiere reformular el Plan de Mejoramiento PM, el porcentaje de avance fijado por la OCI el 15/05/2025 (0 %) se mantiene igual, esperando la reformulacion del PM por parte del OSI.</t>
    </r>
  </si>
  <si>
    <t>SSI/63/2025</t>
  </si>
  <si>
    <t>Riesgo de Seguridad de la Información</t>
  </si>
  <si>
    <t>Situación Presentadfa</t>
  </si>
  <si>
    <t>Pérdida del documento físico del Informe de investigación para el abordaje de sitios de interés forense en cementerios (Informe narrativo sobre hipótesis y hallazgo del caso)</t>
  </si>
  <si>
    <t>Matriz de riesgo institucional</t>
  </si>
  <si>
    <t>Desconocimiento de los lineamientos para el manejo de la documentación impresa y posibles fragmentaciones de los mismos.</t>
  </si>
  <si>
    <t>Validar la criticidad de los activos de información asociados al riesgo de información misional impresa con los GITT.</t>
  </si>
  <si>
    <t>Documento de la Matriz de activos de información actualizada</t>
  </si>
  <si>
    <t>Ramón Ricardo Valenzuela Gutiérrez / Juan Pablo Jaramillo Vélez</t>
  </si>
  <si>
    <t>"La Oficina Asesora de Planeacion OAP, el 28 de abril de 2025 envio correo electronico a la Dirección Técnica de Información, Planeación y Localización para la Búsqueda, solicitando para el 9 de mayo de 2025, lo siguiente: ""actualizar los Riesgos de Seguridad de la Información asociados a la Dirección Técnica de Información, esperando que esta acción pueda surtirse a más tardar el próximo 9 de mayo dada la criticidad del tema; indicar los avances registrados a la fecha del plan de mejoramiento vigente, el cual iniciaba implementación de acciones en el mes de febrero de la presente vigencia. Por favor allegar respuesta a más tardar el próximo 9 de mayo"", una vez la DTIPLB reporte el avance soportado a la OAP, la OCI realizara el analisis del avance."</t>
  </si>
  <si>
    <t>DJPS</t>
  </si>
  <si>
    <t>SSI/64/2025</t>
  </si>
  <si>
    <t>Fortalecer la documentación relacionada con los lineamientos para el manejo de la información misional impresa: Manual de Seguridad de la Información, Manual para el Manejo de Información Pública Clasificada y Pública Reservada y memorandos de la Subdirección General Técnica y Territorial.</t>
  </si>
  <si>
    <t>Documentos con lineamientos ajustados y aprobados</t>
  </si>
  <si>
    <t>SS1/65/2025</t>
  </si>
  <si>
    <t>Socializar los lineamientos para el manejo de la información misional impresa.</t>
  </si>
  <si>
    <t>Grabaciones de las sesiones y correos electrónicos.</t>
  </si>
  <si>
    <t>SSI/66/2025</t>
  </si>
  <si>
    <t>Implementar los controles asociados a la información misional impresa.</t>
  </si>
  <si>
    <t>Informe de seguimiento a los controles definidos.</t>
  </si>
  <si>
    <t>SSI/67/2025</t>
  </si>
  <si>
    <t>Actualizar la matriz de riesgos de Seguridad de la Información.</t>
  </si>
  <si>
    <t>Documento de Matriz de riesgos de SI actualizada</t>
  </si>
  <si>
    <t>DPE/68/2025</t>
  </si>
  <si>
    <t>Procedimiento Cooperación Internacional y Gestión de Alianzas Estratégicas</t>
  </si>
  <si>
    <t>: Incumplimiento a las actividades establecidas en el Procedimiento Cooperación Internacional y Gestión de Alianzas Estratégicas – Oferta y Demanda- CIA- PR- 001 Vs 004 de 14/09/2022
De acuerdo con los resultados de la evaluación documental de los trece (13) procesos de cooperación definidos en la muestra y presentados en la tabla No. 1 de este informe, se evidenció que los expedientes no cuentan con los registros documentales que reflejen el cumplimiento de la ejecución de las actividades definidas en el Procedimiento de Cooperación Internacional y Gestión de Alianzas estratégicas – Oferta y Demanda V4, entre las actividades que no se observó su ejecución, pero que son de mayor importancia por responder a un punto de control son: la formulación, verificación, ajuste
de la ficha perfil proyecto de cooperación (DPE-FT-028), con sus debidas aprobaciones (Actividades 3, 4, 5, 6 y 9). 
Por otra parte, la notificación por escrito de la asignación para efectuar el seguimiento a los avances técnicos y financieros (Actividad 14) establecidos en el instrumento de cooperación; frente a esto es necesario especificar que en los documentos de términos de referencia (Cooperación Impulso a la Implementación del SNB) se estableció en el numeral 5.1 Coordinación y Evaluación "La coordinación y supervisión del contrato será ejercida por la GIZ a través de los asesores/as del programa ProPaz II y por la UBPD a través del equipo designado para ello", aunque en los documentos, como actas se
observó la participación de diferentes funcionarios de la UBPD, no se evidenció la designación formalmente de los funcionarios responsables de ejercer este rol. 
De igual manera en el documento “Guía Orientativa para la formulación de un proyecto a cargo de una administración pública extranjera o de un organismo multilateral con el fin de obtener una subvención de la ACCD”, del proceso de Cooperación “Armonización y Sanación del territorio para la realización de acciones humanitarias de búsqueda de personas dadas por desaparecidas en el marco del Plan Regional de Búsqueda del Pacífico Nariñense de la UBPD -Fase 1”, se determinó el rol de la Unidad de la siguiente manera: 
Unidad de Búsqueda de personas dadas por Desaparecidas -UBPD-: Ha participado en la formulación de la iniciativa y dirigirá técnicamente su implementación conforme al proceso de búsqueda humanitaria y extrajudicial. Tiene responsabilidad en la implementación de los resultados, y con ello la articulación con las diferentes entidades con competencia, y organizaciones de la sociedad civil y familiares que buscan en el territorio. 
Sin embargo, no se evidenció documentalmente la asignación formal de los funcionarios que ejercerían dicho rol.</t>
  </si>
  <si>
    <t xml:space="preserve">El procedimiento de Cooperación Internacional  y Gestión de Alianzas Estratégicas se encuentra desactualizado y no da cuenta de la real ejecución y soporte documental de las actividades desarrolladas por la entidad </t>
  </si>
  <si>
    <t>Correctiva.</t>
  </si>
  <si>
    <t xml:space="preserve">Revisión y actualización del Procedimiento Cooperación Internacional y Gestión de Alianzas
Estratégicas – Oferta y Demanda, conservando las fortalezas de la versión No. 5 de dicho documento que fueron resaltadas como resultado de la Auditoría Interna </t>
  </si>
  <si>
    <t>Procedimiento actualizado</t>
  </si>
  <si>
    <t>Andrea del Pilar Acero OAP</t>
  </si>
  <si>
    <r>
      <rPr>
        <sz val="11"/>
        <color theme="1"/>
        <rFont val="Arial Narrow"/>
      </rPr>
      <t xml:space="preserve">Se procedió con la revisión y actualización del procedimiento de Cooperación internacional y gestión de
alianzas estratégicas, que se encuentra disponible para consulta de toda la entidad en el Sistema Integrado de
Gestión e intranet desde el pasado 27 de marzo. Valga mennecionar que se actulizó no solo el procedimiento
sino también documentos asociados a saber:
DPE-PR-013 V6: Cooperación internacional y gestión de alianzas estratégicas. Disponible en
</t>
    </r>
    <r>
      <rPr>
        <u/>
        <sz val="11"/>
        <color rgb="FF1155CC"/>
        <rFont val="Arial Narrow"/>
      </rPr>
      <t>https://drive.google.com/file/d/1040VxO97L5e0khf7Nu9n-nutCw7mu5Br/view</t>
    </r>
    <r>
      <rPr>
        <sz val="11"/>
        <color theme="1"/>
        <rFont val="Arial Narrow"/>
      </rPr>
      <t xml:space="preserve"> 
DPE-LN-001 V2: Lineamientos para el seguimiento de proyectos de cooperación. internacional y alianzas
estratégicas. Disponible en </t>
    </r>
    <r>
      <rPr>
        <u/>
        <sz val="11"/>
        <color rgb="FF1155CC"/>
        <rFont val="Arial Narrow"/>
      </rPr>
      <t>https://drive.google.com/file/d/1jqtT00JanVXN1XjyM3TVGm94cIqlaL93/view</t>
    </r>
    <r>
      <rPr>
        <sz val="11"/>
        <color theme="1"/>
        <rFont val="Arial Narrow"/>
      </rPr>
      <t xml:space="preserve"> 
DPE-FT-027 V2: Ficha de Identificación de necesidades. Disponible en
https://docs.google.com/spreadsheets/d/1jnxsRXgWOCtJqcB-p_QSDxmYfusY-
JG3/edit?gid=1875773219#gid=1875773219    
DPE-FT-036 V1: Nota conceptual documento del proyecto. Disponible en 
</t>
    </r>
    <r>
      <rPr>
        <u/>
        <sz val="11"/>
        <color rgb="FF1155CC"/>
        <rFont val="Arial Narrow"/>
      </rPr>
      <t>https://docs.google.com/document/d/1zFi-uopzHjILZmvUPGPODfGCxA79Zxcq/edit?tab=t.0</t>
    </r>
    <r>
      <rPr>
        <sz val="11"/>
        <color theme="1"/>
        <rFont val="Arial Narrow"/>
      </rPr>
      <t xml:space="preserve"> 
Asimismo, esta información fue remitida a la Oficina Asesora de Comunicaciones y Pedagogía para ser incluida
en los boletines de socialziación a toda la entidad.</t>
    </r>
  </si>
  <si>
    <t xml:space="preserve">De acuerdo con el reporte presentado por la Oficina Asesora de Planeación mediante comunicación No. UBPD-3-2025-004083 del 31 de marzo de 2025, se evidenció que se realizó la actualización del Procedimiento de Cooperación Internacional y Gestión de Alianzas Estratégicas – Oferta y Demanda el 27 de marzo de la misma vigencia, donde la actualización incluyeron cambios generales en las actividades del procedimiento, inclusión de nuevas condiciones generales, cambios en los tiempos, y responsables de las actividades, inclusión de nuevos formatos al procedimiento (Ficha de Identificación de necesidades y Nota conceptual documento del proyecto), así mismo, se actualizaron los lineamientos para el seguimiento de los proyectos de Cooperación Internacional y Alianzas Estratégicas, lo cual incluyó mejoras en la  redacción y estructura en el numeral 6 del lineamiento, para general mayor claridad al documento.  Se observo que estos documentos se socializaron mediante el boletín que genera la Oficina de Comunicaciones y que se remiten a los correos electrónicos de los funcionarios de la UBPD. 
Dado lo anterior, se cumple con la acción programada y se reporta el 100% de cumplimiento. 
</t>
  </si>
  <si>
    <t>DPE/69/2025</t>
  </si>
  <si>
    <t>OBS 1 :Se identificó que las Tablas de Retención Documental (TRD) que rigen el Procedimiento de Cooperación Internacional y Gestión de Alianzas Estratégicas no se encuentran asignadas a la Oficina Asesora de Planeación, que es la unidad responsable de liderar las directrices del procedimiento (DPE-PR-013). En su lugar, las TRD están formalmente documentadas y asignadas a la Dirección General, lo cual no es congruente con las responsabilidades operativas y de seguimiento establecidas en la normativa vigente institucional.</t>
  </si>
  <si>
    <t xml:space="preserve">Derivado de los cambios institucionales producto de la llegada de una nueva administración en 2023, la Directora de la UBPD delegó al Secretario General como encargado de la Articulación Interinstitucional y la Cooperación mediante la Resolución No. 513 del 22 de mayo de 2024. No obstante, en la práctica y en función de garantizar la alineación del Procedimiento de Cooperación Internacional y Alianzas Estratégicas con las líneas estratégicas del Marco Estratégico Institucional 2024-2028, el rol de liderar las directrices del procedimiento fue asumido por la Oficina Asesora de Planeación. Es necesario hacer la actualización correspondiente de la Tabla de Retención Documental en coherencia con la ejecución real de acciones de Cooperación Internacional y Alianzas Estratégicas al interior de la UBPD. </t>
  </si>
  <si>
    <t>Ajuste de las Tablas de Retención Documental (TRD) conforme a las directrices del Archivo General de la Nación.</t>
  </si>
  <si>
    <t>Propuesta de TRD ajustada y actualizada en relación con la gestión de Cooperación Internacional y Alianzas Estratégicas</t>
  </si>
  <si>
    <t>Desde enero de 2025, la Oficina Asesora de Planeación sostuvo reuniones con el Equipo de Gestión
Documental los días 17 de enero y 11 de febrero de 202, con el fin de revisar los posible ajustes a proponer en
relación con la TRD (se adjuntan listas de asistencia). 
El 07 de febrero se emitió la Resolución No. 141 de 2025 por medio de la cual se modifica la Resolución No. 513
de 2024 y se dictan otras disposiciones. Dicha resolución delega “en el/la Jefe/a de la Oficina Asesora de
Planeación la suscripción, modificación y custodia de los acuerdos de voluntades, memorandos de
entendimiento, cartas de intención, proyectos y demás documentos que en materia de cooperación internacional
se requieran, a excepción de la suscripción de los contratos de prestación de servicios que se deriven de los
mencionados acuerdos, los cuales serán de competencia de el/la Secretario/a General.
De esta manera se oficializa el cambio de dependencia responsable en relación con la ejecución real de
gestiones y actividades desarrolladas por la Oficina Asesora de Planeación.
En tal sentido, se cuenta con una propuesta de ajuste de TRD referente a cooperación internacional. Es preciso
resaltar que esta propeusta será sujeta a validación por parte del Archivo General de la Nación por lo que es
posible que sea sujeto de ajustes en este proceso.</t>
  </si>
  <si>
    <t xml:space="preserve">De acuerdo con el reporte presentado por la Oficina Asesora de Planeación mediante comunicación No. UBPD-3-2025-004083 del 31 de marzo de 2025, se evidenció el proyecto de Tabla de Retención Documental donde se incluyó la serie 1200 Alianzas con la Subserie de Alianzas de Cooperación Internacional, esta propuesta se elaboró mediante reuniones del 11; 19 y 20 de febrero de 2025. 
Dado lo anterior, se valida el cumplimiento de la acción programada en el PM y se reporta el 100%, sin embargo, se recomienda monitorear la convalidación y revisión de la TRD por parte del Archivo General de la Nación, a fin de asegurar la efectividad de la acción y la eliminación de la causa raíz de la observación. 
</t>
  </si>
  <si>
    <t>GTH/70/2025</t>
  </si>
  <si>
    <t>SUBDIRECCIÓN DE
GESTIÓN HUMANA</t>
  </si>
  <si>
    <t>No se evidencia que la entidad en el Sistema de Gestión de Seguridad y salud en el trabajo para la implementación de cambios externos como nueva legislación a implementar en seguridad vial Resolución 40595 de 2022 y resolución 3050 de 2022 Manual de procedimientos para rehabilitación integral y reincorporación laboral de acuerdo con lo establecido en el procedimiento interno DPE-PR-007 versión 1 con fecha 24/11/2020 y el artículo 2.2.4.6.26 del decreto 1072 de 2015.</t>
  </si>
  <si>
    <t>Auditoría Externa
Gestion del SGSST 2022
realizada en marzo
del 2023</t>
  </si>
  <si>
    <t>El procedimiento interno fue construido entre los sistemas que componen el SIG pero no se han solicitado jornadas de acompañamiento que facilite la adopción del mismo</t>
  </si>
  <si>
    <t>Diligenciar el formato DPE-FT-017 para realizar el cambio externo correspondiente a la nueva legislación en seguridad vial Resolución 40595 de 2022 y remitir al líder del SIG para evaluar en conjunto la implementación de las acciones definidas. Diligenciar el formato DPE-FT-017 para realizar el cambio externo correspondiente a la resolución 3050 de 2022 Manual de procedimientos para rehabilitación integral y reincorporación laboral y remitir al líder del SIG para evaluar en conjunto la  implementación de las acciones definidas</t>
  </si>
  <si>
    <t>Formatos DPEFT-017
diligenciados e
implementados</t>
  </si>
  <si>
    <t>2 formatos
diligenciados e
implementados</t>
  </si>
  <si>
    <t>Subdirectora de
Gestión Humana</t>
  </si>
  <si>
    <t>No aplica</t>
  </si>
  <si>
    <t>Acción inicio ejecución el 1 de abril de 2025</t>
  </si>
  <si>
    <r>
      <rPr>
        <b/>
        <sz val="11"/>
        <color theme="1"/>
        <rFont val="Arial Narrow"/>
      </rPr>
      <t xml:space="preserve">PESV: A continuación describimos el desarrollo para cada una de las acciones que se encuentra en el formato de gestión de cambio: </t>
    </r>
    <r>
      <rPr>
        <sz val="11"/>
        <color theme="1"/>
        <rFont val="Arial Narrow"/>
      </rPr>
      <t xml:space="preserve">
1. El profesional del equipo de SG-SST de la SGH, diseño y revisó el Plan Estratégico de Seguridad Vial, sumado a esto se elaboró un autodiagnóstico (lista de chequeo) para estos planes, enmarcados dentro de los contratos a partir del contrato UBPD- 402-2025 al UBPD-410-2025, para un total de 8 planes revisados, en este se puede validar el marco legal y normativo, documentos internos relacionados, evaluación inicial (cumple, no cumple, cumple parcial y no aplica). 
2. Para el cumplimiento de está actividad, dentro de la revisión documental de la actividad anterior, se encuentra la política de Seguridad Vial la cual se revisó para cada uno de los contratos. 
3. Se brindo una capacitación el 15 de mayo a  todos los actores viales (motociclistas, ciclistas, peatones, conductores).
4. Como se indicó en el numeral 1, el seguimiento al plan anual PESV de los contratistas tercerizados, se valido y reviso, sumando a esto se remitieron al supervisor del contrato las observaciones encontradas en los planes con el fin de realizar los correctivos pertinentes y subsanar los mismos. 
5.Se llevó a cabo las investigaciones por parte del COPAST dando cumplimiento a la Resolución 1401 de 2007, en lo referente a  la investigación de accidentes e incidentes de trabajo, generando el plan de mejora y acciones correctivas. 
6. No se realizo el seguimiento a los indicadores y reporte de autogestión del PESV, el avance de está actividad se presentará en el siguiente reporte del plan de mejoramiento, ya que se tiene programado para el mes de agosto.
7. El avance de está actividad se presentará en el siguiente reporte del plan de mejoramiento, ya que se tiene programado para el mes de agosto.
8. El avance de está actividad se presentará en el siguiente reporte del plan de mejoramiento, ya que se tiene programado para el mes de agosto.
9. En el boletín del 4 de junio, se invitó a la charla informativa "Implementación de un plan estratégico de seguridad vial"
</t>
    </r>
    <r>
      <rPr>
        <b/>
        <sz val="11"/>
        <color theme="1"/>
        <rFont val="Arial Narrow"/>
      </rPr>
      <t>Reincorporación Laboral:</t>
    </r>
    <r>
      <rPr>
        <sz val="11"/>
        <color theme="1"/>
        <rFont val="Arial Narrow"/>
      </rPr>
      <t xml:space="preserve"> para el caso de las acciones del formato de gestión de Rehabilitación laboral, se ajustarán las fechas y se reportará el avance para el siguiente seguimiento.</t>
    </r>
  </si>
  <si>
    <t xml:space="preserve">De acuerdo con la información reportada por parte de la Subdirección de Gestión de Talento Humano, se observó un reporte de actividades realizadas, sin embargo, no se logra evidenciar como estas actividades responden a las acciones definidas en el Plan de Mejoramiento, adicionalmente, dentro de los soportes documentales que se cargaron como evidencias de ejecución del Plan, no se cargaron los formatos DPE-FT-017 que se mencionan como unidad de medida del Plan. Tampoco se reporto avance cuantitativo de las acciones que permitiera definir avance del PM.
Por otra parte, verificando los avances reportados junto con las evidencias, se observa que la primera actividad reporta los PESV tercerizados, sin embargo, es necesario conocer ¿cómo esta actividad responde al cumplimiento del Plan de mejoramiento?, ¿Quiénes son los tercerizados? ¿son contratistas de la UBPD, ¿esta información se revisó?, cumple con la normatividad?
Frente a la segunda actividad, se observan dos documentos en Word, el primero se denomina “copia de GTH-PC-002 V3 Política SST_12_09_2024 CON OBSERVACIONES” este documento tiene información incluida con fuente de color azul, pareciera que es un borrador, el segundo documento se denomina “Copia de Política de Seguridad Vial UBPD Sugerida”, es un documento de una pagina con información del Plan estratégico de seguridad vial (PESV), no obstante, no refleja si está en revisión, si es una primera versión o cómo esto responde con las acciones del PM. 
En el reporte que indica 4. Plan de Trabajo, se observa el cargue de un documento denominado “copia de Plan de Trabajo Documental UBPD”, este documento muestra que no tiene definido ni responsables ni fecha de entrega de los pasos o acciones a realizar, se reportan de 67 acciones definidas, 1 con un avance del 50%; 11 acciones con el 100% señalando que no aplican y 55 acciones con 0% de avance.
Teniendo en cuenta que la Subdirección no reporto avance cuantitativo y que el reporte cualitativo no refleja ni el cumplimiento ni alineación con las acciones definidas en el PM, la OCI no establece avance y solicita que se atiendan las siguientes recomendaciones:
1.        Verificar que el reporte informado aplique al desarrollo de las acciones establecidas en el Plan de Mejoramiento, en caso de que aplique, señalar como estas se alinean con el diligenciamiento del formato DPE-FT-017. 
2.        Cargar los formatos DPE-FT-017 diligenciados.
3.        Si el Plan de Trabajo reportado hace parte del PM, completar la información de responsable y fechas y verificar el avance de las acciones. 
4.        Reportar el avance cuantitativo del PM. 
5.        Verificar que las fechas de cumplimiento del Plan son suficientes para lograr su cumplimiento. </t>
  </si>
  <si>
    <t>INSTRUCCIONES DE DILIGENCIAMIENTO PLAN DE MEJORAMIENTO  Y SEGUIMIENTO TRIMESTRAL Pestaña No. 1</t>
  </si>
  <si>
    <t>Este formato aplica para los Planes de Mejoramiento que se deriven de las auditorias internas o acciones de seguimiento, desarrolladas al interior de la UBPD.
Tenga en cuenta para su diligenciamiento las siguientes consideraciones.</t>
  </si>
  <si>
    <t>I. ACCIÓN DE MEJORA (Diligenciado por el Líder de Proceso)</t>
  </si>
  <si>
    <t>No. Plan de mejoramiento</t>
  </si>
  <si>
    <t>Corresponde al consecutivo de planes registrados en el consolidado de las acciones de mejora, este número es asignado por cada lider de proceso y/o responsable.</t>
  </si>
  <si>
    <t xml:space="preserve">Origen </t>
  </si>
  <si>
    <t xml:space="preserve">Identifique la procedencia de la No Conformidad o  Hallazgo, de acuerdo con las posibles fuentes que los generas:
- Auditorías Internas
- Acciones de Seguimiento
-Revisión por la Dirección
-Quejas y Reclamos
-Matriz de Riesgos Institucional
-Encuesta de Satisfacción al Usuario
- Resultado de Indicadores
-Evaluación de Proveedores
-Análisis del Proceso- Autoevaluación (Solicitud Líder de Proceso)
- Resultados Medición el Desempeño del Sistema de Control Interno (FURAG)
-Otro – Mencione ¿Cuál es la otra fuente?
</t>
  </si>
  <si>
    <t>Causa (s) del Hallazgo</t>
  </si>
  <si>
    <t xml:space="preserve">De acuerdo con el análisis de causas realizado en los formatos establecidos por la UBPD, diligenciar la causa o causas concretas que originaron la situación observada. </t>
  </si>
  <si>
    <t>Tipo de acción</t>
  </si>
  <si>
    <t xml:space="preserve">Se debe seleccionar el tipo de acción formulada, el tipo de acción corresponde a:
Acción Correctiva: Acción tomada para eliminar la causa de una no conformidad detectada u otra situación no deseable.
</t>
  </si>
  <si>
    <t>Acción (es) de  Mejoramiento</t>
  </si>
  <si>
    <t>Describa la(s) acción(es)  que se debe (n) ejecutar para solucionar la causa raíz, objeto de la formulación del plan de acción. Utilice una fila por cada accion de mejora que se defina. Recuerde que las acciones deben ser claras, concretas y medibles.</t>
  </si>
  <si>
    <t>Unidad de medida</t>
  </si>
  <si>
    <t xml:space="preserve">Describir cuál será la forma de hacer evidente el cumplimiento de la acción; esta evidencia debe ser tangible y verificable; algunos ejemplos son: personas contratadas, resolución expedida, procedimiento aprobado, formato diseñado e implementado, cronograma, memorando,circular. 
*En caso de requerir un indicador describir la formula 
</t>
  </si>
  <si>
    <t>Cantidad Unidad de Medida</t>
  </si>
  <si>
    <t>Describir volumen o tamaño de la unidad de medida de la acción; algunos ejemplos son: porcentajes (85%, 100%) o número absluto ( 1,2,3, otro).</t>
  </si>
  <si>
    <t xml:space="preserve">Fecha de Inicio
</t>
  </si>
  <si>
    <t xml:space="preserve">Fecha programada para dar inicio a la ejecución de cada acción. (dd/mm/aaaa)
</t>
  </si>
  <si>
    <t xml:space="preserve">Fecha Terminación
</t>
  </si>
  <si>
    <t>Se debe relacionar la fecha en la cual se dará por terminada la acción; ninguna acción puede quedar sin fecha de terminación o fecha abierta. El Formato de la fecha debe ser (dd/mm/aa).</t>
  </si>
  <si>
    <t xml:space="preserve">Responsable de la Acción 
</t>
  </si>
  <si>
    <t>Relacione el cargo del líder o responsable (de proceso, programa, proyecto o asunto), de llevar a cabo la acción.</t>
  </si>
  <si>
    <t>Reporte de la Ejecución por Parte del Proceso</t>
  </si>
  <si>
    <t xml:space="preserve">El Líder de proceso o responsable, describe el avance de la ejecución de las acciones formuladas </t>
  </si>
  <si>
    <t>% Avance  
Mensual</t>
  </si>
  <si>
    <t xml:space="preserve">El líder o responsable, determina el avance porcentual de la actividad de conformidad a lo reportado en </t>
  </si>
  <si>
    <t xml:space="preserve">% Total </t>
  </si>
  <si>
    <t xml:space="preserve">Al cierre del último trimestre, el líder o responsable, determina el avance porcentual total de cumplimiento de la acción conforme a lo reportado y a las evidencias relacionadas.  </t>
  </si>
  <si>
    <t>Seguimiento por parte de Control Interno.</t>
  </si>
  <si>
    <t>La Oficina de Control Interno bajo su criterio, realizará seguimiento y evaluación a la ejecución de las acciones reportadas.</t>
  </si>
  <si>
    <t xml:space="preserve">La Oficina de Control Interno bajo su criterio, determina el porcentaje % de avance de la ejecución conforme a lo reportado. </t>
  </si>
  <si>
    <t xml:space="preserve">Al cierre del último trimestre, la Oficina de Control Interno bajo su criterio, determina el porcentaje % total de cumplimiento de la acción conforme a lo reportado y a las evidencias relacionadas.  </t>
  </si>
  <si>
    <t>Si considera necesario hacer alguna precisión al culminar el seguimiento, lo puede hacer en este campo.</t>
  </si>
  <si>
    <t>INSTRUCCIONES DE DILIGENCIAMIENTO "PLAN DE MEJORAMIENTO-CONTRALORIA GENERAL DE LA REPÚBLICA"Pestaña No. 2</t>
  </si>
  <si>
    <r>
      <rPr>
        <sz val="10"/>
        <color theme="1"/>
        <rFont val="Arial"/>
      </rPr>
      <t>Este formato corresponde a los Planes de Mejoramiento que se derivan de las auditorias externas de la</t>
    </r>
    <r>
      <rPr>
        <b/>
        <sz val="10"/>
        <color theme="1"/>
        <rFont val="Arial"/>
      </rPr>
      <t xml:space="preserve"> Contraloría General de la República - CGR.</t>
    </r>
    <r>
      <rPr>
        <sz val="10"/>
        <color theme="1"/>
        <rFont val="Arial"/>
      </rPr>
      <t xml:space="preserve">
Tenga en cuenta para su diligenciamiento las siguientes consideraciones.</t>
    </r>
    <r>
      <rPr>
        <b/>
        <sz val="10"/>
        <color theme="1"/>
        <rFont val="Arial"/>
      </rPr>
      <t xml:space="preserve"> Los campos no pueden ser modificados.</t>
    </r>
  </si>
  <si>
    <t>II. ACCIÓN DE MEJORA (Diligenciado por el Líder de Proceso)</t>
  </si>
  <si>
    <t xml:space="preserve">No. Plan de mejoramiento: </t>
  </si>
  <si>
    <t>Corresponde al consecutivo acción de mejora registrada en el plan de mejora de la CGR</t>
  </si>
  <si>
    <t>Número fila</t>
  </si>
  <si>
    <t>Corresponde al consecutivo acción de mejora registrada en el plan de mejora de la CGR como fue reportada en el aplicativo SIRECI</t>
  </si>
  <si>
    <t>Corresponde al hallazgo identificado por la Contraloría General de la República como fue reportada en el aplicativo SIRECI</t>
  </si>
  <si>
    <t>CÓDIGO HALLAZGO</t>
  </si>
  <si>
    <t>Corresponde al número asignado en la acción de mejora formulada al momento de transmtir ante el aplicativo SIRECI como fue reportada en el aplicativo SIRECI</t>
  </si>
  <si>
    <t>CAUSA DEL HALLAZGO</t>
  </si>
  <si>
    <t xml:space="preserve">De acuerdo con el analisis de causas realizado en los formatos establecidos por la UBPD, diligenciar la causa o causas concretas que originaron la situación observada. </t>
  </si>
  <si>
    <t>ACCIÓN DE MEJORA</t>
  </si>
  <si>
    <t>Describa la acción correctiva y/o preventiva  que adopta la entidad para subsanar o corregir la causa que genera el hallazgo.</t>
  </si>
  <si>
    <t>ACTIVIDADES / DESCRIPCIÓN</t>
  </si>
  <si>
    <t>Describa de manera breve las actividades a desarrollar para el cumplimietno de la acción de mejoramiento como fue reportada en el aplicativo SIRECI</t>
  </si>
  <si>
    <t>ACTIVIDADES / UNIDAD DE MEDIDA</t>
  </si>
  <si>
    <t>Describa de manera breve la unidad de medida de la actividad (Ej:Informes,jornadas de capacitación, etc),como fue reportada en el aplicativo SIRECI</t>
  </si>
  <si>
    <t>ACTIVIDADES / CANTIDADES UNIDAD DE MEDIDA</t>
  </si>
  <si>
    <t>Registre en número la cantidad, volumen (valores o porcentajes) de como será medida la actividad, tal y como fue reportada en el aplicativo SIRECI</t>
  </si>
  <si>
    <t>ACTIVIDADES / FECHA DE INICIO</t>
  </si>
  <si>
    <t>Registre la fecha programada para el inicio de la actividad, como fue reportada en el aplicativo SIRECI</t>
  </si>
  <si>
    <t>ACTIVIDADES / FECHA DE TERMINACIÓN</t>
  </si>
  <si>
    <t xml:space="preserve">Registre la fecha programada para la terminación de la actividad, como fue reportada en el aplicativo SIRECI </t>
  </si>
  <si>
    <t>ACTIVIDADES / PLAZO EN SEMANAS</t>
  </si>
  <si>
    <t>Registre el nímero de semanas como fue reportada en el aplicativo SIRECI</t>
  </si>
  <si>
    <t>REPORTE DE AVANCE MENSUAL</t>
  </si>
  <si>
    <t xml:space="preserve">El responsable/líder, reporta menualmente, el seguimiento en términos de avance físico de la actividad y en % de avance de la acción de mejora </t>
  </si>
  <si>
    <t>ACTIVIDADES/AVANCE FÍSICO DE EJECUCIÓN</t>
  </si>
  <si>
    <t>Regristrar el avance físico de la actividad, relacionando las evidencias o soportes que respaldan el registro.</t>
  </si>
  <si>
    <t>% de avance</t>
  </si>
  <si>
    <t>Registrar en concordancia con el avance físico, el nivel de avance en término porcentual.</t>
  </si>
  <si>
    <t>% Total</t>
  </si>
  <si>
    <t>Registrar el avance porcentual total alcanzado, conforme al avance físico logrado de la actividad.</t>
  </si>
  <si>
    <t>Nota: Se toma como referencia el formato de plan de mejora de la CGR.</t>
  </si>
  <si>
    <r>
      <rPr>
        <strike/>
        <sz val="11"/>
        <color rgb="FF000000"/>
        <rFont val="&quot;Arial Narrow&quot;"/>
      </rPr>
      <t>30/7/2025</t>
    </r>
    <r>
      <rPr>
        <sz val="11"/>
        <color rgb="FF000000"/>
        <rFont val="&quot;Arial Narrow&quot;"/>
      </rPr>
      <t xml:space="preserve">
12/09/2025</t>
    </r>
  </si>
  <si>
    <r>
      <rPr>
        <strike/>
        <sz val="11"/>
        <color rgb="FF000000"/>
        <rFont val="&quot;Arial Narrow&quot;"/>
      </rPr>
      <t>30/7/2025</t>
    </r>
    <r>
      <rPr>
        <sz val="11"/>
        <color rgb="FF000000"/>
        <rFont val="&quot;Arial Narrow&quot;"/>
      </rPr>
      <t xml:space="preserve">
19/12/2025</t>
    </r>
  </si>
  <si>
    <r>
      <rPr>
        <strike/>
        <sz val="11"/>
        <color theme="1"/>
        <rFont val="Arial Narrow"/>
        <family val="2"/>
      </rPr>
      <t xml:space="preserve">2 Informes de Seguimientos Trimestrales de Seguridad Digital y de la Información.
(Obsoleto)
</t>
    </r>
    <r>
      <rPr>
        <sz val="11"/>
        <color theme="1"/>
        <rFont val="Arial Narrow"/>
      </rPr>
      <t xml:space="preserve">
Propuesta de lineamiento para la administracion, creacion, uso y monitoreo de cuentas institucionales y sus respectivos permisos en sistemas de informacion de la Unidad.
(Vigente)</t>
    </r>
  </si>
  <si>
    <r>
      <rPr>
        <strike/>
        <sz val="11"/>
        <color theme="1"/>
        <rFont val="Arial Narrow"/>
        <family val="2"/>
      </rPr>
      <t xml:space="preserve">Realizar un seguimiento constante para validar que los usuario no cuenten con roles, perfiles y permisos, por lo tanto, es necesario Ajustar los Seguimientos de Seguridad Digital y de la Información.
(Obsoleto)
</t>
    </r>
    <r>
      <rPr>
        <sz val="11"/>
        <color theme="1"/>
        <rFont val="Arial Narrow"/>
      </rPr>
      <t xml:space="preserve">
Aplicar un control mensual a los usuarios con perfiles elevados, segun informacion que reporten los procesos.
(Vigente)</t>
    </r>
  </si>
  <si>
    <r>
      <rPr>
        <strike/>
        <sz val="11"/>
        <color theme="1"/>
        <rFont val="Arial Narrow"/>
        <family val="2"/>
      </rPr>
      <t xml:space="preserve">Creacion del formato de certificación de migración de datos, publicado en el SIG y socializado a las partes interesadas
(Obsoleto)
</t>
    </r>
    <r>
      <rPr>
        <sz val="11"/>
        <color theme="1"/>
        <rFont val="Arial Narrow"/>
      </rPr>
      <t xml:space="preserve">
Implementacion de planes de remediacion para la actualizacion, migracion, completitud y mejora de calidad de dato.
(Vigente)</t>
    </r>
  </si>
  <si>
    <r>
      <rPr>
        <strike/>
        <sz val="11"/>
        <color theme="1"/>
        <rFont val="Arial Narrow"/>
        <family val="2"/>
      </rPr>
      <t xml:space="preserve">Documentar, actualizar, publicar y socializar a las partes interesadas, los procedimientos de Desarrollo de Software la OTIC para evitar que a futuro se vuelva a presentar esta situación, que tengan una actividad y control en caminada a la optimizacion de las bases de datos desarrolladas y suministradas por los contratistas o por servidores.
(Obsoleto)
</t>
    </r>
    <r>
      <rPr>
        <sz val="11"/>
        <color theme="1"/>
        <rFont val="Arial Narrow"/>
      </rPr>
      <t xml:space="preserve">
La guía de Desarrollo de Software, bajo la responsabilidad de la OTIC, está siendo actualizada.  En  este  sentido,  se  propone  incluir  un  control  en  el  plan  de mejoramiento que permita documentar el progreso en la elaboración de dicho documento. Este control continuará siendo liderado por la OTIC, pero sus prácticas de desarrollo serán adoptadas por el SIM.
(Revisar OTIC)</t>
    </r>
  </si>
  <si>
    <r>
      <rPr>
        <strike/>
        <sz val="11"/>
        <color theme="1"/>
        <rFont val="Arial Narrow"/>
        <family val="2"/>
      </rPr>
      <t xml:space="preserve">Definir documentalmente las actividades y controles, para que, los nuevos desarrollos de bases de datos se encuentren debidamente documentados con el MER completo y detallado, que soportaran los sistemas de informacion desarrollados y puesto al servicio de la Unidad.
(Obsoleto)
</t>
    </r>
    <r>
      <rPr>
        <sz val="11"/>
        <color theme="1"/>
        <rFont val="Arial Narrow"/>
      </rPr>
      <t xml:space="preserve">
Implementar la elaboración de un reporte que documente el MER al cierre de la vigencia.
(Vigente)</t>
    </r>
  </si>
  <si>
    <r>
      <rPr>
        <strike/>
        <sz val="11"/>
        <color theme="1"/>
        <rFont val="Arial Narrow"/>
        <family val="2"/>
      </rPr>
      <t xml:space="preserve">Definir documentalmente el set de pruebas certificadas de los flujos de información de los sistemas de informacion que desarrollados y puestos al servicio de la Unidad
(Obsoleto)
</t>
    </r>
    <r>
      <rPr>
        <sz val="11"/>
        <color theme="1"/>
        <rFont val="Arial Narrow"/>
      </rPr>
      <t xml:space="preserve">
Accion Unificada, del 9 (SIM47) al 13 (SIM51)
Definir cual es la accion unificada
(Vigente)</t>
    </r>
  </si>
  <si>
    <r>
      <rPr>
        <strike/>
        <sz val="11"/>
        <color theme="1"/>
        <rFont val="Arial Narrow"/>
        <family val="2"/>
      </rPr>
      <t xml:space="preserve">Definir documentalmente el set de pruebas cerificadas para los despliegues de los sistemas de informacion desarrollados y puestos al servicio de la Unidad.
(Obsoleto)
</t>
    </r>
    <r>
      <rPr>
        <sz val="11"/>
        <color theme="1"/>
        <rFont val="Arial Narrow"/>
      </rPr>
      <t xml:space="preserve">
Accion Unificada, del 9 (SIM47) al 13 (SIM51)
Definir cual es la accion unificada
(Vigente)</t>
    </r>
  </si>
  <si>
    <r>
      <rPr>
        <strike/>
        <sz val="11"/>
        <color theme="1"/>
        <rFont val="Arial Narrow"/>
        <family val="2"/>
      </rPr>
      <t xml:space="preserve">Definir documentalmente el set de pruebas certificadas para los ambientes que soportan los sistemas de informacion desarrollados y puestos al servicio de la Unidad.
(Obsoleto)
</t>
    </r>
    <r>
      <rPr>
        <sz val="11"/>
        <color theme="1"/>
        <rFont val="Arial Narrow"/>
      </rPr>
      <t xml:space="preserve">
Accion Unificada, del 9 (SIM47) al 13 (SIM51)
Definir cual es la accion unificada
(Vigente)</t>
    </r>
  </si>
  <si>
    <r>
      <rPr>
        <strike/>
        <sz val="11"/>
        <color theme="1"/>
        <rFont val="Arial Narrow"/>
        <family val="2"/>
      </rPr>
      <t xml:space="preserve">Definir documentalmente los set de pruebas de seguridad exhaustivos requeridos con el fin de garantizar la remediacion efectiva de las vulnerabilidades identificadas, en los sistemas de informacion desarrollados y puestos al servicio de la Unidad.
(Obsoleto)
</t>
    </r>
    <r>
      <rPr>
        <sz val="11"/>
        <color theme="1"/>
        <rFont val="Arial Narrow"/>
      </rPr>
      <t xml:space="preserve">
Accion Unificada, del 9 (SIM47) al 13 (SIM51)
Definir cual es la accion unificada
(Vigente)</t>
    </r>
  </si>
  <si>
    <t>06/08/2025
Conclusion de Cumplimiento: Al contrastar los reportes del 18 de julio y el del 05 de agosto, no se observa un avance con relación a las 4 mejoras presentadas en el reporte del 18 de julio de 2025, mientras que el reporte del 05 de agosto, corresponde al listado de "usuarios actuales con sus respectivos perfiles", sin las propiedades del estado de actualización y verificación indicadas por la OCI en el seguimiento del I Trimestre y que están implícitas en la acción de mejora  suscrita, asimismo, reconocidas y aceptadas por el responsable como oportunidad de mejora.
Así las cosas, la OCI mantiene las conclusiones y los mismos fundamentos del seguimiento realizado en el I trimestre, por lo tanto, no se valida el porcentaje de avance y se mantiene en el 50 %, finalmente se recuerda que al corte, la acción de mejora se encuentra vencida, por lo que se debe, solicitar a la OCI el ajuste de los términos de la misma, teniendo en cuenta que los terminos no deben superar 1 año, de los cuales ya se ha avanzado 7 meses.
27082025
De acuerdo con lo informado por la DTIPLB, en cuanto al proceso mediante el cual se actualizan y verifican los usuarios del SIM Busquemos y al ajuste del corte del soporte de evidencia, se da cuierre a la Accion por cumplimiento.</t>
  </si>
  <si>
    <t>Observación No. 4 
Observación No. 5
Observación No. 6
ObservaciónNo. 7
Observación No. 8</t>
  </si>
  <si>
    <t>O4: Componente Pruebas Certificadas, Subcomponente Rendimiento, Stress, Concurrencia.
Si bien se evidenció la ejecución de las pruebas para las funcionalidades de consulta de información del SIM Busquemos, no se observó el análisis de los resultados, por otro lado, y como bien se sabe, en el SIM Busquemos también se realizan actividades de registro, carga de información y otras actividades, en este sentido, la OTIC no hizo entrega de la ejecución de las pruebas para este tipo de funcionalidades
O5: Componente Pruebas Certificadas, Subcomponente Flujos de Información. Si bien se evidencio la documentación soporte de los flujos de información entrantes y salientes, no se observó cuáles fueron las pruebas realizadas, los resultados y si estas fueron certificadas.
O6: Componente Pruebas Certificadas, Subcomponente Despliegues.
No se observaron las pruebas certificadas a los despliegues, mucho menos de la existencia de un plan de pruebas en el marco del Contrato No. 0181-2021.
O7: Componente Pruebas Certificadas, Subcomponente Ambientes.
No se observaron las pruebas realizadas a los distintos ambientes que soportaron los procesos de desarrollo y de producción del SIM Busquemos.
O8: Componente Seguridad, Subcomponente Vulnerabilidades de Aplicación.
se evidencian debilidades en el análisis de vulnerabilidades del sistema de información misional Busquemos. Estas debilidades pueden incluir la falta de exhaustividad en las pruebas, la insuficiencia en la remediación de las vulnerabilidades identificadas, o la falta de actualización de las metodologías utilizadas</t>
  </si>
  <si>
    <t>Observación No. 9
Observación No. 10</t>
  </si>
  <si>
    <t>O9: Componente Calidad del Dato, Subcomponente Inventario de controles en Front.
Al realizar la verificación del inventario de controles del Frontend (parte visible de un sitio web o aplicación con la que los usuarios pueden interactuar directamente), no es posible evidenciar con mayor detalle los controles implementados.
O10: Subcomponente Inventario de Controles en BD (registros individuales y 
cargues masivos).
no se observó documentación técnica aportada por la OTIC, que permita identificar los controles implementados en la base de datos del SIM Busquemos, por ejemplo los de Diseño, Entrada de Datos, Procesamiento de Datos, Salida de Datos, Seguridad, Calidad, y Monitoreo, la implementación de este tipo de controles de manera integral y continua es fundamental para garantizar la calidad de los datos.</t>
  </si>
  <si>
    <t>08/08/2025
 Conclusión de Cumplimiento: en el reporte del 05 de agosto se indicó que, el Diccionario de Datos del SIM Busquemos se encontraba validado por lo cual se solicitó el cierre de la acción de mejora, mientras que, en el reporte dado a través del memorando UBPD-3-20258-010415 se propuso presentar una versión actualizada al final de la vigencia, de lo anterior, se requiere establecer cuál es la posición real del responsable de la acción de mejora, si bien, el soporte presentado es diferente y mayor en cuanto a los controles en la calidad del dato, en relación, al presentado en el marco de la auditoría interna realizada en 2024, no se observa la directriz mencionada que garantiza lo anterior y que documenta los controles a implementar, finalmente, al realizar la lectura del documento aportado "Guía_Diccionario_de_Datos_SIM_UBPD.xlsx" se observan pestañas sin información de las propiedades de los campos, por lo tanto, se encuentra incompleto, razón de esto no es posible cerrar la acción de mejora y se asigna un 16,66 % de avance (6 meses / 100).
Análisis a lo Propuesto: tras la revisión realizada al documento "Guía_Diccionario_de_Datos_SIM_UBPD.xlsx", resulta pertinente la propuesta realizada por la DTIPLB, en cuanto al proceso de actualización en curso mencionada, asimismo, que se sustancie y se complemente el Diccionario actual dentro del término propuesto.
Recomendaciones: Teniendo en cuenta la ampliacion hasta el 15 de diciembre de 2025: 1) mantener un reporte periódico trimestral (III y IV trimestre) con el fin de observar el estado de avance físico.
15/08/2025
En la reunioin de revision de soportes, se acordó con la DTIPLB, el ajuste de la accion, el entregable y la periodicidad, la DTIPLB debe confirmarlos, esta es una accion unificada.</t>
  </si>
  <si>
    <t>Las acciones se encuentran en ejecución reportando un avance del 50%</t>
  </si>
  <si>
    <t xml:space="preserve">En la verificación de las acciones efectuada por la DTIPLB se unificaron acciónes para las observaciones 5, 6, 7, 8, 9 y 10, por tanto, se presento una disminución de 20 a 13 acciones. Frente al seguimienro se cumplieron 4 acciones y 9 quedaron en ejecución. </t>
  </si>
  <si>
    <t>SIM/48/2025
UNIFICADA EN LA SIM/47/2025</t>
  </si>
  <si>
    <t>SIM/49/2025
UNIFICADA EN LA SIM/47/2025</t>
  </si>
  <si>
    <t>SIM/50/2025
UNIFICADA EN LA SIM/47/2025</t>
  </si>
  <si>
    <t>SIM/51/2025
UNIFICADA EN LA SIM/47/2025</t>
  </si>
  <si>
    <t>SIM/53/2025
UNIFICADA EN LA SIM/52/2025</t>
  </si>
  <si>
    <t>SIM/54/2025
UNIFICADA EN LA SIM/52/2025</t>
  </si>
  <si>
    <t>SIM/55/2025
UNIFICADA EN LA SIM/52/2025</t>
  </si>
  <si>
    <r>
      <rPr>
        <strike/>
        <sz val="11"/>
        <color theme="1"/>
        <rFont val="Arial Narrow"/>
        <family val="2"/>
      </rPr>
      <t xml:space="preserve">Definir documentalmente el set de pruebas certificadas de Rendimiento, Stress y/o Concurrencia a nivel de los servicios SOAP, REST, Bases de Datos y de los Servidores, para los sistemas de informacion desarrollados y puestos al servicio de la Unidad.
(Obsoleta)
</t>
    </r>
    <r>
      <rPr>
        <sz val="11"/>
        <color theme="1"/>
        <rFont val="Arial Narrow"/>
      </rPr>
      <t xml:space="preserve">
Accion Unificada, del 9 (SIM47) al 13 (SIM51)
Definir documentalmente el set de pruebas validadas a nivel tecnico y funcional, que incluyan pruebas de: 1) stress y/o concurrencia; 2) flujos de informacion; 3) despliegues; 4) configuracion de ambientes; 5) seguridad.
(Vigente)</t>
    </r>
  </si>
  <si>
    <r>
      <t>A</t>
    </r>
    <r>
      <rPr>
        <strike/>
        <sz val="11"/>
        <color theme="1"/>
        <rFont val="Arial Narrow"/>
        <family val="2"/>
      </rPr>
      <t xml:space="preserve">ctualizar el documento con el inventario de controles del front end del SIM Busquemos, con un mayor nivel de detalle tecnico.
(Obsoleto)
</t>
    </r>
    <r>
      <rPr>
        <sz val="11"/>
        <color theme="1"/>
        <rFont val="Arial Narrow"/>
        <family val="2"/>
      </rPr>
      <t xml:space="preserve">
Accion Unificada, del 14 (SIM52) al 17 (SIM55)
Actualizar el documento "Diccionario de Datos", implementarlo en los controles del frontend, del backend y base de datos.
(Vigente)</t>
    </r>
  </si>
  <si>
    <t>RESULTADOS SEGUIMIENTO SEGUNDO TRIMESTRE PLANES DE MEJORAMIENTO INTERNOS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</si>
</sst>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m/yyyy"/>
    <numFmt numFmtId="166" formatCode="0.0%"/>
  </numFmts>
  <fonts count="34">
    <font>
      <sz val="10"/>
      <color rgb="FF000000"/>
      <name val="Calibri"/>
      <scheme val="minor"/>
    </font>
    <font>
      <sz val="10"/>
      <color rgb="FF000000"/>
      <name val="Calibri"/>
    </font>
    <font>
      <b/>
      <sz val="14"/>
      <color rgb="FF000000"/>
      <name val="Arial"/>
    </font>
    <font>
      <sz val="16"/>
      <color rgb="FF000000"/>
      <name val="Arial"/>
    </font>
    <font>
      <b/>
      <sz val="16"/>
      <color rgb="FF000000"/>
      <name val="&quot;Arial Narrow&quot;"/>
    </font>
    <font>
      <b/>
      <sz val="16"/>
      <color rgb="FF000000"/>
      <name val="Calibri"/>
    </font>
    <font>
      <sz val="17"/>
      <color rgb="FF000000"/>
      <name val="Arial"/>
    </font>
    <font>
      <sz val="11"/>
      <color rgb="FF000000"/>
      <name val="Arial Narrow"/>
    </font>
    <font>
      <sz val="11"/>
      <color theme="1"/>
      <name val="Arial Narrow"/>
    </font>
    <font>
      <b/>
      <sz val="11"/>
      <color theme="1"/>
      <name val="Arial Narrow"/>
    </font>
    <font>
      <sz val="10"/>
      <name val="Calibri"/>
    </font>
    <font>
      <b/>
      <sz val="11"/>
      <color rgb="FF000000"/>
      <name val="Arial Narrow"/>
    </font>
    <font>
      <b/>
      <sz val="12"/>
      <color rgb="FF000000"/>
      <name val="&quot;Arial Narrow&quot;"/>
    </font>
    <font>
      <sz val="11"/>
      <color rgb="FFFF0000"/>
      <name val="Arial Narrow"/>
    </font>
    <font>
      <b/>
      <sz val="11"/>
      <color rgb="FFFF0000"/>
      <name val="Arial Narrow"/>
    </font>
    <font>
      <sz val="11"/>
      <color rgb="FF000000"/>
      <name val="&quot;Arial Narrow&quot;"/>
    </font>
    <font>
      <b/>
      <sz val="11"/>
      <color rgb="FF000000"/>
      <name val="&quot;Arial Narrow&quot;"/>
    </font>
    <font>
      <u/>
      <sz val="11"/>
      <color theme="1"/>
      <name val="Arial Narrow"/>
    </font>
    <font>
      <b/>
      <sz val="10"/>
      <color theme="1"/>
      <name val="Arial"/>
    </font>
    <font>
      <sz val="10"/>
      <color theme="1"/>
      <name val="Arial"/>
    </font>
    <font>
      <i/>
      <sz val="11"/>
      <color rgb="FF000000"/>
      <name val="Arial Narrow"/>
    </font>
    <font>
      <i/>
      <sz val="11"/>
      <color theme="1"/>
      <name val="Arial Narrow"/>
    </font>
    <font>
      <sz val="11"/>
      <color rgb="FFFF9900"/>
      <name val="Arial Narrow"/>
    </font>
    <font>
      <b/>
      <sz val="11"/>
      <color rgb="FF000000"/>
      <name val="&quot;Arial Narrow&quot;, sans-serif"/>
    </font>
    <font>
      <sz val="11"/>
      <color rgb="FF000000"/>
      <name val="&quot;Arial Narrow&quot;, sans-serif"/>
    </font>
    <font>
      <u/>
      <sz val="11"/>
      <color rgb="FF1155CC"/>
      <name val="Arial Narrow"/>
    </font>
    <font>
      <sz val="11"/>
      <color theme="1"/>
      <name val="Arial Narrow"/>
      <family val="2"/>
    </font>
    <font>
      <strike/>
      <sz val="11"/>
      <color rgb="FF000000"/>
      <name val="&quot;Arial Narrow&quot;"/>
    </font>
    <font>
      <sz val="11"/>
      <color rgb="FF000000"/>
      <name val="Arial Narrow"/>
      <family val="2"/>
    </font>
    <font>
      <strike/>
      <sz val="11"/>
      <color theme="1"/>
      <name val="Arial Narrow"/>
      <family val="2"/>
    </font>
    <font>
      <b/>
      <sz val="11"/>
      <color theme="1"/>
      <name val="Arial Narrow"/>
      <family val="2"/>
    </font>
    <font>
      <sz val="9"/>
      <color indexed="81"/>
      <name val="Tahoma"/>
      <family val="2"/>
    </font>
    <font>
      <sz val="16"/>
      <color rgb="FF000000"/>
      <name val="Arial"/>
      <family val="2"/>
    </font>
    <font>
      <b/>
      <sz val="16"/>
      <color rgb="FF000000"/>
      <name val="Arial"/>
      <family val="2"/>
    </font>
  </fonts>
  <fills count="23">
    <fill>
      <patternFill patternType="none"/>
    </fill>
    <fill>
      <patternFill patternType="gray125"/>
    </fill>
    <fill>
      <patternFill patternType="solid">
        <fgColor rgb="FFCCC0DA"/>
        <bgColor rgb="FFCCC0DA"/>
      </patternFill>
    </fill>
    <fill>
      <patternFill patternType="solid">
        <fgColor rgb="FFD0E0E3"/>
        <bgColor rgb="FFD0E0E3"/>
      </patternFill>
    </fill>
    <fill>
      <patternFill patternType="solid">
        <fgColor theme="0"/>
        <bgColor theme="0"/>
      </patternFill>
    </fill>
    <fill>
      <patternFill patternType="solid">
        <fgColor rgb="FF24757D"/>
        <bgColor rgb="FF24757D"/>
      </patternFill>
    </fill>
    <fill>
      <patternFill patternType="solid">
        <fgColor rgb="FFBF4D29"/>
        <bgColor rgb="FFBF4D29"/>
      </patternFill>
    </fill>
    <fill>
      <patternFill patternType="solid">
        <fgColor rgb="FF66FFFF"/>
        <bgColor rgb="FF66FFFF"/>
      </patternFill>
    </fill>
    <fill>
      <patternFill patternType="solid">
        <fgColor rgb="FFCCC0D9"/>
        <bgColor rgb="FFCCC0D9"/>
      </patternFill>
    </fill>
    <fill>
      <patternFill patternType="solid">
        <fgColor rgb="FFFABF8F"/>
        <bgColor rgb="FFFABF8F"/>
      </patternFill>
    </fill>
    <fill>
      <patternFill patternType="solid">
        <fgColor rgb="FFD99594"/>
        <bgColor rgb="FFD99594"/>
      </patternFill>
    </fill>
    <fill>
      <patternFill patternType="solid">
        <fgColor rgb="FF00CC66"/>
        <bgColor rgb="FF00CC66"/>
      </patternFill>
    </fill>
    <fill>
      <patternFill patternType="solid">
        <fgColor rgb="FFFF99FF"/>
        <bgColor rgb="FFFF99FF"/>
      </patternFill>
    </fill>
    <fill>
      <patternFill patternType="solid">
        <fgColor rgb="FFFFFF00"/>
        <bgColor rgb="FFFFFF00"/>
      </patternFill>
    </fill>
    <fill>
      <patternFill patternType="solid">
        <fgColor rgb="FF737345"/>
        <bgColor rgb="FF737345"/>
      </patternFill>
    </fill>
    <fill>
      <patternFill patternType="solid">
        <fgColor rgb="FF599499"/>
        <bgColor rgb="FF599499"/>
      </patternFill>
    </fill>
    <fill>
      <patternFill patternType="solid">
        <fgColor rgb="FFF29980"/>
        <bgColor rgb="FFF29980"/>
      </patternFill>
    </fill>
    <fill>
      <patternFill patternType="solid">
        <fgColor rgb="FFBFCC6B"/>
        <bgColor rgb="FFBFCC6B"/>
      </patternFill>
    </fill>
    <fill>
      <patternFill patternType="solid">
        <fgColor rgb="FFD6E3BC"/>
        <bgColor rgb="FFD6E3BC"/>
      </patternFill>
    </fill>
    <fill>
      <patternFill patternType="solid">
        <fgColor rgb="FFFFFFFF"/>
        <bgColor rgb="FFFFFFFF"/>
      </patternFill>
    </fill>
    <fill>
      <patternFill patternType="solid">
        <fgColor rgb="FFFCE5CD"/>
        <bgColor rgb="FFFCE5CD"/>
      </patternFill>
    </fill>
    <fill>
      <patternFill patternType="solid">
        <fgColor rgb="FFB7DEE8"/>
        <bgColor rgb="FFB7DEE8"/>
      </patternFill>
    </fill>
    <fill>
      <patternFill patternType="solid">
        <fgColor theme="0"/>
        <bgColor indexed="64"/>
      </patternFill>
    </fill>
  </fills>
  <borders count="10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bottom style="thick">
        <color rgb="FF000000"/>
      </bottom>
      <diagonal/>
    </border>
    <border>
      <left style="thin">
        <color rgb="FF000000"/>
      </left>
      <right style="thin">
        <color rgb="FF000000"/>
      </right>
      <top style="thin">
        <color rgb="FF000000"/>
      </top>
      <bottom style="thick">
        <color rgb="FF000000"/>
      </bottom>
      <diagonal/>
    </border>
    <border>
      <left/>
      <right style="thin">
        <color rgb="FF000000"/>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n">
        <color rgb="FF000000"/>
      </left>
      <right style="medium">
        <color rgb="FF000000"/>
      </right>
      <top style="thin">
        <color rgb="FF000000"/>
      </top>
      <bottom style="thick">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445">
    <xf numFmtId="0" fontId="0" fillId="0" borderId="0" xfId="0"/>
    <xf numFmtId="0" fontId="1" fillId="0" borderId="0" xfId="0" applyFont="1"/>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9" fontId="3" fillId="0" borderId="4" xfId="0" applyNumberFormat="1"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9" fontId="3" fillId="0" borderId="6" xfId="0" applyNumberFormat="1"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xf>
    <xf numFmtId="0" fontId="5" fillId="0" borderId="2" xfId="0" applyFont="1" applyBorder="1" applyAlignment="1">
      <alignment horizontal="center" vertical="center"/>
    </xf>
    <xf numFmtId="9" fontId="3" fillId="0" borderId="2" xfId="0" applyNumberFormat="1" applyFont="1" applyBorder="1" applyAlignment="1">
      <alignment horizontal="center"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1" fillId="0" borderId="7" xfId="0" applyFont="1" applyBorder="1"/>
    <xf numFmtId="0" fontId="7" fillId="0" borderId="8"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164" fontId="8" fillId="0" borderId="0" xfId="0" applyNumberFormat="1" applyFont="1" applyAlignment="1">
      <alignment horizontal="center" vertical="center"/>
    </xf>
    <xf numFmtId="165" fontId="8" fillId="0" borderId="0" xfId="0" applyNumberFormat="1" applyFont="1" applyAlignment="1">
      <alignment horizontal="center" vertical="center"/>
    </xf>
    <xf numFmtId="0" fontId="7" fillId="0" borderId="0" xfId="0" applyFont="1" applyAlignment="1">
      <alignment horizontal="center" vertical="center"/>
    </xf>
    <xf numFmtId="0" fontId="9" fillId="0" borderId="8" xfId="0" applyFont="1" applyBorder="1" applyAlignment="1">
      <alignment horizontal="center" vertical="center"/>
    </xf>
    <xf numFmtId="0" fontId="8" fillId="0" borderId="9" xfId="0" applyFont="1" applyBorder="1" applyAlignment="1">
      <alignment horizontal="center" vertical="center"/>
    </xf>
    <xf numFmtId="0" fontId="7" fillId="0" borderId="13"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xf numFmtId="0" fontId="7" fillId="4" borderId="22" xfId="0" applyFont="1" applyFill="1" applyBorder="1" applyAlignment="1">
      <alignment horizontal="center" vertical="center"/>
    </xf>
    <xf numFmtId="0" fontId="8" fillId="4" borderId="22" xfId="0" applyFont="1" applyFill="1" applyBorder="1" applyAlignment="1">
      <alignment horizontal="center" vertical="center"/>
    </xf>
    <xf numFmtId="0" fontId="9" fillId="4" borderId="22" xfId="0" applyFont="1" applyFill="1" applyBorder="1" applyAlignment="1">
      <alignment horizontal="center" vertical="center"/>
    </xf>
    <xf numFmtId="164" fontId="8" fillId="4" borderId="22" xfId="0" applyNumberFormat="1" applyFont="1" applyFill="1" applyBorder="1" applyAlignment="1">
      <alignment horizontal="center" vertical="center"/>
    </xf>
    <xf numFmtId="165" fontId="9" fillId="4" borderId="22" xfId="0" applyNumberFormat="1" applyFont="1" applyFill="1" applyBorder="1" applyAlignment="1">
      <alignment horizontal="center" vertical="center"/>
    </xf>
    <xf numFmtId="0" fontId="11" fillId="4" borderId="22" xfId="0" applyFont="1" applyFill="1" applyBorder="1" applyAlignment="1">
      <alignment horizontal="center" vertical="center"/>
    </xf>
    <xf numFmtId="0" fontId="8" fillId="4" borderId="23" xfId="0" applyFont="1" applyFill="1" applyBorder="1" applyAlignment="1">
      <alignment horizontal="center" vertical="center"/>
    </xf>
    <xf numFmtId="0" fontId="7" fillId="4" borderId="27" xfId="0" applyFont="1" applyFill="1" applyBorder="1" applyAlignment="1">
      <alignment horizontal="center" vertical="center"/>
    </xf>
    <xf numFmtId="0" fontId="8" fillId="4" borderId="28" xfId="0" applyFont="1" applyFill="1" applyBorder="1" applyAlignment="1">
      <alignment horizontal="center" vertical="center"/>
    </xf>
    <xf numFmtId="0" fontId="9" fillId="13" borderId="49" xfId="0" applyFont="1" applyFill="1" applyBorder="1" applyAlignment="1">
      <alignment horizontal="center" vertical="center" wrapText="1"/>
    </xf>
    <xf numFmtId="0" fontId="7" fillId="0" borderId="51" xfId="0" applyFont="1" applyBorder="1" applyAlignment="1">
      <alignment horizontal="center" vertical="center"/>
    </xf>
    <xf numFmtId="0" fontId="8" fillId="0" borderId="52" xfId="0" applyFont="1" applyBorder="1" applyAlignment="1">
      <alignment horizontal="center" vertical="center"/>
    </xf>
    <xf numFmtId="0" fontId="9" fillId="3" borderId="53"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16" borderId="56" xfId="0" applyFont="1" applyFill="1" applyBorder="1" applyAlignment="1">
      <alignment horizontal="center" vertical="center" wrapText="1"/>
    </xf>
    <xf numFmtId="0" fontId="9" fillId="16" borderId="54" xfId="0" applyFont="1" applyFill="1" applyBorder="1" applyAlignment="1">
      <alignment horizontal="center" vertical="center" wrapText="1"/>
    </xf>
    <xf numFmtId="0" fontId="9" fillId="16" borderId="55" xfId="0" applyFont="1" applyFill="1" applyBorder="1" applyAlignment="1">
      <alignment horizontal="center" vertical="center" wrapText="1"/>
    </xf>
    <xf numFmtId="0" fontId="9" fillId="17" borderId="56" xfId="0" applyFont="1" applyFill="1" applyBorder="1" applyAlignment="1">
      <alignment horizontal="center" vertical="center" wrapText="1"/>
    </xf>
    <xf numFmtId="0" fontId="9" fillId="17" borderId="54" xfId="0" applyFont="1" applyFill="1" applyBorder="1" applyAlignment="1">
      <alignment horizontal="center" vertical="center" wrapText="1"/>
    </xf>
    <xf numFmtId="164" fontId="9" fillId="3" borderId="54" xfId="0" applyNumberFormat="1" applyFont="1" applyFill="1" applyBorder="1" applyAlignment="1">
      <alignment horizontal="center" vertical="center" wrapText="1"/>
    </xf>
    <xf numFmtId="165" fontId="9" fillId="3" borderId="54" xfId="0" applyNumberFormat="1" applyFont="1" applyFill="1" applyBorder="1" applyAlignment="1">
      <alignment horizontal="center" vertical="center" wrapText="1"/>
    </xf>
    <xf numFmtId="0" fontId="9" fillId="3" borderId="57"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13" borderId="56" xfId="0" applyFont="1" applyFill="1" applyBorder="1" applyAlignment="1">
      <alignment horizontal="center" vertical="center" wrapText="1"/>
    </xf>
    <xf numFmtId="0" fontId="7" fillId="0" borderId="61" xfId="0" applyFont="1" applyBorder="1" applyAlignment="1">
      <alignment horizontal="center" vertical="center"/>
    </xf>
    <xf numFmtId="0" fontId="9" fillId="4" borderId="49" xfId="0" applyFont="1" applyFill="1" applyBorder="1" applyAlignment="1">
      <alignment horizontal="center" vertical="center" wrapText="1"/>
    </xf>
    <xf numFmtId="165" fontId="8" fillId="4" borderId="62" xfId="0" applyNumberFormat="1" applyFont="1" applyFill="1" applyBorder="1" applyAlignment="1">
      <alignment horizontal="center" vertical="center" wrapText="1"/>
    </xf>
    <xf numFmtId="0" fontId="8" fillId="4" borderId="62" xfId="0" applyFont="1" applyFill="1" applyBorder="1" applyAlignment="1">
      <alignment horizontal="center" vertical="center" wrapText="1"/>
    </xf>
    <xf numFmtId="0" fontId="8" fillId="4" borderId="62"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63" xfId="0" applyFont="1" applyBorder="1" applyAlignment="1">
      <alignment horizontal="center" vertical="center" wrapText="1"/>
    </xf>
    <xf numFmtId="9" fontId="8" fillId="4" borderId="63" xfId="0" applyNumberFormat="1" applyFont="1" applyFill="1" applyBorder="1" applyAlignment="1">
      <alignment horizontal="center" vertical="center" wrapText="1"/>
    </xf>
    <xf numFmtId="1" fontId="8" fillId="4" borderId="63" xfId="0" applyNumberFormat="1" applyFont="1" applyFill="1" applyBorder="1" applyAlignment="1">
      <alignment horizontal="center" vertical="center" wrapText="1"/>
    </xf>
    <xf numFmtId="165" fontId="8" fillId="4" borderId="63" xfId="0" applyNumberFormat="1" applyFont="1" applyFill="1" applyBorder="1" applyAlignment="1">
      <alignment horizontal="center" vertical="center" wrapText="1"/>
    </xf>
    <xf numFmtId="165" fontId="8" fillId="4" borderId="64" xfId="0" applyNumberFormat="1" applyFont="1" applyFill="1" applyBorder="1" applyAlignment="1">
      <alignment horizontal="center" vertical="center" wrapText="1"/>
    </xf>
    <xf numFmtId="165" fontId="8" fillId="0" borderId="3" xfId="0" applyNumberFormat="1" applyFont="1" applyBorder="1" applyAlignment="1">
      <alignment horizontal="center" vertical="center" wrapText="1"/>
    </xf>
    <xf numFmtId="0" fontId="8" fillId="4" borderId="65" xfId="0" applyFont="1" applyFill="1" applyBorder="1" applyAlignment="1">
      <alignment horizontal="left" vertical="center" wrapText="1"/>
    </xf>
    <xf numFmtId="9" fontId="7" fillId="18" borderId="62" xfId="0" applyNumberFormat="1" applyFont="1" applyFill="1" applyBorder="1" applyAlignment="1">
      <alignment horizontal="center" vertical="center" wrapText="1"/>
    </xf>
    <xf numFmtId="164" fontId="8" fillId="4" borderId="62" xfId="0" applyNumberFormat="1" applyFont="1" applyFill="1" applyBorder="1" applyAlignment="1">
      <alignment horizontal="center" vertical="center" wrapText="1"/>
    </xf>
    <xf numFmtId="0" fontId="8" fillId="4" borderId="62" xfId="0" applyFont="1" applyFill="1" applyBorder="1" applyAlignment="1">
      <alignment horizontal="left" vertical="top" wrapText="1"/>
    </xf>
    <xf numFmtId="9" fontId="7" fillId="3" borderId="66" xfId="0" applyNumberFormat="1" applyFont="1" applyFill="1" applyBorder="1" applyAlignment="1">
      <alignment horizontal="center" vertical="center" wrapText="1"/>
    </xf>
    <xf numFmtId="9" fontId="11" fillId="3" borderId="66" xfId="0" applyNumberFormat="1" applyFont="1" applyFill="1" applyBorder="1" applyAlignment="1">
      <alignment horizontal="center" vertical="center" wrapText="1"/>
    </xf>
    <xf numFmtId="9" fontId="7" fillId="3" borderId="22" xfId="0" applyNumberFormat="1" applyFont="1" applyFill="1" applyBorder="1" applyAlignment="1">
      <alignment horizontal="center" vertical="center" wrapText="1"/>
    </xf>
    <xf numFmtId="9" fontId="7" fillId="3" borderId="62" xfId="0" applyNumberFormat="1" applyFont="1" applyFill="1" applyBorder="1" applyAlignment="1">
      <alignment horizontal="center" vertical="center" wrapText="1"/>
    </xf>
    <xf numFmtId="9" fontId="8" fillId="18" borderId="62" xfId="0" applyNumberFormat="1" applyFont="1" applyFill="1" applyBorder="1" applyAlignment="1">
      <alignment horizontal="center" vertical="center" wrapText="1"/>
    </xf>
    <xf numFmtId="9" fontId="8" fillId="3" borderId="62" xfId="0" applyNumberFormat="1" applyFont="1" applyFill="1" applyBorder="1" applyAlignment="1">
      <alignment horizontal="center" vertical="center" wrapText="1"/>
    </xf>
    <xf numFmtId="0" fontId="8" fillId="3" borderId="62" xfId="0" applyFont="1" applyFill="1" applyBorder="1" applyAlignment="1">
      <alignment horizontal="center" vertical="center" wrapText="1"/>
    </xf>
    <xf numFmtId="9" fontId="9" fillId="4" borderId="62" xfId="0" applyNumberFormat="1" applyFont="1" applyFill="1" applyBorder="1" applyAlignment="1">
      <alignment horizontal="center" vertical="center" wrapText="1"/>
    </xf>
    <xf numFmtId="0" fontId="8" fillId="4" borderId="67" xfId="0" applyFont="1" applyFill="1" applyBorder="1" applyAlignment="1">
      <alignment horizontal="center" vertical="center" wrapText="1"/>
    </xf>
    <xf numFmtId="49" fontId="9" fillId="4" borderId="68" xfId="0" applyNumberFormat="1" applyFont="1" applyFill="1" applyBorder="1" applyAlignment="1">
      <alignment horizontal="center" vertical="center" wrapText="1"/>
    </xf>
    <xf numFmtId="0" fontId="8" fillId="0" borderId="3" xfId="0" applyFont="1" applyBorder="1" applyAlignment="1">
      <alignment horizontal="left" vertical="center" wrapText="1"/>
    </xf>
    <xf numFmtId="9" fontId="8" fillId="0" borderId="3"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165" fontId="8" fillId="0" borderId="3" xfId="0" applyNumberFormat="1" applyFont="1" applyBorder="1" applyAlignment="1">
      <alignment horizontal="left" vertical="center" wrapText="1"/>
    </xf>
    <xf numFmtId="0" fontId="7" fillId="0" borderId="4" xfId="0" applyFont="1" applyBorder="1" applyAlignment="1">
      <alignment vertical="center" wrapText="1"/>
    </xf>
    <xf numFmtId="9" fontId="11" fillId="18" borderId="62" xfId="0" applyNumberFormat="1" applyFont="1" applyFill="1" applyBorder="1" applyAlignment="1">
      <alignment horizontal="center" vertical="center" wrapText="1"/>
    </xf>
    <xf numFmtId="164" fontId="8" fillId="4" borderId="69" xfId="0" applyNumberFormat="1" applyFont="1" applyFill="1" applyBorder="1" applyAlignment="1">
      <alignment horizontal="center" vertical="center" wrapText="1"/>
    </xf>
    <xf numFmtId="0" fontId="7" fillId="19" borderId="62" xfId="0" applyFont="1" applyFill="1" applyBorder="1" applyAlignment="1">
      <alignment horizontal="left" vertical="center" wrapText="1"/>
    </xf>
    <xf numFmtId="0" fontId="7" fillId="19" borderId="62" xfId="0" applyFont="1" applyFill="1" applyBorder="1" applyAlignment="1">
      <alignment vertical="center" wrapText="1"/>
    </xf>
    <xf numFmtId="165" fontId="8" fillId="4"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9" fontId="11" fillId="3" borderId="1" xfId="0" applyNumberFormat="1" applyFont="1" applyFill="1" applyBorder="1" applyAlignment="1">
      <alignment horizontal="center" vertical="center" wrapText="1"/>
    </xf>
    <xf numFmtId="9" fontId="11" fillId="3" borderId="62" xfId="0" applyNumberFormat="1" applyFont="1" applyFill="1" applyBorder="1" applyAlignment="1">
      <alignment horizontal="center" vertical="center" wrapText="1"/>
    </xf>
    <xf numFmtId="9" fontId="9" fillId="18" borderId="62" xfId="0" applyNumberFormat="1" applyFont="1" applyFill="1" applyBorder="1" applyAlignment="1">
      <alignment horizontal="center" vertical="center" wrapText="1"/>
    </xf>
    <xf numFmtId="14" fontId="9" fillId="4" borderId="62" xfId="0" applyNumberFormat="1" applyFont="1" applyFill="1" applyBorder="1" applyAlignment="1">
      <alignment horizontal="center" vertical="center" wrapText="1"/>
    </xf>
    <xf numFmtId="9" fontId="9" fillId="3" borderId="62" xfId="0" applyNumberFormat="1" applyFont="1" applyFill="1" applyBorder="1" applyAlignment="1">
      <alignment horizontal="center" vertical="center" wrapText="1"/>
    </xf>
    <xf numFmtId="0" fontId="9" fillId="3" borderId="62" xfId="0" applyFont="1" applyFill="1" applyBorder="1" applyAlignment="1">
      <alignment horizontal="center" vertical="center" wrapText="1"/>
    </xf>
    <xf numFmtId="0" fontId="7" fillId="0" borderId="70" xfId="0" applyFont="1" applyBorder="1" applyAlignment="1">
      <alignment horizontal="center" vertical="center"/>
    </xf>
    <xf numFmtId="0" fontId="8" fillId="4"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9" fontId="8" fillId="4" borderId="1" xfId="0" applyNumberFormat="1" applyFont="1" applyFill="1" applyBorder="1" applyAlignment="1">
      <alignment horizontal="center" vertical="center" wrapText="1"/>
    </xf>
    <xf numFmtId="1" fontId="8" fillId="4"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7" fillId="19" borderId="71" xfId="0" applyFont="1" applyFill="1" applyBorder="1" applyAlignment="1">
      <alignment vertical="center" wrapText="1"/>
    </xf>
    <xf numFmtId="9" fontId="11" fillId="18" borderId="1" xfId="0" applyNumberFormat="1" applyFont="1" applyFill="1" applyBorder="1" applyAlignment="1">
      <alignment horizontal="center" vertical="center" wrapText="1"/>
    </xf>
    <xf numFmtId="164" fontId="8" fillId="4" borderId="72" xfId="0" applyNumberFormat="1" applyFont="1" applyFill="1" applyBorder="1" applyAlignment="1">
      <alignment horizontal="center" vertical="center" wrapText="1"/>
    </xf>
    <xf numFmtId="0" fontId="7" fillId="19" borderId="1" xfId="0" applyFont="1" applyFill="1" applyBorder="1" applyAlignment="1">
      <alignment horizontal="left" vertical="center" wrapText="1"/>
    </xf>
    <xf numFmtId="9" fontId="11" fillId="3" borderId="73" xfId="0" applyNumberFormat="1" applyFont="1" applyFill="1" applyBorder="1" applyAlignment="1">
      <alignment horizontal="center" vertical="center" wrapText="1"/>
    </xf>
    <xf numFmtId="0" fontId="7" fillId="19" borderId="1" xfId="0" applyFont="1" applyFill="1" applyBorder="1" applyAlignment="1">
      <alignment vertical="center" wrapText="1"/>
    </xf>
    <xf numFmtId="9" fontId="11" fillId="3" borderId="22" xfId="0" applyNumberFormat="1" applyFont="1" applyFill="1" applyBorder="1" applyAlignment="1">
      <alignment horizontal="center" vertical="center" wrapText="1"/>
    </xf>
    <xf numFmtId="9" fontId="9" fillId="18" borderId="1" xfId="0" applyNumberFormat="1"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9"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9" fontId="9" fillId="4" borderId="1" xfId="0" applyNumberFormat="1" applyFont="1" applyFill="1" applyBorder="1" applyAlignment="1">
      <alignment horizontal="center" vertical="center" wrapText="1"/>
    </xf>
    <xf numFmtId="0" fontId="7" fillId="0" borderId="74" xfId="0" applyFont="1" applyBorder="1" applyAlignment="1">
      <alignment horizontal="center" vertical="center"/>
    </xf>
    <xf numFmtId="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9" fontId="11" fillId="18" borderId="75" xfId="0" applyNumberFormat="1" applyFont="1" applyFill="1" applyBorder="1" applyAlignment="1">
      <alignment horizontal="center" vertical="center" wrapText="1"/>
    </xf>
    <xf numFmtId="9" fontId="9" fillId="18" borderId="75" xfId="0" applyNumberFormat="1" applyFont="1" applyFill="1" applyBorder="1" applyAlignment="1">
      <alignment horizontal="center" vertical="center" wrapText="1"/>
    </xf>
    <xf numFmtId="14" fontId="9" fillId="4" borderId="75" xfId="0" applyNumberFormat="1" applyFont="1" applyFill="1" applyBorder="1" applyAlignment="1">
      <alignment horizontal="center" vertical="center" wrapText="1"/>
    </xf>
    <xf numFmtId="0" fontId="8" fillId="4" borderId="75" xfId="0" applyFont="1" applyFill="1" applyBorder="1" applyAlignment="1">
      <alignment horizontal="left" vertical="center" wrapText="1"/>
    </xf>
    <xf numFmtId="9" fontId="9" fillId="3" borderId="75" xfId="0" applyNumberFormat="1" applyFont="1" applyFill="1" applyBorder="1" applyAlignment="1">
      <alignment horizontal="center" vertical="center" wrapText="1"/>
    </xf>
    <xf numFmtId="0" fontId="9" fillId="3" borderId="75" xfId="0" applyFont="1" applyFill="1" applyBorder="1" applyAlignment="1">
      <alignment horizontal="center" vertical="center" wrapText="1"/>
    </xf>
    <xf numFmtId="0" fontId="8" fillId="4" borderId="75" xfId="0" applyFont="1" applyFill="1" applyBorder="1" applyAlignment="1">
      <alignment horizontal="center" vertical="center" wrapText="1"/>
    </xf>
    <xf numFmtId="9" fontId="9" fillId="4" borderId="75" xfId="0" applyNumberFormat="1" applyFont="1" applyFill="1" applyBorder="1" applyAlignment="1">
      <alignment horizontal="center" vertical="center" wrapText="1"/>
    </xf>
    <xf numFmtId="0" fontId="7" fillId="0" borderId="76" xfId="0" applyFont="1" applyBorder="1" applyAlignment="1">
      <alignment horizontal="center" vertical="center"/>
    </xf>
    <xf numFmtId="0" fontId="8" fillId="0" borderId="77" xfId="0" applyFont="1" applyBorder="1" applyAlignment="1">
      <alignment vertical="center" wrapText="1"/>
    </xf>
    <xf numFmtId="0" fontId="8" fillId="0" borderId="3" xfId="0" applyFont="1" applyBorder="1" applyAlignment="1">
      <alignment vertical="center" wrapText="1"/>
    </xf>
    <xf numFmtId="9" fontId="8" fillId="4" borderId="62" xfId="0" applyNumberFormat="1" applyFont="1" applyFill="1" applyBorder="1" applyAlignment="1">
      <alignment vertical="center" wrapText="1"/>
    </xf>
    <xf numFmtId="1" fontId="8" fillId="4" borderId="62" xfId="0" applyNumberFormat="1" applyFont="1" applyFill="1" applyBorder="1" applyAlignment="1">
      <alignment horizontal="center" vertical="center" wrapText="1"/>
    </xf>
    <xf numFmtId="165" fontId="8" fillId="4" borderId="66" xfId="0" applyNumberFormat="1" applyFont="1" applyFill="1" applyBorder="1" applyAlignment="1">
      <alignment horizontal="center" vertical="center" wrapText="1"/>
    </xf>
    <xf numFmtId="0" fontId="7" fillId="19" borderId="78" xfId="0" applyFont="1" applyFill="1" applyBorder="1" applyAlignment="1">
      <alignment vertical="center" wrapText="1"/>
    </xf>
    <xf numFmtId="164" fontId="8" fillId="4" borderId="22" xfId="0" applyNumberFormat="1" applyFont="1" applyFill="1" applyBorder="1" applyAlignment="1">
      <alignment horizontal="center" vertical="center" wrapText="1"/>
    </xf>
    <xf numFmtId="0" fontId="7" fillId="19" borderId="79" xfId="0" applyFont="1" applyFill="1" applyBorder="1" applyAlignment="1">
      <alignment horizontal="left" vertical="center" wrapText="1"/>
    </xf>
    <xf numFmtId="9" fontId="11" fillId="3" borderId="80" xfId="0" applyNumberFormat="1" applyFont="1" applyFill="1" applyBorder="1" applyAlignment="1">
      <alignment horizontal="center" vertical="center" wrapText="1"/>
    </xf>
    <xf numFmtId="9" fontId="9" fillId="3" borderId="81" xfId="0" applyNumberFormat="1" applyFont="1" applyFill="1" applyBorder="1" applyAlignment="1">
      <alignment horizontal="center" vertical="center" wrapText="1"/>
    </xf>
    <xf numFmtId="0" fontId="7" fillId="0" borderId="1" xfId="0" applyFont="1" applyBorder="1" applyAlignment="1">
      <alignment vertical="center" wrapText="1"/>
    </xf>
    <xf numFmtId="165" fontId="7" fillId="19" borderId="1" xfId="0" applyNumberFormat="1" applyFont="1" applyFill="1" applyBorder="1" applyAlignment="1">
      <alignment horizontal="center" vertical="center" wrapText="1"/>
    </xf>
    <xf numFmtId="0" fontId="7" fillId="19" borderId="71" xfId="0" applyFont="1" applyFill="1" applyBorder="1" applyAlignment="1">
      <alignment horizontal="center" vertical="center" wrapText="1"/>
    </xf>
    <xf numFmtId="0" fontId="8" fillId="18" borderId="0" xfId="0" applyFont="1" applyFill="1" applyAlignment="1">
      <alignment horizontal="center" vertical="center"/>
    </xf>
    <xf numFmtId="0" fontId="7" fillId="19"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3" borderId="71" xfId="0" applyFont="1" applyFill="1" applyBorder="1" applyAlignment="1">
      <alignment horizontal="center" vertical="center" wrapText="1"/>
    </xf>
    <xf numFmtId="0" fontId="8" fillId="19" borderId="1" xfId="0" applyFont="1" applyFill="1" applyBorder="1" applyAlignment="1">
      <alignment horizontal="left" vertical="center" wrapText="1"/>
    </xf>
    <xf numFmtId="9" fontId="9" fillId="3" borderId="73" xfId="0" applyNumberFormat="1" applyFont="1" applyFill="1" applyBorder="1" applyAlignment="1">
      <alignment horizontal="center" vertical="center" wrapText="1"/>
    </xf>
    <xf numFmtId="9" fontId="9" fillId="4" borderId="82" xfId="0" applyNumberFormat="1" applyFont="1" applyFill="1" applyBorder="1" applyAlignment="1">
      <alignment horizontal="center" vertical="center" wrapText="1"/>
    </xf>
    <xf numFmtId="0" fontId="7" fillId="18" borderId="71" xfId="0" applyFont="1" applyFill="1" applyBorder="1" applyAlignment="1">
      <alignment horizontal="center" vertical="center" wrapText="1"/>
    </xf>
    <xf numFmtId="0" fontId="8" fillId="18" borderId="1" xfId="0" applyFont="1" applyFill="1" applyBorder="1" applyAlignment="1">
      <alignment horizontal="center" vertical="center"/>
    </xf>
    <xf numFmtId="0" fontId="7" fillId="19" borderId="2" xfId="0" applyFont="1" applyFill="1" applyBorder="1" applyAlignment="1">
      <alignment horizontal="center" vertical="center" wrapText="1"/>
    </xf>
    <xf numFmtId="0" fontId="7" fillId="4" borderId="1" xfId="0" applyFont="1" applyFill="1" applyBorder="1" applyAlignment="1">
      <alignment horizontal="left" vertical="center" wrapText="1"/>
    </xf>
    <xf numFmtId="165" fontId="7" fillId="0" borderId="1" xfId="0" applyNumberFormat="1" applyFont="1" applyBorder="1" applyAlignment="1">
      <alignment horizontal="center" vertical="center" wrapText="1"/>
    </xf>
    <xf numFmtId="0" fontId="7" fillId="19" borderId="71" xfId="0" applyFont="1" applyFill="1" applyBorder="1" applyAlignment="1">
      <alignment horizontal="left" vertical="top" wrapText="1"/>
    </xf>
    <xf numFmtId="49" fontId="9" fillId="4" borderId="83" xfId="0" applyNumberFormat="1" applyFont="1" applyFill="1" applyBorder="1" applyAlignment="1">
      <alignment horizontal="center" vertical="center" wrapText="1"/>
    </xf>
    <xf numFmtId="165" fontId="8" fillId="4" borderId="84" xfId="0" applyNumberFormat="1" applyFont="1" applyFill="1" applyBorder="1" applyAlignment="1">
      <alignment horizontal="center" vertical="center" wrapText="1"/>
    </xf>
    <xf numFmtId="0" fontId="8" fillId="4" borderId="84" xfId="0" applyFont="1" applyFill="1" applyBorder="1" applyAlignment="1">
      <alignment horizontal="center" vertical="center" wrapText="1"/>
    </xf>
    <xf numFmtId="0" fontId="7" fillId="0" borderId="84" xfId="0" applyFont="1" applyBorder="1" applyAlignment="1">
      <alignment vertical="center" wrapText="1"/>
    </xf>
    <xf numFmtId="0" fontId="7" fillId="19" borderId="84" xfId="0" applyFont="1" applyFill="1" applyBorder="1" applyAlignment="1">
      <alignment vertical="center" wrapText="1"/>
    </xf>
    <xf numFmtId="0" fontId="7" fillId="0" borderId="84" xfId="0" applyFont="1" applyBorder="1" applyAlignment="1">
      <alignment horizontal="left" vertical="center" wrapText="1"/>
    </xf>
    <xf numFmtId="0" fontId="7" fillId="0" borderId="84" xfId="0" applyFont="1" applyBorder="1" applyAlignment="1">
      <alignment horizontal="center" vertical="center" wrapText="1"/>
    </xf>
    <xf numFmtId="165" fontId="7" fillId="19" borderId="84" xfId="0" applyNumberFormat="1" applyFont="1" applyFill="1" applyBorder="1" applyAlignment="1">
      <alignment horizontal="center" vertical="center" wrapText="1"/>
    </xf>
    <xf numFmtId="0" fontId="7" fillId="19" borderId="85" xfId="0" applyFont="1" applyFill="1" applyBorder="1" applyAlignment="1">
      <alignment horizontal="center" vertical="center" wrapText="1"/>
    </xf>
    <xf numFmtId="0" fontId="7" fillId="19" borderId="86" xfId="0" applyFont="1" applyFill="1" applyBorder="1" applyAlignment="1">
      <alignment horizontal="center" vertical="center" wrapText="1"/>
    </xf>
    <xf numFmtId="9" fontId="11" fillId="3" borderId="84" xfId="0" applyNumberFormat="1" applyFont="1" applyFill="1" applyBorder="1" applyAlignment="1">
      <alignment horizontal="center" vertical="center" wrapText="1"/>
    </xf>
    <xf numFmtId="0" fontId="11" fillId="3" borderId="85" xfId="0" applyFont="1" applyFill="1" applyBorder="1" applyAlignment="1">
      <alignment horizontal="center" vertical="center" wrapText="1"/>
    </xf>
    <xf numFmtId="9" fontId="11" fillId="18" borderId="84" xfId="0" applyNumberFormat="1" applyFont="1" applyFill="1" applyBorder="1" applyAlignment="1">
      <alignment horizontal="center" vertical="center" wrapText="1"/>
    </xf>
    <xf numFmtId="0" fontId="7" fillId="19" borderId="85" xfId="0" applyFont="1" applyFill="1" applyBorder="1" applyAlignment="1">
      <alignment vertical="center" wrapText="1"/>
    </xf>
    <xf numFmtId="14" fontId="9" fillId="4" borderId="84" xfId="0" applyNumberFormat="1" applyFont="1" applyFill="1" applyBorder="1" applyAlignment="1">
      <alignment horizontal="center" vertical="center" wrapText="1"/>
    </xf>
    <xf numFmtId="0" fontId="8" fillId="4" borderId="84" xfId="0" applyFont="1" applyFill="1" applyBorder="1" applyAlignment="1">
      <alignment horizontal="left" vertical="center" wrapText="1"/>
    </xf>
    <xf numFmtId="9" fontId="9" fillId="3" borderId="84" xfId="0" applyNumberFormat="1" applyFont="1" applyFill="1" applyBorder="1" applyAlignment="1">
      <alignment horizontal="center" vertical="center" wrapText="1"/>
    </xf>
    <xf numFmtId="0" fontId="9" fillId="3" borderId="84" xfId="0" applyFont="1" applyFill="1" applyBorder="1" applyAlignment="1">
      <alignment horizontal="center" vertical="center" wrapText="1"/>
    </xf>
    <xf numFmtId="9" fontId="9" fillId="18" borderId="84" xfId="0" applyNumberFormat="1" applyFont="1" applyFill="1" applyBorder="1" applyAlignment="1">
      <alignment horizontal="center" vertical="center" wrapText="1"/>
    </xf>
    <xf numFmtId="9" fontId="9" fillId="3" borderId="87" xfId="0" applyNumberFormat="1" applyFont="1" applyFill="1" applyBorder="1" applyAlignment="1">
      <alignment horizontal="center" vertical="center" wrapText="1"/>
    </xf>
    <xf numFmtId="9" fontId="9" fillId="4" borderId="85" xfId="0" applyNumberFormat="1" applyFont="1" applyFill="1" applyBorder="1" applyAlignment="1">
      <alignment horizontal="center" vertical="center" wrapText="1"/>
    </xf>
    <xf numFmtId="0" fontId="7" fillId="0" borderId="88" xfId="0" applyFont="1" applyBorder="1" applyAlignment="1">
      <alignment horizontal="center" vertical="center"/>
    </xf>
    <xf numFmtId="49" fontId="9" fillId="20" borderId="89" xfId="0" applyNumberFormat="1" applyFont="1" applyFill="1" applyBorder="1" applyAlignment="1">
      <alignment horizontal="center" vertical="center" wrapText="1"/>
    </xf>
    <xf numFmtId="165" fontId="8" fillId="20" borderId="3" xfId="0" applyNumberFormat="1" applyFont="1" applyFill="1" applyBorder="1" applyAlignment="1">
      <alignment horizontal="center" vertical="center" wrapText="1"/>
    </xf>
    <xf numFmtId="0" fontId="8" fillId="20" borderId="3" xfId="0" applyFont="1" applyFill="1" applyBorder="1" applyAlignment="1">
      <alignment horizontal="center" vertical="center" wrapText="1"/>
    </xf>
    <xf numFmtId="0" fontId="8" fillId="20" borderId="3" xfId="0" applyFont="1" applyFill="1" applyBorder="1" applyAlignment="1">
      <alignment horizontal="left" vertical="center" wrapText="1"/>
    </xf>
    <xf numFmtId="9" fontId="8" fillId="20" borderId="3" xfId="0" applyNumberFormat="1" applyFont="1" applyFill="1" applyBorder="1" applyAlignment="1">
      <alignment horizontal="left" vertical="top" wrapText="1"/>
    </xf>
    <xf numFmtId="1" fontId="8" fillId="20" borderId="3" xfId="0" applyNumberFormat="1" applyFont="1" applyFill="1" applyBorder="1" applyAlignment="1">
      <alignment horizontal="center" vertical="center" wrapText="1"/>
    </xf>
    <xf numFmtId="0" fontId="8" fillId="20" borderId="90"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20" borderId="3" xfId="0" applyFont="1" applyFill="1" applyBorder="1" applyAlignment="1">
      <alignment horizontal="center" vertical="center" wrapText="1"/>
    </xf>
    <xf numFmtId="10" fontId="9"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9" fontId="9" fillId="18" borderId="3" xfId="0" applyNumberFormat="1" applyFont="1" applyFill="1" applyBorder="1" applyAlignment="1">
      <alignment horizontal="center" vertical="center" wrapText="1"/>
    </xf>
    <xf numFmtId="165" fontId="9" fillId="4" borderId="3" xfId="0" applyNumberFormat="1" applyFont="1" applyFill="1" applyBorder="1" applyAlignment="1">
      <alignment horizontal="center" vertical="center" wrapText="1"/>
    </xf>
    <xf numFmtId="9" fontId="9" fillId="3" borderId="3"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14" fontId="8" fillId="4" borderId="3" xfId="0" applyNumberFormat="1" applyFont="1" applyFill="1" applyBorder="1" applyAlignment="1">
      <alignment horizontal="center" vertical="center" wrapText="1"/>
    </xf>
    <xf numFmtId="0" fontId="7" fillId="4" borderId="3" xfId="0" applyFont="1" applyFill="1" applyBorder="1" applyAlignment="1">
      <alignment horizontal="left" vertical="center" wrapText="1"/>
    </xf>
    <xf numFmtId="9" fontId="8" fillId="3"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9" fontId="12" fillId="3" borderId="1" xfId="0" applyNumberFormat="1" applyFont="1" applyFill="1" applyBorder="1" applyAlignment="1">
      <alignment horizontal="center" vertical="center"/>
    </xf>
    <xf numFmtId="0" fontId="12" fillId="3" borderId="1" xfId="0" applyFont="1" applyFill="1" applyBorder="1" applyAlignment="1">
      <alignment horizontal="center" vertical="center"/>
    </xf>
    <xf numFmtId="9" fontId="9" fillId="3" borderId="91" xfId="0" applyNumberFormat="1" applyFont="1" applyFill="1" applyBorder="1" applyAlignment="1">
      <alignment horizontal="center" vertical="center" wrapText="1"/>
    </xf>
    <xf numFmtId="9" fontId="9" fillId="4" borderId="92" xfId="0" applyNumberFormat="1" applyFont="1" applyFill="1" applyBorder="1" applyAlignment="1">
      <alignment horizontal="center" vertical="center" wrapText="1"/>
    </xf>
    <xf numFmtId="0" fontId="7" fillId="0" borderId="93" xfId="0" applyFont="1" applyBorder="1" applyAlignment="1">
      <alignment horizontal="center" vertical="center"/>
    </xf>
    <xf numFmtId="49" fontId="9" fillId="20" borderId="68" xfId="0" applyNumberFormat="1" applyFont="1" applyFill="1" applyBorder="1" applyAlignment="1">
      <alignment horizontal="center" vertical="center" wrapText="1"/>
    </xf>
    <xf numFmtId="165" fontId="8" fillId="20" borderId="1" xfId="0" applyNumberFormat="1" applyFont="1" applyFill="1" applyBorder="1" applyAlignment="1">
      <alignment horizontal="center" vertical="center" wrapText="1"/>
    </xf>
    <xf numFmtId="0" fontId="8" fillId="20" borderId="1" xfId="0" applyFont="1" applyFill="1" applyBorder="1" applyAlignment="1">
      <alignment horizontal="center" vertical="center" wrapText="1"/>
    </xf>
    <xf numFmtId="0" fontId="8" fillId="20" borderId="1" xfId="0" applyFont="1" applyFill="1" applyBorder="1" applyAlignment="1">
      <alignment horizontal="left" vertical="center" wrapText="1"/>
    </xf>
    <xf numFmtId="0" fontId="8" fillId="20" borderId="1" xfId="0" applyFont="1" applyFill="1" applyBorder="1" applyAlignment="1">
      <alignment horizontal="left" vertical="top" wrapText="1"/>
    </xf>
    <xf numFmtId="9" fontId="8" fillId="20" borderId="1" xfId="0" applyNumberFormat="1" applyFont="1" applyFill="1" applyBorder="1" applyAlignment="1">
      <alignment vertical="top" wrapText="1"/>
    </xf>
    <xf numFmtId="1" fontId="8" fillId="20" borderId="1" xfId="0" applyNumberFormat="1" applyFont="1" applyFill="1" applyBorder="1" applyAlignment="1">
      <alignment horizontal="center" vertical="center" wrapText="1"/>
    </xf>
    <xf numFmtId="0" fontId="8" fillId="20" borderId="71" xfId="0" applyFont="1" applyFill="1" applyBorder="1" applyAlignment="1">
      <alignment horizontal="center" vertical="center" wrapText="1"/>
    </xf>
    <xf numFmtId="164" fontId="9" fillId="20" borderId="1" xfId="0" applyNumberFormat="1" applyFont="1" applyFill="1" applyBorder="1" applyAlignment="1">
      <alignment horizontal="center" vertical="center" wrapText="1"/>
    </xf>
    <xf numFmtId="0" fontId="8" fillId="4" borderId="71" xfId="0" applyFont="1" applyFill="1" applyBorder="1" applyAlignment="1">
      <alignment horizontal="center" vertical="center" wrapText="1"/>
    </xf>
    <xf numFmtId="165" fontId="9" fillId="4" borderId="1" xfId="0" applyNumberFormat="1"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0" borderId="1" xfId="0" applyFont="1" applyFill="1" applyBorder="1" applyAlignment="1">
      <alignment vertical="center" wrapText="1"/>
    </xf>
    <xf numFmtId="0" fontId="7" fillId="4" borderId="1" xfId="0" applyFont="1" applyFill="1" applyBorder="1" applyAlignment="1">
      <alignment horizontal="center" vertical="center" wrapText="1"/>
    </xf>
    <xf numFmtId="0" fontId="9" fillId="4" borderId="82" xfId="0" applyFont="1" applyFill="1" applyBorder="1" applyAlignment="1">
      <alignment horizontal="center" vertical="center" wrapText="1"/>
    </xf>
    <xf numFmtId="0" fontId="8" fillId="20" borderId="78" xfId="0" applyFont="1" applyFill="1" applyBorder="1" applyAlignment="1">
      <alignment horizontal="center" vertical="center" wrapText="1"/>
    </xf>
    <xf numFmtId="9" fontId="9" fillId="18" borderId="79" xfId="0" applyNumberFormat="1" applyFont="1" applyFill="1" applyBorder="1" applyAlignment="1">
      <alignment horizontal="center" vertical="center" wrapText="1"/>
    </xf>
    <xf numFmtId="164" fontId="9" fillId="20" borderId="79" xfId="0" applyNumberFormat="1" applyFont="1" applyFill="1" applyBorder="1" applyAlignment="1">
      <alignment horizontal="center" vertical="center" wrapText="1"/>
    </xf>
    <xf numFmtId="0" fontId="8" fillId="20" borderId="79" xfId="0" applyFont="1" applyFill="1" applyBorder="1" applyAlignment="1">
      <alignment horizontal="left" vertical="center" wrapText="1"/>
    </xf>
    <xf numFmtId="9" fontId="9" fillId="3" borderId="79"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165" fontId="9" fillId="4" borderId="79" xfId="0" applyNumberFormat="1" applyFont="1" applyFill="1" applyBorder="1" applyAlignment="1">
      <alignment horizontal="center" vertical="center" wrapText="1"/>
    </xf>
    <xf numFmtId="165" fontId="8" fillId="0" borderId="5" xfId="0" applyNumberFormat="1" applyFont="1" applyBorder="1" applyAlignment="1">
      <alignment horizontal="left" vertical="center" wrapText="1"/>
    </xf>
    <xf numFmtId="0" fontId="8" fillId="4" borderId="79" xfId="0" applyFont="1" applyFill="1" applyBorder="1" applyAlignment="1">
      <alignment horizontal="center" vertical="center" wrapText="1"/>
    </xf>
    <xf numFmtId="9" fontId="8" fillId="18" borderId="79" xfId="0" applyNumberFormat="1" applyFont="1" applyFill="1" applyBorder="1" applyAlignment="1">
      <alignment horizontal="center" vertical="center" wrapText="1"/>
    </xf>
    <xf numFmtId="164" fontId="8" fillId="4" borderId="79" xfId="0" applyNumberFormat="1" applyFont="1" applyFill="1" applyBorder="1" applyAlignment="1">
      <alignment horizontal="center" vertical="center" wrapText="1"/>
    </xf>
    <xf numFmtId="0" fontId="8" fillId="4" borderId="79" xfId="0" applyFont="1" applyFill="1" applyBorder="1" applyAlignment="1">
      <alignment horizontal="left" vertical="center" wrapText="1"/>
    </xf>
    <xf numFmtId="9" fontId="8" fillId="3" borderId="79" xfId="0" applyNumberFormat="1" applyFont="1" applyFill="1" applyBorder="1" applyAlignment="1">
      <alignment horizontal="center" vertical="center" wrapText="1"/>
    </xf>
    <xf numFmtId="0" fontId="8" fillId="3" borderId="79" xfId="0" applyFont="1" applyFill="1" applyBorder="1" applyAlignment="1">
      <alignment horizontal="center" vertical="center" wrapText="1"/>
    </xf>
    <xf numFmtId="0" fontId="9" fillId="3" borderId="79" xfId="0" applyFont="1" applyFill="1" applyBorder="1" applyAlignment="1">
      <alignment horizontal="center" vertical="center" wrapText="1"/>
    </xf>
    <xf numFmtId="9" fontId="9" fillId="3" borderId="80" xfId="0" applyNumberFormat="1" applyFont="1" applyFill="1" applyBorder="1" applyAlignment="1">
      <alignment horizontal="center" vertical="center" wrapText="1"/>
    </xf>
    <xf numFmtId="0" fontId="8" fillId="20" borderId="82" xfId="0" applyFont="1" applyFill="1" applyBorder="1" applyAlignment="1">
      <alignment horizontal="center" vertical="center" wrapText="1"/>
    </xf>
    <xf numFmtId="164" fontId="9" fillId="20" borderId="75" xfId="0" applyNumberFormat="1" applyFont="1" applyFill="1" applyBorder="1" applyAlignment="1">
      <alignment horizontal="center" vertical="center" wrapText="1"/>
    </xf>
    <xf numFmtId="0" fontId="8" fillId="20" borderId="75" xfId="0" applyFont="1" applyFill="1" applyBorder="1" applyAlignment="1">
      <alignment horizontal="center" vertical="center" wrapText="1"/>
    </xf>
    <xf numFmtId="0" fontId="8" fillId="0" borderId="94" xfId="0" applyFont="1" applyBorder="1" applyAlignment="1">
      <alignment horizontal="center" vertical="center" wrapText="1"/>
    </xf>
    <xf numFmtId="165" fontId="8" fillId="4" borderId="75" xfId="0" applyNumberFormat="1" applyFont="1" applyFill="1" applyBorder="1" applyAlignment="1">
      <alignment horizontal="center" vertical="center" wrapText="1"/>
    </xf>
    <xf numFmtId="165" fontId="8" fillId="0" borderId="94" xfId="0" applyNumberFormat="1" applyFont="1" applyBorder="1" applyAlignment="1">
      <alignment horizontal="left" vertical="center" wrapText="1"/>
    </xf>
    <xf numFmtId="164" fontId="8" fillId="4" borderId="75" xfId="0" applyNumberFormat="1" applyFont="1" applyFill="1" applyBorder="1" applyAlignment="1">
      <alignment horizontal="center" vertical="center" wrapText="1"/>
    </xf>
    <xf numFmtId="0" fontId="13" fillId="4" borderId="75" xfId="0" applyFont="1" applyFill="1" applyBorder="1" applyAlignment="1">
      <alignment horizontal="left" vertical="center" wrapText="1"/>
    </xf>
    <xf numFmtId="9" fontId="8" fillId="3" borderId="75" xfId="0" applyNumberFormat="1" applyFont="1" applyFill="1" applyBorder="1" applyAlignment="1">
      <alignment horizontal="center" vertical="center" wrapText="1"/>
    </xf>
    <xf numFmtId="0" fontId="8" fillId="3" borderId="75" xfId="0" applyFont="1" applyFill="1" applyBorder="1" applyAlignment="1">
      <alignment horizontal="center" vertical="center" wrapText="1"/>
    </xf>
    <xf numFmtId="166" fontId="9" fillId="18" borderId="75" xfId="0" applyNumberFormat="1" applyFont="1" applyFill="1" applyBorder="1" applyAlignment="1">
      <alignment horizontal="center" vertical="center" wrapText="1"/>
    </xf>
    <xf numFmtId="0" fontId="8" fillId="20" borderId="1" xfId="0" applyFont="1" applyFill="1" applyBorder="1" applyAlignment="1">
      <alignment vertical="top" wrapText="1"/>
    </xf>
    <xf numFmtId="165" fontId="9" fillId="4" borderId="75" xfId="0" applyNumberFormat="1" applyFont="1" applyFill="1" applyBorder="1" applyAlignment="1">
      <alignment horizontal="center" vertical="center" wrapText="1"/>
    </xf>
    <xf numFmtId="165" fontId="8" fillId="0" borderId="94" xfId="0" applyNumberFormat="1" applyFont="1" applyBorder="1" applyAlignment="1">
      <alignment horizontal="left" vertical="top" wrapText="1"/>
    </xf>
    <xf numFmtId="10" fontId="9" fillId="3" borderId="75" xfId="0" applyNumberFormat="1" applyFont="1" applyFill="1" applyBorder="1" applyAlignment="1">
      <alignment horizontal="center" vertical="center" wrapText="1"/>
    </xf>
    <xf numFmtId="10" fontId="9" fillId="18" borderId="75" xfId="0" applyNumberFormat="1" applyFont="1" applyFill="1" applyBorder="1" applyAlignment="1">
      <alignment horizontal="center" vertical="center" wrapText="1"/>
    </xf>
    <xf numFmtId="0" fontId="7" fillId="20" borderId="1" xfId="0" applyFont="1" applyFill="1" applyBorder="1" applyAlignment="1">
      <alignment vertical="center" wrapText="1"/>
    </xf>
    <xf numFmtId="165" fontId="8" fillId="0" borderId="94" xfId="0" applyNumberFormat="1" applyFont="1" applyBorder="1" applyAlignment="1">
      <alignment horizontal="center" vertical="center" wrapText="1"/>
    </xf>
    <xf numFmtId="0" fontId="9" fillId="18" borderId="75" xfId="0" applyFont="1" applyFill="1" applyBorder="1" applyAlignment="1">
      <alignment horizontal="center" vertical="center" wrapText="1"/>
    </xf>
    <xf numFmtId="9" fontId="8" fillId="20" borderId="1" xfId="0" applyNumberFormat="1" applyFont="1" applyFill="1" applyBorder="1" applyAlignment="1">
      <alignment vertical="center" wrapText="1"/>
    </xf>
    <xf numFmtId="164" fontId="9" fillId="4" borderId="75" xfId="0" applyNumberFormat="1" applyFont="1" applyFill="1" applyBorder="1" applyAlignment="1">
      <alignment horizontal="center" vertical="center" wrapText="1"/>
    </xf>
    <xf numFmtId="9" fontId="14" fillId="18" borderId="75" xfId="0" applyNumberFormat="1" applyFont="1" applyFill="1" applyBorder="1" applyAlignment="1">
      <alignment horizontal="center" vertical="center" wrapText="1"/>
    </xf>
    <xf numFmtId="9" fontId="11" fillId="3" borderId="75" xfId="0" applyNumberFormat="1" applyFont="1" applyFill="1" applyBorder="1" applyAlignment="1">
      <alignment horizontal="center" vertical="center" wrapText="1"/>
    </xf>
    <xf numFmtId="0" fontId="7" fillId="4" borderId="75" xfId="0" applyFont="1" applyFill="1" applyBorder="1" applyAlignment="1">
      <alignment horizontal="left" vertical="center" wrapText="1"/>
    </xf>
    <xf numFmtId="0" fontId="8" fillId="0" borderId="95" xfId="0" applyFont="1" applyBorder="1" applyAlignment="1">
      <alignment horizontal="center" vertical="center"/>
    </xf>
    <xf numFmtId="10" fontId="9" fillId="18"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0" fontId="7" fillId="0" borderId="96" xfId="0" applyFont="1" applyBorder="1" applyAlignment="1">
      <alignment horizontal="center" vertical="center"/>
    </xf>
    <xf numFmtId="165" fontId="8" fillId="0" borderId="1" xfId="0" applyNumberFormat="1" applyFont="1" applyBorder="1" applyAlignment="1">
      <alignment horizontal="center" vertical="center"/>
    </xf>
    <xf numFmtId="0" fontId="8" fillId="0" borderId="1" xfId="0" applyFont="1" applyBorder="1" applyAlignment="1">
      <alignment horizontal="center" vertical="center"/>
    </xf>
    <xf numFmtId="165" fontId="15" fillId="19" borderId="3" xfId="0" applyNumberFormat="1" applyFont="1" applyFill="1" applyBorder="1" applyAlignment="1">
      <alignment horizontal="center" vertical="center"/>
    </xf>
    <xf numFmtId="0" fontId="7" fillId="19" borderId="3" xfId="0" applyFont="1" applyFill="1" applyBorder="1" applyAlignment="1">
      <alignment horizontal="left" vertical="center" wrapText="1"/>
    </xf>
    <xf numFmtId="9" fontId="11" fillId="18" borderId="4" xfId="0" applyNumberFormat="1" applyFont="1" applyFill="1" applyBorder="1" applyAlignment="1">
      <alignment horizontal="left" vertical="center" wrapText="1"/>
    </xf>
    <xf numFmtId="0" fontId="7" fillId="19" borderId="4" xfId="0" applyFont="1" applyFill="1" applyBorder="1" applyAlignment="1">
      <alignment horizontal="left" vertical="center" wrapText="1"/>
    </xf>
    <xf numFmtId="10" fontId="7" fillId="4" borderId="4" xfId="0" applyNumberFormat="1" applyFont="1" applyFill="1" applyBorder="1" applyAlignment="1">
      <alignment horizontal="left" vertical="center" wrapText="1"/>
    </xf>
    <xf numFmtId="0" fontId="8" fillId="0" borderId="3" xfId="0" applyFont="1" applyBorder="1" applyAlignment="1">
      <alignment horizontal="center" vertical="center"/>
    </xf>
    <xf numFmtId="165" fontId="8" fillId="4" borderId="1" xfId="0" applyNumberFormat="1" applyFont="1" applyFill="1" applyBorder="1" applyAlignment="1">
      <alignment horizontal="center" vertical="center"/>
    </xf>
    <xf numFmtId="0" fontId="8" fillId="0" borderId="1" xfId="0" applyFont="1" applyBorder="1" applyAlignment="1">
      <alignment horizontal="left" vertical="center"/>
    </xf>
    <xf numFmtId="164" fontId="8" fillId="4" borderId="1" xfId="0" applyNumberFormat="1" applyFont="1" applyFill="1" applyBorder="1" applyAlignment="1">
      <alignment horizontal="center" vertical="center"/>
    </xf>
    <xf numFmtId="9" fontId="16" fillId="21" borderId="3" xfId="0" applyNumberFormat="1" applyFont="1" applyFill="1" applyBorder="1" applyAlignment="1">
      <alignment horizontal="center" vertical="center"/>
    </xf>
    <xf numFmtId="9" fontId="15" fillId="18" borderId="4" xfId="0" applyNumberFormat="1" applyFont="1" applyFill="1" applyBorder="1" applyAlignment="1">
      <alignment horizontal="center" vertical="center" wrapText="1"/>
    </xf>
    <xf numFmtId="9" fontId="16" fillId="21" borderId="4" xfId="0" applyNumberFormat="1" applyFont="1" applyFill="1" applyBorder="1" applyAlignment="1">
      <alignment horizontal="center" vertical="center" wrapText="1"/>
    </xf>
    <xf numFmtId="0" fontId="7" fillId="0" borderId="95" xfId="0" applyFont="1" applyBorder="1" applyAlignment="1">
      <alignment horizontal="center" vertical="center"/>
    </xf>
    <xf numFmtId="0" fontId="7" fillId="0" borderId="2" xfId="0" applyFont="1" applyBorder="1" applyAlignment="1">
      <alignment horizontal="left" vertical="center" wrapText="1"/>
    </xf>
    <xf numFmtId="9" fontId="7" fillId="18" borderId="4" xfId="0" applyNumberFormat="1" applyFont="1" applyFill="1" applyBorder="1" applyAlignment="1">
      <alignment horizontal="left" vertical="center" wrapText="1"/>
    </xf>
    <xf numFmtId="9" fontId="15" fillId="18" borderId="1" xfId="0" applyNumberFormat="1" applyFont="1" applyFill="1" applyBorder="1" applyAlignment="1">
      <alignment horizontal="center" vertical="center" wrapText="1"/>
    </xf>
    <xf numFmtId="165" fontId="15" fillId="19" borderId="1" xfId="0" applyNumberFormat="1" applyFont="1" applyFill="1" applyBorder="1" applyAlignment="1">
      <alignment horizontal="center" vertical="center"/>
    </xf>
    <xf numFmtId="9" fontId="9" fillId="3" borderId="1" xfId="0" applyNumberFormat="1" applyFont="1" applyFill="1" applyBorder="1" applyAlignment="1">
      <alignment horizontal="left" vertical="center" wrapText="1"/>
    </xf>
    <xf numFmtId="165" fontId="15" fillId="21" borderId="1" xfId="0" applyNumberFormat="1" applyFont="1" applyFill="1" applyBorder="1" applyAlignment="1">
      <alignment horizontal="center" vertical="center"/>
    </xf>
    <xf numFmtId="164" fontId="7" fillId="0" borderId="2" xfId="0" applyNumberFormat="1" applyFont="1" applyBorder="1" applyAlignment="1">
      <alignment horizontal="left"/>
    </xf>
    <xf numFmtId="0" fontId="8" fillId="0" borderId="1" xfId="0" applyFont="1" applyBorder="1" applyAlignment="1">
      <alignment vertical="center" wrapText="1"/>
    </xf>
    <xf numFmtId="0" fontId="8" fillId="0" borderId="4" xfId="0" applyFont="1" applyBorder="1" applyAlignment="1">
      <alignment horizontal="center" vertical="center"/>
    </xf>
    <xf numFmtId="0" fontId="8" fillId="4" borderId="62" xfId="0" applyFont="1" applyFill="1" applyBorder="1" applyAlignment="1">
      <alignment horizontal="center" vertical="center"/>
    </xf>
    <xf numFmtId="0" fontId="8" fillId="4" borderId="1" xfId="0" applyFont="1" applyFill="1" applyBorder="1" applyAlignment="1">
      <alignment horizontal="center" vertical="center"/>
    </xf>
    <xf numFmtId="0" fontId="7" fillId="19" borderId="3" xfId="0" applyFont="1" applyFill="1" applyBorder="1" applyAlignment="1">
      <alignment horizontal="center" vertical="center"/>
    </xf>
    <xf numFmtId="9" fontId="11" fillId="3" borderId="1" xfId="0" applyNumberFormat="1" applyFont="1" applyFill="1" applyBorder="1" applyAlignment="1">
      <alignment horizontal="center" vertical="center"/>
    </xf>
    <xf numFmtId="0" fontId="8" fillId="0" borderId="2" xfId="0" applyFont="1" applyBorder="1" applyAlignment="1">
      <alignment horizontal="center" vertical="center"/>
    </xf>
    <xf numFmtId="0" fontId="7" fillId="0" borderId="3" xfId="0" applyFont="1" applyBorder="1" applyAlignment="1">
      <alignment horizontal="left" vertical="center" wrapText="1"/>
    </xf>
    <xf numFmtId="9" fontId="11" fillId="3" borderId="3" xfId="0" applyNumberFormat="1" applyFont="1" applyFill="1" applyBorder="1" applyAlignment="1">
      <alignment horizontal="center" vertical="center"/>
    </xf>
    <xf numFmtId="0" fontId="8" fillId="0" borderId="97" xfId="0" applyFont="1" applyBorder="1" applyAlignment="1">
      <alignment horizontal="center" vertical="center"/>
    </xf>
    <xf numFmtId="164" fontId="8" fillId="4" borderId="75" xfId="0" applyNumberFormat="1" applyFont="1" applyFill="1" applyBorder="1" applyAlignment="1">
      <alignment horizontal="center" vertical="center"/>
    </xf>
    <xf numFmtId="0" fontId="8" fillId="19" borderId="1" xfId="0" applyFont="1" applyFill="1" applyBorder="1" applyAlignment="1">
      <alignment horizontal="center" vertical="center"/>
    </xf>
    <xf numFmtId="0" fontId="7" fillId="0" borderId="98" xfId="0" applyFont="1" applyBorder="1" applyAlignment="1">
      <alignment horizontal="center" vertical="center"/>
    </xf>
    <xf numFmtId="0" fontId="8" fillId="0" borderId="99" xfId="0" applyFont="1" applyBorder="1" applyAlignment="1">
      <alignment horizontal="center" vertical="center"/>
    </xf>
    <xf numFmtId="0" fontId="7" fillId="4" borderId="1" xfId="0" applyFont="1" applyFill="1" applyBorder="1" applyAlignment="1">
      <alignment horizontal="center" vertical="center"/>
    </xf>
    <xf numFmtId="0" fontId="8" fillId="0" borderId="100" xfId="0" applyFont="1" applyBorder="1" applyAlignment="1">
      <alignment horizontal="center" vertical="center"/>
    </xf>
    <xf numFmtId="0" fontId="8" fillId="0" borderId="56" xfId="0" applyFont="1" applyBorder="1" applyAlignment="1">
      <alignment horizontal="center" vertical="center"/>
    </xf>
    <xf numFmtId="0" fontId="8" fillId="0" borderId="54" xfId="0" applyFont="1" applyBorder="1" applyAlignment="1">
      <alignment horizontal="center" vertical="center"/>
    </xf>
    <xf numFmtId="164" fontId="8" fillId="4" borderId="54" xfId="0" applyNumberFormat="1" applyFont="1" applyFill="1" applyBorder="1" applyAlignment="1">
      <alignment horizontal="center" vertical="center"/>
    </xf>
    <xf numFmtId="165" fontId="8" fillId="4" borderId="54" xfId="0" applyNumberFormat="1" applyFont="1" applyFill="1" applyBorder="1" applyAlignment="1">
      <alignment horizontal="center" vertical="center"/>
    </xf>
    <xf numFmtId="0" fontId="8" fillId="4" borderId="54" xfId="0" applyFont="1" applyFill="1" applyBorder="1" applyAlignment="1">
      <alignment horizontal="center" vertical="center"/>
    </xf>
    <xf numFmtId="0" fontId="7" fillId="4" borderId="54" xfId="0" applyFont="1" applyFill="1" applyBorder="1" applyAlignment="1">
      <alignment horizontal="center" vertical="center"/>
    </xf>
    <xf numFmtId="0" fontId="7" fillId="0" borderId="18" xfId="0" applyFont="1" applyBorder="1" applyAlignment="1">
      <alignment horizontal="center" vertical="center"/>
    </xf>
    <xf numFmtId="0" fontId="7" fillId="0" borderId="100" xfId="0" applyFont="1" applyBorder="1" applyAlignment="1">
      <alignment horizontal="center" vertical="center"/>
    </xf>
    <xf numFmtId="165" fontId="8" fillId="4" borderId="22" xfId="0" applyNumberFormat="1" applyFont="1" applyFill="1" applyBorder="1" applyAlignment="1">
      <alignment horizontal="center" vertical="center"/>
    </xf>
    <xf numFmtId="0" fontId="8" fillId="0" borderId="0" xfId="0" applyFont="1"/>
    <xf numFmtId="164" fontId="7" fillId="4" borderId="22" xfId="0" applyNumberFormat="1" applyFont="1" applyFill="1" applyBorder="1"/>
    <xf numFmtId="165" fontId="7" fillId="4" borderId="22" xfId="0" applyNumberFormat="1" applyFont="1" applyFill="1" applyBorder="1"/>
    <xf numFmtId="0" fontId="7" fillId="4" borderId="22" xfId="0" applyFont="1" applyFill="1" applyBorder="1"/>
    <xf numFmtId="0" fontId="7" fillId="0" borderId="0" xfId="0" applyFont="1"/>
    <xf numFmtId="0" fontId="19" fillId="3" borderId="1" xfId="0" applyFont="1" applyFill="1" applyBorder="1" applyAlignment="1">
      <alignment vertical="center" wrapText="1"/>
    </xf>
    <xf numFmtId="0" fontId="19" fillId="0" borderId="1" xfId="0" applyFont="1" applyBorder="1" applyAlignment="1">
      <alignment vertical="center" wrapText="1"/>
    </xf>
    <xf numFmtId="0" fontId="19" fillId="3" borderId="73" xfId="0" applyFont="1" applyFill="1" applyBorder="1" applyAlignment="1">
      <alignment vertical="center" wrapText="1"/>
    </xf>
    <xf numFmtId="0" fontId="19" fillId="0" borderId="1" xfId="0" applyFont="1" applyBorder="1" applyAlignment="1">
      <alignment vertical="top" wrapText="1"/>
    </xf>
    <xf numFmtId="0" fontId="19" fillId="0" borderId="0" xfId="0" applyFont="1" applyAlignment="1">
      <alignment wrapText="1"/>
    </xf>
    <xf numFmtId="0" fontId="19" fillId="0" borderId="0" xfId="0" applyFont="1"/>
    <xf numFmtId="0" fontId="19" fillId="3" borderId="1" xfId="0" applyFont="1" applyFill="1" applyBorder="1" applyAlignment="1">
      <alignment wrapText="1"/>
    </xf>
    <xf numFmtId="0" fontId="19" fillId="0" borderId="1" xfId="0" applyFont="1" applyBorder="1"/>
    <xf numFmtId="0" fontId="3" fillId="0" borderId="4" xfId="0" applyFont="1" applyBorder="1" applyAlignment="1">
      <alignment horizontal="justify" vertical="center" wrapText="1"/>
    </xf>
    <xf numFmtId="0" fontId="3" fillId="0" borderId="4" xfId="0" applyFont="1" applyBorder="1" applyAlignment="1">
      <alignment horizontal="justify" wrapText="1"/>
    </xf>
    <xf numFmtId="0" fontId="8" fillId="19" borderId="1" xfId="0" applyFont="1" applyFill="1" applyBorder="1" applyAlignment="1">
      <alignment horizontal="justify" vertical="center" wrapText="1"/>
    </xf>
    <xf numFmtId="0" fontId="8" fillId="4" borderId="75" xfId="0" applyFont="1" applyFill="1" applyBorder="1" applyAlignment="1">
      <alignment horizontal="justify" vertical="center" wrapText="1"/>
    </xf>
    <xf numFmtId="0" fontId="8" fillId="4" borderId="62" xfId="0" applyFont="1" applyFill="1" applyBorder="1" applyAlignment="1">
      <alignment horizontal="justify" vertical="center" wrapText="1"/>
    </xf>
    <xf numFmtId="0" fontId="8" fillId="4" borderId="1" xfId="0" applyFont="1" applyFill="1" applyBorder="1" applyAlignment="1">
      <alignment horizontal="justify" vertical="center" wrapText="1"/>
    </xf>
    <xf numFmtId="9" fontId="9" fillId="18" borderId="75" xfId="0" applyNumberFormat="1" applyFont="1" applyFill="1" applyBorder="1" applyAlignment="1">
      <alignment horizontal="justify" vertical="center" wrapText="1"/>
    </xf>
    <xf numFmtId="14" fontId="7" fillId="0" borderId="1" xfId="0" applyNumberFormat="1" applyFont="1" applyBorder="1" applyAlignment="1">
      <alignment horizontal="center" vertical="center" wrapText="1"/>
    </xf>
    <xf numFmtId="0" fontId="7" fillId="4" borderId="1" xfId="0" applyFont="1" applyFill="1" applyBorder="1" applyAlignment="1">
      <alignment horizontal="justify" vertical="center" wrapText="1"/>
    </xf>
    <xf numFmtId="0" fontId="8" fillId="4" borderId="3" xfId="0" applyFont="1" applyFill="1" applyBorder="1" applyAlignment="1">
      <alignment horizontal="justify" vertical="center" wrapText="1"/>
    </xf>
    <xf numFmtId="0" fontId="8" fillId="4" borderId="79" xfId="0" applyFont="1" applyFill="1" applyBorder="1" applyAlignment="1">
      <alignment horizontal="justify" vertical="center" wrapText="1"/>
    </xf>
    <xf numFmtId="0" fontId="15" fillId="19" borderId="4" xfId="0" applyFont="1" applyFill="1" applyBorder="1" applyAlignment="1">
      <alignment horizontal="justify" vertical="center" wrapText="1"/>
    </xf>
    <xf numFmtId="0" fontId="15" fillId="0" borderId="4" xfId="0" applyFont="1" applyBorder="1" applyAlignment="1">
      <alignment horizontal="justify" vertical="center" wrapText="1"/>
    </xf>
    <xf numFmtId="0" fontId="15" fillId="0" borderId="3" xfId="0" applyFont="1" applyBorder="1" applyAlignment="1">
      <alignment horizontal="justify" vertical="center" wrapText="1"/>
    </xf>
    <xf numFmtId="0" fontId="8" fillId="0" borderId="1" xfId="0" applyFont="1" applyBorder="1" applyAlignment="1">
      <alignment horizontal="justify" vertical="center"/>
    </xf>
    <xf numFmtId="0" fontId="8" fillId="0" borderId="1" xfId="0" applyFont="1" applyBorder="1" applyAlignment="1">
      <alignment horizontal="justify" vertical="center" wrapText="1"/>
    </xf>
    <xf numFmtId="0" fontId="8" fillId="0" borderId="1" xfId="0" applyFont="1" applyBorder="1" applyAlignment="1">
      <alignment horizontal="justify" vertical="top" wrapText="1"/>
    </xf>
    <xf numFmtId="0" fontId="7" fillId="0" borderId="3" xfId="0" applyFont="1" applyBorder="1" applyAlignment="1">
      <alignment horizontal="justify" vertical="center" wrapText="1"/>
    </xf>
    <xf numFmtId="0" fontId="17" fillId="0" borderId="1" xfId="0" applyFont="1" applyBorder="1" applyAlignment="1">
      <alignment horizontal="left" vertical="center" wrapText="1"/>
    </xf>
    <xf numFmtId="0" fontId="8" fillId="0" borderId="1" xfId="0" applyFont="1" applyBorder="1" applyAlignment="1">
      <alignment horizontal="fill" vertical="center" wrapText="1"/>
    </xf>
    <xf numFmtId="0" fontId="7" fillId="0" borderId="1" xfId="0" applyFont="1" applyBorder="1" applyAlignment="1">
      <alignment horizontal="fill" vertical="distributed" wrapText="1"/>
    </xf>
    <xf numFmtId="0" fontId="7" fillId="0" borderId="3" xfId="0" applyFont="1" applyBorder="1" applyAlignment="1">
      <alignment horizontal="fill" vertical="distributed" wrapText="1"/>
    </xf>
    <xf numFmtId="0" fontId="7" fillId="22" borderId="3" xfId="0" applyFont="1" applyFill="1" applyBorder="1" applyAlignment="1">
      <alignment horizontal="fill" vertical="distributed" wrapText="1"/>
    </xf>
    <xf numFmtId="0" fontId="0" fillId="0" borderId="0" xfId="0"/>
    <xf numFmtId="0" fontId="9" fillId="13" borderId="50" xfId="0" applyFont="1" applyFill="1" applyBorder="1" applyAlignment="1">
      <alignment horizontal="center" vertical="center" wrapText="1"/>
    </xf>
    <xf numFmtId="0" fontId="10" fillId="0" borderId="60" xfId="0" applyFont="1" applyBorder="1"/>
    <xf numFmtId="0" fontId="9" fillId="11" borderId="24" xfId="0" applyFont="1" applyFill="1" applyBorder="1" applyAlignment="1">
      <alignment horizontal="center" vertical="center"/>
    </xf>
    <xf numFmtId="0" fontId="10" fillId="0" borderId="25" xfId="0" applyFont="1" applyBorder="1"/>
    <xf numFmtId="0" fontId="10" fillId="0" borderId="26" xfId="0" applyFont="1" applyBorder="1"/>
    <xf numFmtId="0" fontId="9" fillId="12" borderId="24" xfId="0" applyFont="1" applyFill="1" applyBorder="1" applyAlignment="1">
      <alignment horizontal="center" vertical="center"/>
    </xf>
    <xf numFmtId="0" fontId="9" fillId="15" borderId="36" xfId="0" applyFont="1" applyFill="1" applyBorder="1" applyAlignment="1">
      <alignment horizontal="center" vertical="center"/>
    </xf>
    <xf numFmtId="0" fontId="10" fillId="0" borderId="37" xfId="0" applyFont="1" applyBorder="1"/>
    <xf numFmtId="0" fontId="10" fillId="0" borderId="38" xfId="0" applyFont="1" applyBorder="1"/>
    <xf numFmtId="0" fontId="9" fillId="14" borderId="39" xfId="0" applyFont="1" applyFill="1" applyBorder="1" applyAlignment="1">
      <alignment horizontal="center" vertical="center"/>
    </xf>
    <xf numFmtId="0" fontId="10" fillId="0" borderId="40" xfId="0" applyFont="1" applyBorder="1"/>
    <xf numFmtId="0" fontId="9" fillId="15" borderId="41" xfId="0" applyFont="1" applyFill="1" applyBorder="1" applyAlignment="1">
      <alignment horizontal="center" vertical="center"/>
    </xf>
    <xf numFmtId="0" fontId="10" fillId="0" borderId="42" xfId="0" applyFont="1" applyBorder="1"/>
    <xf numFmtId="0" fontId="10" fillId="0" borderId="43" xfId="0" applyFont="1" applyBorder="1"/>
    <xf numFmtId="0" fontId="9" fillId="15" borderId="44" xfId="0" applyFont="1" applyFill="1" applyBorder="1" applyAlignment="1">
      <alignment horizontal="center" vertical="center"/>
    </xf>
    <xf numFmtId="0" fontId="10" fillId="0" borderId="45" xfId="0" applyFont="1" applyBorder="1"/>
    <xf numFmtId="0" fontId="10" fillId="0" borderId="46" xfId="0" applyFont="1" applyBorder="1"/>
    <xf numFmtId="0" fontId="9" fillId="14" borderId="34" xfId="0" applyFont="1" applyFill="1" applyBorder="1" applyAlignment="1">
      <alignment horizontal="center" vertical="center"/>
    </xf>
    <xf numFmtId="0" fontId="10" fillId="0" borderId="35" xfId="0" applyFont="1" applyBorder="1"/>
    <xf numFmtId="0" fontId="10" fillId="0" borderId="47" xfId="0" applyFont="1" applyBorder="1"/>
    <xf numFmtId="0" fontId="9" fillId="6" borderId="10" xfId="0" applyFont="1" applyFill="1" applyBorder="1" applyAlignment="1">
      <alignment horizontal="center" vertical="center"/>
    </xf>
    <xf numFmtId="0" fontId="10" fillId="0" borderId="11" xfId="0" applyFont="1" applyBorder="1"/>
    <xf numFmtId="0" fontId="10" fillId="0" borderId="12" xfId="0" applyFont="1" applyBorder="1"/>
    <xf numFmtId="0" fontId="10" fillId="0" borderId="32" xfId="0" applyFont="1" applyBorder="1"/>
    <xf numFmtId="0" fontId="10" fillId="0" borderId="7" xfId="0" applyFont="1" applyBorder="1"/>
    <xf numFmtId="0" fontId="10" fillId="0" borderId="33" xfId="0" applyFont="1" applyBorder="1"/>
    <xf numFmtId="0" fontId="9" fillId="15" borderId="48" xfId="0" applyFont="1" applyFill="1" applyBorder="1" applyAlignment="1">
      <alignment horizontal="center" vertical="center"/>
    </xf>
    <xf numFmtId="0" fontId="10" fillId="0" borderId="20" xfId="0" applyFont="1" applyBorder="1"/>
    <xf numFmtId="0" fontId="10" fillId="0" borderId="21" xfId="0" applyFont="1" applyBorder="1"/>
    <xf numFmtId="0" fontId="9" fillId="0" borderId="10" xfId="0" applyFont="1" applyBorder="1" applyAlignment="1">
      <alignment horizontal="center" vertical="center"/>
    </xf>
    <xf numFmtId="0" fontId="9" fillId="3" borderId="15" xfId="0" applyFont="1" applyFill="1" applyBorder="1" applyAlignment="1">
      <alignment horizontal="center" vertical="center"/>
    </xf>
    <xf numFmtId="0" fontId="10" fillId="0" borderId="16" xfId="0" applyFont="1" applyBorder="1"/>
    <xf numFmtId="0" fontId="10" fillId="0" borderId="17" xfId="0" applyFont="1" applyBorder="1"/>
    <xf numFmtId="0" fontId="8" fillId="0" borderId="18" xfId="0" applyFont="1" applyBorder="1" applyAlignment="1">
      <alignment horizontal="center" vertical="center"/>
    </xf>
    <xf numFmtId="0" fontId="9" fillId="3" borderId="18" xfId="0" applyFont="1" applyFill="1" applyBorder="1" applyAlignment="1">
      <alignment horizontal="center" vertical="center"/>
    </xf>
    <xf numFmtId="49" fontId="8" fillId="4" borderId="19" xfId="0" applyNumberFormat="1" applyFont="1" applyFill="1" applyBorder="1" applyAlignment="1">
      <alignment horizontal="center" vertical="center"/>
    </xf>
    <xf numFmtId="0" fontId="9" fillId="5" borderId="10" xfId="0" applyFont="1" applyFill="1" applyBorder="1" applyAlignment="1">
      <alignment horizontal="center" vertical="center"/>
    </xf>
    <xf numFmtId="0" fontId="10" fillId="0" borderId="29" xfId="0" applyFont="1" applyBorder="1"/>
    <xf numFmtId="0" fontId="10" fillId="0" borderId="30" xfId="0" applyFont="1" applyBorder="1"/>
    <xf numFmtId="0" fontId="10" fillId="0" borderId="31" xfId="0" applyFont="1" applyBorder="1"/>
    <xf numFmtId="0" fontId="9" fillId="13" borderId="24" xfId="0" applyFont="1" applyFill="1" applyBorder="1" applyAlignment="1">
      <alignment horizontal="center" vertical="center"/>
    </xf>
    <xf numFmtId="0" fontId="9" fillId="7" borderId="24" xfId="0" applyFont="1" applyFill="1" applyBorder="1" applyAlignment="1">
      <alignment horizontal="center" vertical="center"/>
    </xf>
    <xf numFmtId="0" fontId="9" fillId="8" borderId="24" xfId="0" applyFont="1" applyFill="1" applyBorder="1" applyAlignment="1">
      <alignment horizontal="center" vertical="center"/>
    </xf>
    <xf numFmtId="0" fontId="9" fillId="9" borderId="24" xfId="0" applyFont="1" applyFill="1" applyBorder="1" applyAlignment="1">
      <alignment horizontal="center" vertical="center"/>
    </xf>
    <xf numFmtId="0" fontId="9" fillId="10" borderId="24" xfId="0" applyFont="1" applyFill="1" applyBorder="1" applyAlignment="1">
      <alignment horizontal="center" vertical="center"/>
    </xf>
    <xf numFmtId="0" fontId="19" fillId="3" borderId="98" xfId="0" applyFont="1" applyFill="1" applyBorder="1" applyAlignment="1">
      <alignment horizontal="center" vertical="center"/>
    </xf>
    <xf numFmtId="0" fontId="10" fillId="0" borderId="2" xfId="0" applyFont="1" applyBorder="1"/>
    <xf numFmtId="0" fontId="18" fillId="0" borderId="98" xfId="0" applyFont="1" applyBorder="1" applyAlignment="1">
      <alignment horizontal="left" vertical="center"/>
    </xf>
    <xf numFmtId="0" fontId="18" fillId="3" borderId="98" xfId="0" applyFont="1" applyFill="1" applyBorder="1" applyAlignment="1">
      <alignment horizontal="center" vertical="center"/>
    </xf>
    <xf numFmtId="0" fontId="19" fillId="0" borderId="101" xfId="0" applyFont="1" applyBorder="1" applyAlignment="1">
      <alignment horizontal="left" vertical="center" wrapText="1"/>
    </xf>
    <xf numFmtId="0" fontId="10" fillId="0" borderId="97" xfId="0" applyFont="1" applyBorder="1"/>
    <xf numFmtId="0" fontId="10" fillId="0" borderId="102" xfId="0" applyFont="1" applyBorder="1"/>
    <xf numFmtId="0" fontId="10" fillId="0" borderId="4" xfId="0" applyFont="1" applyBorder="1"/>
    <xf numFmtId="0" fontId="18" fillId="3" borderId="98" xfId="0" applyFont="1" applyFill="1" applyBorder="1" applyAlignment="1">
      <alignment horizontal="center" vertical="center" wrapText="1"/>
    </xf>
    <xf numFmtId="0" fontId="19" fillId="0" borderId="98" xfId="0" applyFont="1" applyBorder="1" applyAlignment="1">
      <alignment horizontal="left" vertical="top" wrapText="1"/>
    </xf>
    <xf numFmtId="0" fontId="15" fillId="19" borderId="1" xfId="0" applyFont="1" applyFill="1" applyBorder="1" applyAlignment="1">
      <alignment horizontal="center" vertical="center" wrapText="1"/>
    </xf>
    <xf numFmtId="0" fontId="8" fillId="0" borderId="0" xfId="0" applyFont="1" applyAlignment="1">
      <alignment horizontal="center" vertical="center" wrapText="1"/>
    </xf>
    <xf numFmtId="0" fontId="9" fillId="4" borderId="22" xfId="0" applyFont="1" applyFill="1" applyBorder="1" applyAlignment="1">
      <alignment horizontal="center" vertical="center" wrapText="1"/>
    </xf>
    <xf numFmtId="0" fontId="7" fillId="19" borderId="4" xfId="0" applyFont="1" applyFill="1" applyBorder="1" applyAlignment="1">
      <alignment horizontal="left" wrapText="1"/>
    </xf>
    <xf numFmtId="0" fontId="8" fillId="0" borderId="54" xfId="0" applyFont="1" applyBorder="1" applyAlignment="1">
      <alignment horizontal="center" vertical="center" wrapText="1"/>
    </xf>
    <xf numFmtId="0" fontId="8" fillId="0" borderId="0" xfId="0" applyFont="1" applyAlignment="1">
      <alignment wrapText="1"/>
    </xf>
    <xf numFmtId="0" fontId="0" fillId="0" borderId="0" xfId="0" applyAlignment="1">
      <alignment wrapText="1"/>
    </xf>
    <xf numFmtId="165" fontId="8" fillId="20" borderId="1" xfId="0" applyNumberFormat="1" applyFont="1" applyFill="1" applyBorder="1" applyAlignment="1">
      <alignment horizontal="center" vertical="top" wrapText="1"/>
    </xf>
    <xf numFmtId="0" fontId="8" fillId="0" borderId="0" xfId="0" applyFont="1" applyAlignment="1">
      <alignment horizontal="center"/>
    </xf>
    <xf numFmtId="0" fontId="0" fillId="0" borderId="0" xfId="0" applyAlignment="1">
      <alignment horizontal="center"/>
    </xf>
    <xf numFmtId="0" fontId="8" fillId="0" borderId="0" xfId="0" applyFont="1" applyAlignment="1">
      <alignment horizontal="justify" vertical="center"/>
    </xf>
    <xf numFmtId="0" fontId="9" fillId="4" borderId="22" xfId="0" applyFont="1" applyFill="1" applyBorder="1" applyAlignment="1">
      <alignment horizontal="justify" vertical="center"/>
    </xf>
    <xf numFmtId="0" fontId="9" fillId="17" borderId="56" xfId="0" applyFont="1" applyFill="1" applyBorder="1" applyAlignment="1">
      <alignment horizontal="justify" vertical="center" wrapText="1"/>
    </xf>
    <xf numFmtId="0" fontId="8" fillId="0" borderId="103" xfId="0" applyFont="1" applyBorder="1" applyAlignment="1">
      <alignment horizontal="justify" vertical="center"/>
    </xf>
    <xf numFmtId="0" fontId="8" fillId="19" borderId="0" xfId="0" applyFont="1" applyFill="1" applyAlignment="1">
      <alignment horizontal="justify" vertical="center" wrapText="1"/>
    </xf>
    <xf numFmtId="0" fontId="8" fillId="4" borderId="84" xfId="0" applyFont="1" applyFill="1" applyBorder="1" applyAlignment="1">
      <alignment horizontal="justify" vertical="center" wrapText="1"/>
    </xf>
    <xf numFmtId="0" fontId="15" fillId="19" borderId="3" xfId="0" applyFont="1" applyFill="1" applyBorder="1" applyAlignment="1">
      <alignment horizontal="justify" vertical="center" wrapText="1"/>
    </xf>
    <xf numFmtId="0" fontId="26" fillId="0" borderId="1" xfId="0" applyFont="1" applyBorder="1" applyAlignment="1">
      <alignment horizontal="justify" vertical="center" wrapText="1"/>
    </xf>
    <xf numFmtId="0" fontId="8" fillId="0" borderId="54" xfId="0" applyFont="1" applyBorder="1" applyAlignment="1">
      <alignment horizontal="justify" vertical="center"/>
    </xf>
    <xf numFmtId="0" fontId="0" fillId="0" borderId="0" xfId="0" applyAlignment="1">
      <alignment horizontal="justify" vertical="center"/>
    </xf>
    <xf numFmtId="0" fontId="28" fillId="0" borderId="74" xfId="0" applyFont="1" applyBorder="1" applyAlignment="1">
      <alignment horizontal="center" vertical="center"/>
    </xf>
    <xf numFmtId="0" fontId="26" fillId="4" borderId="1" xfId="0" applyFont="1" applyFill="1" applyBorder="1" applyAlignment="1">
      <alignment horizontal="center" vertical="center" wrapText="1"/>
    </xf>
    <xf numFmtId="0" fontId="26" fillId="0" borderId="1" xfId="0" applyFont="1" applyBorder="1" applyAlignment="1">
      <alignment horizontal="center" vertical="center" wrapText="1"/>
    </xf>
    <xf numFmtId="49" fontId="30" fillId="4" borderId="68" xfId="0" applyNumberFormat="1" applyFont="1" applyFill="1" applyBorder="1" applyAlignment="1">
      <alignment horizontal="center" vertical="center" wrapText="1"/>
    </xf>
    <xf numFmtId="0" fontId="8" fillId="0" borderId="1" xfId="0" applyFont="1" applyBorder="1" applyAlignment="1">
      <alignment horizontal="fill" vertical="center"/>
    </xf>
    <xf numFmtId="0" fontId="26" fillId="0" borderId="1" xfId="0" applyFont="1" applyBorder="1" applyAlignment="1">
      <alignment horizontal="fill" vertical="center"/>
    </xf>
    <xf numFmtId="0" fontId="26" fillId="0" borderId="1" xfId="0" applyFont="1" applyBorder="1" applyAlignment="1">
      <alignment horizontal="fill" vertical="center" wrapText="1"/>
    </xf>
    <xf numFmtId="0" fontId="9" fillId="3" borderId="54" xfId="0" applyFont="1" applyFill="1" applyBorder="1" applyAlignment="1">
      <alignment horizontal="justify" vertical="center" wrapText="1"/>
    </xf>
    <xf numFmtId="0" fontId="7" fillId="0" borderId="1" xfId="0" applyFont="1" applyBorder="1" applyAlignment="1">
      <alignment horizontal="justify" vertical="center" wrapText="1"/>
    </xf>
    <xf numFmtId="0" fontId="7" fillId="0" borderId="84" xfId="0" applyFont="1" applyBorder="1" applyAlignment="1">
      <alignment horizontal="justify" vertical="center" wrapText="1"/>
    </xf>
    <xf numFmtId="0" fontId="8" fillId="20" borderId="3" xfId="0" applyFont="1" applyFill="1" applyBorder="1" applyAlignment="1">
      <alignment horizontal="justify" vertical="center" wrapText="1"/>
    </xf>
    <xf numFmtId="0" fontId="8" fillId="20" borderId="1" xfId="0" applyFont="1" applyFill="1" applyBorder="1" applyAlignment="1">
      <alignment horizontal="justify" vertical="center" wrapText="1"/>
    </xf>
    <xf numFmtId="0" fontId="32" fillId="0" borderId="4" xfId="0" applyFont="1" applyBorder="1" applyAlignment="1">
      <alignment horizontal="justify" wrapText="1"/>
    </xf>
    <xf numFmtId="0" fontId="32" fillId="0" borderId="4" xfId="0" applyFont="1" applyBorder="1" applyAlignment="1">
      <alignment horizontal="justify" vertical="center" wrapText="1"/>
    </xf>
    <xf numFmtId="0" fontId="28" fillId="0" borderId="1" xfId="0" applyFont="1" applyBorder="1" applyAlignment="1">
      <alignment horizontal="center" vertical="center" wrapText="1"/>
    </xf>
    <xf numFmtId="1" fontId="26" fillId="4" borderId="1" xfId="0" applyNumberFormat="1" applyFont="1" applyFill="1" applyBorder="1" applyAlignment="1">
      <alignment horizontal="center" vertical="center" wrapText="1"/>
    </xf>
    <xf numFmtId="0" fontId="3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alcChain" Target="calcChain.xml"/><Relationship Id="rId3" Type="http://schemas.openxmlformats.org/officeDocument/2006/relationships/worksheet" Target="worksheets/sheet3.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133350</xdr:colOff>
      <xdr:row>5</xdr:row>
      <xdr:rowOff>0</xdr:rowOff>
    </xdr:from>
    <xdr:ext cx="1104900" cy="819150"/>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Duvy Johanna Plazas Socha" id="{6BF7412F-8B5F-488D-9E59-C7B176F1416F}" userId="S-1-5-21-2016082034-1169682746-3038103030-18034"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9" dT="2025-08-27T20:00:48.96" personId="{6BF7412F-8B5F-488D-9E59-C7B176F1416F}" id="{19FC1067-DC0B-4106-BD13-40D3F7F1FEBC}">
    <text xml:space="preserve">Se modificó el PM y se consolidaron 7 acciones en las acciones SIM-47-2025 y SIM-52-2025.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hyperlink" Target="https://drive.google.com/file/d/1040VxO97L5e0khf7Nu9n-nutCw7mu5Br/view"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outlinePr summaryBelow="0" summaryRight="0"/>
  </sheetPr>
  <dimension ref="B2:H14"/>
  <sheetViews>
    <sheetView tabSelected="1" workbookViewId="0">
      <selection activeCell="C5" sqref="C5"/>
    </sheetView>
  </sheetViews>
  <sheetFormatPr baseColWidth="10" defaultColWidth="14.3984375" defaultRowHeight="15" customHeight="1"/>
  <cols>
    <col min="3" max="3" width="66.09765625" customWidth="1"/>
    <col min="4" max="4" width="18.3984375" customWidth="1"/>
    <col min="5" max="5" width="25.59765625" customWidth="1"/>
    <col min="6" max="6" width="22.3984375" customWidth="1"/>
    <col min="7" max="7" width="19.59765625" customWidth="1"/>
    <col min="8" max="8" width="59.59765625" customWidth="1"/>
  </cols>
  <sheetData>
    <row r="2" spans="2:8" ht="20">
      <c r="B2" s="444" t="s">
        <v>763</v>
      </c>
      <c r="C2" s="352"/>
      <c r="D2" s="352"/>
      <c r="E2" s="352"/>
      <c r="F2" s="352"/>
      <c r="G2" s="352"/>
      <c r="H2" s="352"/>
    </row>
    <row r="3" spans="2:8" ht="13">
      <c r="B3" s="1"/>
      <c r="C3" s="1"/>
      <c r="D3" s="1"/>
      <c r="E3" s="1"/>
      <c r="F3" s="1"/>
      <c r="G3" s="1"/>
      <c r="H3" s="1"/>
    </row>
    <row r="4" spans="2:8" ht="54">
      <c r="B4" s="2" t="s">
        <v>0</v>
      </c>
      <c r="C4" s="3" t="s">
        <v>1</v>
      </c>
      <c r="D4" s="4" t="s">
        <v>2</v>
      </c>
      <c r="E4" s="4" t="s">
        <v>3</v>
      </c>
      <c r="F4" s="4" t="s">
        <v>4</v>
      </c>
      <c r="G4" s="4" t="s">
        <v>5</v>
      </c>
      <c r="H4" s="3" t="s">
        <v>6</v>
      </c>
    </row>
    <row r="5" spans="2:8" ht="42">
      <c r="B5" s="5">
        <v>2</v>
      </c>
      <c r="C5" s="15" t="s">
        <v>7</v>
      </c>
      <c r="D5" s="6">
        <v>2</v>
      </c>
      <c r="E5" s="6">
        <v>2</v>
      </c>
      <c r="F5" s="6">
        <v>2</v>
      </c>
      <c r="G5" s="7">
        <v>1</v>
      </c>
      <c r="H5" s="329" t="s">
        <v>8</v>
      </c>
    </row>
    <row r="6" spans="2:8" ht="100">
      <c r="B6" s="5">
        <v>3</v>
      </c>
      <c r="C6" s="15" t="s">
        <v>9</v>
      </c>
      <c r="D6" s="6">
        <v>3</v>
      </c>
      <c r="E6" s="6">
        <v>3</v>
      </c>
      <c r="F6" s="6">
        <v>2</v>
      </c>
      <c r="G6" s="7">
        <f t="shared" ref="G6:G10" si="0">F6/D6</f>
        <v>0.66666666666666663</v>
      </c>
      <c r="H6" s="329" t="s">
        <v>19</v>
      </c>
    </row>
    <row r="7" spans="2:8" ht="83.25" customHeight="1">
      <c r="B7" s="5">
        <v>1</v>
      </c>
      <c r="C7" s="15" t="s">
        <v>10</v>
      </c>
      <c r="D7" s="6">
        <v>14</v>
      </c>
      <c r="E7" s="6">
        <v>14</v>
      </c>
      <c r="F7" s="6">
        <v>9</v>
      </c>
      <c r="G7" s="7">
        <f t="shared" si="0"/>
        <v>0.6428571428571429</v>
      </c>
      <c r="H7" s="329" t="s">
        <v>20</v>
      </c>
    </row>
    <row r="8" spans="2:8" ht="120" customHeight="1">
      <c r="B8" s="5">
        <v>1</v>
      </c>
      <c r="C8" s="15" t="s">
        <v>11</v>
      </c>
      <c r="D8" s="6">
        <v>18</v>
      </c>
      <c r="E8" s="6">
        <v>18</v>
      </c>
      <c r="F8" s="6">
        <v>7</v>
      </c>
      <c r="G8" s="7">
        <f t="shared" si="0"/>
        <v>0.3888888888888889</v>
      </c>
      <c r="H8" s="329" t="s">
        <v>21</v>
      </c>
    </row>
    <row r="9" spans="2:8" ht="142" customHeight="1">
      <c r="B9" s="5">
        <v>1</v>
      </c>
      <c r="C9" s="15" t="s">
        <v>12</v>
      </c>
      <c r="D9" s="6">
        <v>13</v>
      </c>
      <c r="E9" s="6">
        <v>13</v>
      </c>
      <c r="F9" s="6">
        <v>4</v>
      </c>
      <c r="G9" s="7">
        <f t="shared" si="0"/>
        <v>0.30769230769230771</v>
      </c>
      <c r="H9" s="440" t="s">
        <v>753</v>
      </c>
    </row>
    <row r="10" spans="2:8" ht="84.75" customHeight="1">
      <c r="B10" s="5">
        <v>1</v>
      </c>
      <c r="C10" s="15" t="s">
        <v>13</v>
      </c>
      <c r="D10" s="6">
        <v>4</v>
      </c>
      <c r="E10" s="6">
        <v>0</v>
      </c>
      <c r="F10" s="6">
        <v>0</v>
      </c>
      <c r="G10" s="7">
        <f t="shared" si="0"/>
        <v>0</v>
      </c>
      <c r="H10" s="330" t="s">
        <v>22</v>
      </c>
    </row>
    <row r="11" spans="2:8" ht="81.75" customHeight="1">
      <c r="B11" s="5">
        <v>1</v>
      </c>
      <c r="C11" s="15" t="s">
        <v>14</v>
      </c>
      <c r="D11" s="6">
        <v>5</v>
      </c>
      <c r="E11" s="6">
        <v>0</v>
      </c>
      <c r="F11" s="6">
        <v>0</v>
      </c>
      <c r="G11" s="7">
        <v>0</v>
      </c>
      <c r="H11" s="330" t="s">
        <v>22</v>
      </c>
    </row>
    <row r="12" spans="2:8" ht="63">
      <c r="B12" s="5">
        <v>1</v>
      </c>
      <c r="C12" s="15" t="s">
        <v>15</v>
      </c>
      <c r="D12" s="6">
        <v>2</v>
      </c>
      <c r="E12" s="6">
        <v>2</v>
      </c>
      <c r="F12" s="6">
        <v>2</v>
      </c>
      <c r="G12" s="7">
        <v>1</v>
      </c>
      <c r="H12" s="329" t="s">
        <v>16</v>
      </c>
    </row>
    <row r="13" spans="2:8" ht="60">
      <c r="B13" s="8">
        <v>1</v>
      </c>
      <c r="C13" s="16" t="s">
        <v>17</v>
      </c>
      <c r="D13" s="9">
        <v>1</v>
      </c>
      <c r="E13" s="9">
        <v>1</v>
      </c>
      <c r="F13" s="9">
        <v>0</v>
      </c>
      <c r="G13" s="10">
        <v>0</v>
      </c>
      <c r="H13" s="441" t="s">
        <v>752</v>
      </c>
    </row>
    <row r="14" spans="2:8" ht="21">
      <c r="B14" s="11">
        <v>12</v>
      </c>
      <c r="C14" s="12" t="s">
        <v>18</v>
      </c>
      <c r="D14" s="13">
        <f>SUM(D5:D13)</f>
        <v>62</v>
      </c>
      <c r="E14" s="13">
        <f>SUM(E5:E13)</f>
        <v>53</v>
      </c>
      <c r="F14" s="13">
        <f>SUM(F5:F13)</f>
        <v>26</v>
      </c>
      <c r="G14" s="14">
        <f>F14/D14</f>
        <v>0.41935483870967744</v>
      </c>
      <c r="H14" s="17"/>
    </row>
  </sheetData>
  <mergeCells count="1">
    <mergeCell ref="B2:H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1000"/>
  <sheetViews>
    <sheetView topLeftCell="A6" zoomScale="70" zoomScaleNormal="70" workbookViewId="0">
      <pane xSplit="3" ySplit="3" topLeftCell="D9" activePane="bottomRight" state="frozen"/>
      <selection activeCell="A6" sqref="A6"/>
      <selection pane="topRight" activeCell="D6" sqref="D6"/>
      <selection pane="bottomLeft" activeCell="A9" sqref="A9"/>
      <selection pane="bottomRight" activeCell="E11" sqref="E11"/>
    </sheetView>
  </sheetViews>
  <sheetFormatPr baseColWidth="10" defaultColWidth="14.3984375" defaultRowHeight="15" customHeight="1"/>
  <cols>
    <col min="1" max="1" width="5.09765625" customWidth="1"/>
    <col min="2" max="2" width="2.09765625" customWidth="1"/>
    <col min="3" max="4" width="22.796875" customWidth="1"/>
    <col min="5" max="5" width="43.69921875" customWidth="1"/>
    <col min="6" max="6" width="21.296875" customWidth="1"/>
    <col min="7" max="7" width="85.5" style="427" customWidth="1"/>
    <col min="8" max="8" width="22" customWidth="1"/>
    <col min="9" max="9" width="54.3984375" customWidth="1"/>
    <col min="10" max="10" width="15.09765625" customWidth="1"/>
    <col min="11" max="11" width="72.3984375" customWidth="1"/>
    <col min="12" max="12" width="47.69921875" customWidth="1"/>
    <col min="13" max="13" width="58.8984375" customWidth="1"/>
    <col min="14" max="14" width="19.296875" customWidth="1"/>
    <col min="15" max="15" width="33.3984375" customWidth="1"/>
    <col min="16" max="16" width="26.3984375" style="417" customWidth="1"/>
    <col min="17" max="17" width="65.59765625" customWidth="1"/>
    <col min="18" max="18" width="17.296875" customWidth="1"/>
    <col min="19" max="19" width="63.69921875" customWidth="1"/>
    <col min="20" max="20" width="63.8984375" customWidth="1"/>
    <col min="21" max="22" width="20.8984375" customWidth="1"/>
    <col min="23" max="23" width="70.09765625" customWidth="1"/>
    <col min="24" max="25" width="17.3984375" customWidth="1"/>
    <col min="26" max="26" width="73.296875" customWidth="1"/>
    <col min="27" max="28" width="18.296875" customWidth="1"/>
    <col min="29" max="29" width="115.5" customWidth="1"/>
    <col min="30" max="30" width="12.59765625" customWidth="1"/>
    <col min="31" max="31" width="19.09765625" customWidth="1"/>
    <col min="32" max="32" width="116" style="414" customWidth="1"/>
    <col min="33" max="33" width="12.3984375" customWidth="1"/>
    <col min="34" max="34" width="13.69921875" customWidth="1"/>
    <col min="35" max="35" width="111.59765625" style="427" customWidth="1"/>
    <col min="36" max="36" width="14.59765625" customWidth="1"/>
    <col min="37" max="37" width="118.3984375" customWidth="1"/>
    <col min="38" max="38" width="12.296875" customWidth="1"/>
    <col min="39" max="39" width="15.296875" customWidth="1"/>
    <col min="40" max="40" width="71.3984375" hidden="1" customWidth="1"/>
    <col min="41" max="41" width="19.3984375" hidden="1" customWidth="1"/>
    <col min="42" max="42" width="75" hidden="1" customWidth="1"/>
    <col min="43" max="44" width="17.3984375" hidden="1" customWidth="1"/>
    <col min="45" max="45" width="65.3984375" hidden="1" customWidth="1"/>
    <col min="46" max="46" width="17.296875" hidden="1" customWidth="1"/>
    <col min="47" max="47" width="71.09765625" hidden="1" customWidth="1"/>
    <col min="48" max="48" width="23.09765625" hidden="1" customWidth="1"/>
    <col min="49" max="49" width="17.09765625" hidden="1" customWidth="1"/>
    <col min="50" max="50" width="21.8984375" customWidth="1"/>
    <col min="51" max="51" width="31" customWidth="1"/>
    <col min="52" max="52" width="1.3984375" customWidth="1"/>
  </cols>
  <sheetData>
    <row r="1" spans="1:53" ht="12.75" hidden="1" customHeight="1">
      <c r="A1" s="18"/>
      <c r="B1" s="19"/>
      <c r="C1" s="19"/>
      <c r="D1" s="19"/>
      <c r="E1" s="19"/>
      <c r="F1" s="19"/>
      <c r="G1" s="418"/>
      <c r="H1" s="20"/>
      <c r="I1" s="20"/>
      <c r="J1" s="20"/>
      <c r="K1" s="20"/>
      <c r="L1" s="20"/>
      <c r="M1" s="20"/>
      <c r="N1" s="20"/>
      <c r="O1" s="20"/>
      <c r="P1" s="20"/>
      <c r="Q1" s="20"/>
      <c r="R1" s="20"/>
      <c r="S1" s="21"/>
      <c r="T1" s="20"/>
      <c r="U1" s="20"/>
      <c r="V1" s="20"/>
      <c r="W1" s="20"/>
      <c r="X1" s="20"/>
      <c r="Y1" s="22"/>
      <c r="Z1" s="20"/>
      <c r="AA1" s="20"/>
      <c r="AB1" s="20"/>
      <c r="AC1" s="20"/>
      <c r="AD1" s="20"/>
      <c r="AE1" s="20"/>
      <c r="AF1" s="409"/>
      <c r="AG1" s="20"/>
      <c r="AH1" s="20"/>
      <c r="AI1" s="418"/>
      <c r="AJ1" s="20"/>
      <c r="AK1" s="20"/>
      <c r="AL1" s="20"/>
      <c r="AM1" s="20"/>
      <c r="AN1" s="20"/>
      <c r="AO1" s="20"/>
      <c r="AP1" s="20"/>
      <c r="AQ1" s="20"/>
      <c r="AR1" s="20"/>
      <c r="AS1" s="20"/>
      <c r="AT1" s="20"/>
      <c r="AU1" s="20"/>
      <c r="AV1" s="20"/>
      <c r="AW1" s="20"/>
      <c r="AX1" s="23"/>
      <c r="AY1" s="23"/>
      <c r="AZ1" s="23"/>
      <c r="BA1" s="23"/>
    </row>
    <row r="2" spans="1:53" ht="30" hidden="1" customHeight="1">
      <c r="A2" s="18"/>
      <c r="B2" s="19"/>
      <c r="C2" s="24"/>
      <c r="D2" s="24"/>
      <c r="E2" s="19"/>
      <c r="F2" s="25"/>
      <c r="G2" s="382" t="s">
        <v>23</v>
      </c>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c r="AQ2" s="374"/>
      <c r="AR2" s="374"/>
      <c r="AS2" s="374"/>
      <c r="AT2" s="374"/>
      <c r="AU2" s="374"/>
      <c r="AV2" s="374"/>
      <c r="AW2" s="374"/>
      <c r="AX2" s="374"/>
      <c r="AY2" s="374"/>
      <c r="AZ2" s="375"/>
      <c r="BA2" s="23"/>
    </row>
    <row r="3" spans="1:53" ht="46.5" hidden="1" customHeight="1">
      <c r="A3" s="26"/>
      <c r="B3" s="27"/>
      <c r="C3" s="27"/>
      <c r="D3" s="27"/>
      <c r="E3" s="27"/>
      <c r="F3" s="28"/>
      <c r="G3" s="383" t="s">
        <v>24</v>
      </c>
      <c r="H3" s="384"/>
      <c r="I3" s="384"/>
      <c r="J3" s="384"/>
      <c r="K3" s="385"/>
      <c r="L3" s="386" t="s">
        <v>25</v>
      </c>
      <c r="M3" s="384"/>
      <c r="N3" s="384"/>
      <c r="O3" s="384"/>
      <c r="P3" s="384"/>
      <c r="Q3" s="384"/>
      <c r="R3" s="384"/>
      <c r="S3" s="384"/>
      <c r="T3" s="384"/>
      <c r="U3" s="385"/>
      <c r="V3" s="29"/>
      <c r="W3" s="387" t="s">
        <v>26</v>
      </c>
      <c r="X3" s="384"/>
      <c r="Y3" s="384"/>
      <c r="Z3" s="384"/>
      <c r="AA3" s="384"/>
      <c r="AB3" s="384"/>
      <c r="AC3" s="384"/>
      <c r="AD3" s="384"/>
      <c r="AE3" s="384"/>
      <c r="AF3" s="385"/>
      <c r="AG3" s="388" t="s">
        <v>27</v>
      </c>
      <c r="AH3" s="380"/>
      <c r="AI3" s="380"/>
      <c r="AJ3" s="380"/>
      <c r="AK3" s="380"/>
      <c r="AL3" s="380"/>
      <c r="AM3" s="380"/>
      <c r="AN3" s="380"/>
      <c r="AO3" s="380"/>
      <c r="AP3" s="380"/>
      <c r="AQ3" s="380"/>
      <c r="AR3" s="380"/>
      <c r="AS3" s="380"/>
      <c r="AT3" s="380"/>
      <c r="AU3" s="380"/>
      <c r="AV3" s="380"/>
      <c r="AW3" s="380"/>
      <c r="AX3" s="380"/>
      <c r="AY3" s="380"/>
      <c r="AZ3" s="381"/>
      <c r="BA3" s="23"/>
    </row>
    <row r="4" spans="1:53" ht="30" hidden="1" customHeight="1">
      <c r="A4" s="30"/>
      <c r="B4" s="31"/>
      <c r="C4" s="31"/>
      <c r="D4" s="31"/>
      <c r="E4" s="31"/>
      <c r="F4" s="31"/>
      <c r="G4" s="419"/>
      <c r="H4" s="32"/>
      <c r="I4" s="32"/>
      <c r="J4" s="32"/>
      <c r="K4" s="32"/>
      <c r="L4" s="31"/>
      <c r="M4" s="31"/>
      <c r="N4" s="31"/>
      <c r="O4" s="31"/>
      <c r="P4" s="31"/>
      <c r="Q4" s="31"/>
      <c r="R4" s="31"/>
      <c r="S4" s="33"/>
      <c r="T4" s="31"/>
      <c r="U4" s="31"/>
      <c r="V4" s="31"/>
      <c r="W4" s="32"/>
      <c r="X4" s="32"/>
      <c r="Y4" s="34"/>
      <c r="Z4" s="32"/>
      <c r="AA4" s="32"/>
      <c r="AB4" s="32"/>
      <c r="AC4" s="32"/>
      <c r="AD4" s="32"/>
      <c r="AE4" s="32"/>
      <c r="AF4" s="410"/>
      <c r="AG4" s="32"/>
      <c r="AH4" s="32"/>
      <c r="AI4" s="419"/>
      <c r="AJ4" s="32"/>
      <c r="AK4" s="32"/>
      <c r="AL4" s="32"/>
      <c r="AM4" s="32"/>
      <c r="AN4" s="32"/>
      <c r="AO4" s="32"/>
      <c r="AP4" s="32"/>
      <c r="AQ4" s="32"/>
      <c r="AR4" s="32"/>
      <c r="AS4" s="32"/>
      <c r="AT4" s="32"/>
      <c r="AU4" s="32"/>
      <c r="AV4" s="32"/>
      <c r="AW4" s="32"/>
      <c r="AX4" s="32"/>
      <c r="AY4" s="32"/>
      <c r="AZ4" s="30"/>
      <c r="BA4" s="30"/>
    </row>
    <row r="5" spans="1:53" ht="30" hidden="1" customHeight="1">
      <c r="A5" s="30"/>
      <c r="B5" s="31"/>
      <c r="C5" s="31"/>
      <c r="D5" s="31"/>
      <c r="E5" s="31"/>
      <c r="F5" s="31"/>
      <c r="G5" s="419"/>
      <c r="H5" s="32"/>
      <c r="I5" s="32"/>
      <c r="J5" s="32"/>
      <c r="K5" s="32"/>
      <c r="L5" s="31"/>
      <c r="M5" s="31"/>
      <c r="N5" s="31"/>
      <c r="O5" s="31"/>
      <c r="P5" s="31"/>
      <c r="Q5" s="31"/>
      <c r="R5" s="31"/>
      <c r="S5" s="33"/>
      <c r="T5" s="31"/>
      <c r="U5" s="31"/>
      <c r="V5" s="31"/>
      <c r="W5" s="32"/>
      <c r="X5" s="32"/>
      <c r="Y5" s="34"/>
      <c r="Z5" s="32"/>
      <c r="AA5" s="32"/>
      <c r="AB5" s="32"/>
      <c r="AC5" s="32"/>
      <c r="AD5" s="32"/>
      <c r="AE5" s="32"/>
      <c r="AF5" s="410"/>
      <c r="AG5" s="32"/>
      <c r="AH5" s="32"/>
      <c r="AI5" s="419"/>
      <c r="AJ5" s="32"/>
      <c r="AK5" s="32"/>
      <c r="AL5" s="32"/>
      <c r="AM5" s="32"/>
      <c r="AN5" s="32"/>
      <c r="AO5" s="32"/>
      <c r="AP5" s="32"/>
      <c r="AQ5" s="32"/>
      <c r="AR5" s="32"/>
      <c r="AS5" s="32"/>
      <c r="AT5" s="32"/>
      <c r="AU5" s="32"/>
      <c r="AV5" s="32"/>
      <c r="AW5" s="32"/>
      <c r="AX5" s="32"/>
      <c r="AY5" s="32"/>
      <c r="AZ5" s="30"/>
      <c r="BA5" s="30"/>
    </row>
    <row r="6" spans="1:53" ht="30" customHeight="1">
      <c r="A6" s="35"/>
      <c r="B6" s="36"/>
      <c r="C6" s="389" t="s">
        <v>28</v>
      </c>
      <c r="D6" s="374"/>
      <c r="E6" s="374"/>
      <c r="F6" s="374"/>
      <c r="G6" s="374"/>
      <c r="H6" s="374"/>
      <c r="I6" s="375"/>
      <c r="J6" s="373" t="s">
        <v>29</v>
      </c>
      <c r="K6" s="374"/>
      <c r="L6" s="374"/>
      <c r="M6" s="374"/>
      <c r="N6" s="374"/>
      <c r="O6" s="374"/>
      <c r="P6" s="375"/>
      <c r="Q6" s="394" t="s">
        <v>30</v>
      </c>
      <c r="R6" s="356"/>
      <c r="S6" s="356"/>
      <c r="T6" s="356"/>
      <c r="U6" s="356"/>
      <c r="V6" s="357"/>
      <c r="W6" s="395" t="s">
        <v>31</v>
      </c>
      <c r="X6" s="356"/>
      <c r="Y6" s="356"/>
      <c r="Z6" s="356"/>
      <c r="AA6" s="356"/>
      <c r="AB6" s="357"/>
      <c r="AC6" s="396" t="s">
        <v>32</v>
      </c>
      <c r="AD6" s="356"/>
      <c r="AE6" s="356"/>
      <c r="AF6" s="356"/>
      <c r="AG6" s="356"/>
      <c r="AH6" s="357"/>
      <c r="AI6" s="397" t="s">
        <v>33</v>
      </c>
      <c r="AJ6" s="356"/>
      <c r="AK6" s="356"/>
      <c r="AL6" s="356"/>
      <c r="AM6" s="357"/>
      <c r="AN6" s="355" t="s">
        <v>34</v>
      </c>
      <c r="AO6" s="356"/>
      <c r="AP6" s="356"/>
      <c r="AQ6" s="356"/>
      <c r="AR6" s="357"/>
      <c r="AS6" s="358" t="s">
        <v>35</v>
      </c>
      <c r="AT6" s="356"/>
      <c r="AU6" s="356"/>
      <c r="AV6" s="356"/>
      <c r="AW6" s="357"/>
      <c r="AX6" s="393" t="s">
        <v>36</v>
      </c>
      <c r="AY6" s="357"/>
      <c r="AZ6" s="37"/>
      <c r="BA6" s="30"/>
    </row>
    <row r="7" spans="1:53" ht="39.75" customHeight="1">
      <c r="A7" s="23"/>
      <c r="B7" s="38"/>
      <c r="C7" s="390"/>
      <c r="D7" s="391"/>
      <c r="E7" s="391"/>
      <c r="F7" s="391"/>
      <c r="G7" s="391"/>
      <c r="H7" s="391"/>
      <c r="I7" s="392"/>
      <c r="J7" s="376"/>
      <c r="K7" s="377"/>
      <c r="L7" s="377"/>
      <c r="M7" s="377"/>
      <c r="N7" s="377"/>
      <c r="O7" s="377"/>
      <c r="P7" s="378"/>
      <c r="Q7" s="370" t="s">
        <v>37</v>
      </c>
      <c r="R7" s="371"/>
      <c r="S7" s="359" t="s">
        <v>38</v>
      </c>
      <c r="T7" s="360"/>
      <c r="U7" s="360"/>
      <c r="V7" s="361"/>
      <c r="W7" s="362" t="s">
        <v>37</v>
      </c>
      <c r="X7" s="363"/>
      <c r="Y7" s="364" t="s">
        <v>38</v>
      </c>
      <c r="Z7" s="365"/>
      <c r="AA7" s="365"/>
      <c r="AB7" s="366"/>
      <c r="AC7" s="362" t="s">
        <v>37</v>
      </c>
      <c r="AD7" s="363"/>
      <c r="AE7" s="367" t="s">
        <v>38</v>
      </c>
      <c r="AF7" s="368"/>
      <c r="AG7" s="368"/>
      <c r="AH7" s="369"/>
      <c r="AI7" s="370" t="s">
        <v>37</v>
      </c>
      <c r="AJ7" s="371"/>
      <c r="AK7" s="359" t="s">
        <v>38</v>
      </c>
      <c r="AL7" s="360"/>
      <c r="AM7" s="361"/>
      <c r="AN7" s="362" t="s">
        <v>37</v>
      </c>
      <c r="AO7" s="372"/>
      <c r="AP7" s="379" t="s">
        <v>38</v>
      </c>
      <c r="AQ7" s="380"/>
      <c r="AR7" s="381"/>
      <c r="AS7" s="362" t="s">
        <v>37</v>
      </c>
      <c r="AT7" s="372"/>
      <c r="AU7" s="379" t="s">
        <v>38</v>
      </c>
      <c r="AV7" s="380"/>
      <c r="AW7" s="381"/>
      <c r="AX7" s="39" t="s">
        <v>39</v>
      </c>
      <c r="AY7" s="353" t="s">
        <v>40</v>
      </c>
      <c r="AZ7" s="40"/>
      <c r="BA7" s="23"/>
    </row>
    <row r="8" spans="1:53" ht="66" customHeight="1">
      <c r="A8" s="23"/>
      <c r="B8" s="41"/>
      <c r="C8" s="42" t="s">
        <v>41</v>
      </c>
      <c r="D8" s="43" t="s">
        <v>42</v>
      </c>
      <c r="E8" s="43" t="s">
        <v>43</v>
      </c>
      <c r="F8" s="43" t="s">
        <v>44</v>
      </c>
      <c r="G8" s="435" t="s">
        <v>45</v>
      </c>
      <c r="H8" s="43" t="s">
        <v>46</v>
      </c>
      <c r="I8" s="44" t="s">
        <v>47</v>
      </c>
      <c r="J8" s="45" t="s">
        <v>48</v>
      </c>
      <c r="K8" s="46" t="s">
        <v>49</v>
      </c>
      <c r="L8" s="46" t="s">
        <v>50</v>
      </c>
      <c r="M8" s="46" t="s">
        <v>51</v>
      </c>
      <c r="N8" s="46" t="s">
        <v>52</v>
      </c>
      <c r="O8" s="46" t="s">
        <v>53</v>
      </c>
      <c r="P8" s="47" t="s">
        <v>54</v>
      </c>
      <c r="Q8" s="48" t="s">
        <v>55</v>
      </c>
      <c r="R8" s="49" t="s">
        <v>56</v>
      </c>
      <c r="S8" s="50" t="s">
        <v>57</v>
      </c>
      <c r="T8" s="43" t="s">
        <v>58</v>
      </c>
      <c r="U8" s="43" t="s">
        <v>59</v>
      </c>
      <c r="V8" s="44" t="s">
        <v>60</v>
      </c>
      <c r="W8" s="48" t="s">
        <v>55</v>
      </c>
      <c r="X8" s="49" t="s">
        <v>61</v>
      </c>
      <c r="Y8" s="51" t="s">
        <v>57</v>
      </c>
      <c r="Z8" s="43" t="s">
        <v>31</v>
      </c>
      <c r="AA8" s="52" t="s">
        <v>62</v>
      </c>
      <c r="AB8" s="44" t="s">
        <v>60</v>
      </c>
      <c r="AC8" s="48" t="s">
        <v>55</v>
      </c>
      <c r="AD8" s="49" t="s">
        <v>63</v>
      </c>
      <c r="AE8" s="50" t="s">
        <v>57</v>
      </c>
      <c r="AF8" s="43" t="s">
        <v>58</v>
      </c>
      <c r="AG8" s="43" t="s">
        <v>64</v>
      </c>
      <c r="AH8" s="44" t="s">
        <v>60</v>
      </c>
      <c r="AI8" s="420" t="s">
        <v>55</v>
      </c>
      <c r="AJ8" s="49" t="s">
        <v>65</v>
      </c>
      <c r="AK8" s="43" t="s">
        <v>58</v>
      </c>
      <c r="AL8" s="43" t="s">
        <v>66</v>
      </c>
      <c r="AM8" s="44" t="s">
        <v>67</v>
      </c>
      <c r="AN8" s="48" t="s">
        <v>55</v>
      </c>
      <c r="AO8" s="49" t="s">
        <v>63</v>
      </c>
      <c r="AP8" s="53" t="s">
        <v>58</v>
      </c>
      <c r="AQ8" s="53" t="s">
        <v>64</v>
      </c>
      <c r="AR8" s="54" t="s">
        <v>67</v>
      </c>
      <c r="AS8" s="48" t="s">
        <v>55</v>
      </c>
      <c r="AT8" s="49" t="s">
        <v>63</v>
      </c>
      <c r="AU8" s="53" t="s">
        <v>58</v>
      </c>
      <c r="AV8" s="53" t="s">
        <v>64</v>
      </c>
      <c r="AW8" s="54" t="s">
        <v>67</v>
      </c>
      <c r="AX8" s="55" t="s">
        <v>68</v>
      </c>
      <c r="AY8" s="354"/>
      <c r="AZ8" s="56"/>
      <c r="BA8" s="23"/>
    </row>
    <row r="9" spans="1:53" ht="192" customHeight="1">
      <c r="A9" s="23"/>
      <c r="B9" s="41"/>
      <c r="C9" s="57" t="s">
        <v>69</v>
      </c>
      <c r="D9" s="58">
        <v>45369</v>
      </c>
      <c r="E9" s="59" t="s">
        <v>70</v>
      </c>
      <c r="F9" s="59" t="s">
        <v>71</v>
      </c>
      <c r="G9" s="333" t="s">
        <v>72</v>
      </c>
      <c r="H9" s="59" t="s">
        <v>73</v>
      </c>
      <c r="I9" s="61" t="s">
        <v>74</v>
      </c>
      <c r="J9" s="62" t="s">
        <v>75</v>
      </c>
      <c r="K9" s="63" t="s">
        <v>76</v>
      </c>
      <c r="L9" s="64" t="s">
        <v>77</v>
      </c>
      <c r="M9" s="65" t="s">
        <v>78</v>
      </c>
      <c r="N9" s="66">
        <v>45369</v>
      </c>
      <c r="O9" s="67">
        <v>45473</v>
      </c>
      <c r="P9" s="68" t="s">
        <v>79</v>
      </c>
      <c r="Q9" s="69" t="s">
        <v>80</v>
      </c>
      <c r="R9" s="70">
        <v>1</v>
      </c>
      <c r="S9" s="71">
        <v>45509</v>
      </c>
      <c r="T9" s="72" t="s">
        <v>81</v>
      </c>
      <c r="U9" s="73">
        <v>1</v>
      </c>
      <c r="V9" s="74" t="s">
        <v>82</v>
      </c>
      <c r="W9" s="59" t="s">
        <v>83</v>
      </c>
      <c r="X9" s="70"/>
      <c r="Y9" s="59" t="s">
        <v>83</v>
      </c>
      <c r="Z9" s="59" t="s">
        <v>83</v>
      </c>
      <c r="AA9" s="75"/>
      <c r="AB9" s="76"/>
      <c r="AC9" s="59" t="s">
        <v>83</v>
      </c>
      <c r="AD9" s="77"/>
      <c r="AE9" s="59" t="s">
        <v>83</v>
      </c>
      <c r="AF9" s="59" t="s">
        <v>83</v>
      </c>
      <c r="AG9" s="78"/>
      <c r="AH9" s="79"/>
      <c r="AI9" s="333" t="s">
        <v>83</v>
      </c>
      <c r="AJ9" s="77"/>
      <c r="AK9" s="59" t="s">
        <v>83</v>
      </c>
      <c r="AL9" s="78"/>
      <c r="AM9" s="78"/>
      <c r="AN9" s="59"/>
      <c r="AO9" s="77"/>
      <c r="AP9" s="59"/>
      <c r="AQ9" s="78"/>
      <c r="AR9" s="78"/>
      <c r="AS9" s="59"/>
      <c r="AT9" s="77"/>
      <c r="AU9" s="59"/>
      <c r="AV9" s="78"/>
      <c r="AW9" s="78"/>
      <c r="AX9" s="80">
        <f t="shared" ref="AX9:AX29" si="0">+U9+AA9+AG9+AL9+AQ9+AV9</f>
        <v>1</v>
      </c>
      <c r="AY9" s="81"/>
      <c r="AZ9" s="40"/>
      <c r="BA9" s="23"/>
    </row>
    <row r="10" spans="1:53" ht="250.5" customHeight="1">
      <c r="A10" s="23"/>
      <c r="B10" s="41"/>
      <c r="C10" s="82" t="s">
        <v>84</v>
      </c>
      <c r="D10" s="58">
        <v>45488</v>
      </c>
      <c r="E10" s="59" t="s">
        <v>85</v>
      </c>
      <c r="F10" s="59" t="s">
        <v>86</v>
      </c>
      <c r="G10" s="333" t="s">
        <v>87</v>
      </c>
      <c r="H10" s="59" t="s">
        <v>88</v>
      </c>
      <c r="I10" s="83" t="s">
        <v>89</v>
      </c>
      <c r="J10" s="61" t="s">
        <v>90</v>
      </c>
      <c r="K10" s="61" t="s">
        <v>91</v>
      </c>
      <c r="L10" s="84" t="s">
        <v>92</v>
      </c>
      <c r="M10" s="85">
        <v>1</v>
      </c>
      <c r="N10" s="86">
        <v>45495</v>
      </c>
      <c r="O10" s="86">
        <v>45859</v>
      </c>
      <c r="P10" s="68" t="s">
        <v>93</v>
      </c>
      <c r="Q10" s="88" t="s">
        <v>94</v>
      </c>
      <c r="R10" s="89">
        <v>0.25</v>
      </c>
      <c r="S10" s="90">
        <v>45582</v>
      </c>
      <c r="T10" s="91" t="s">
        <v>95</v>
      </c>
      <c r="U10" s="74">
        <v>0.21</v>
      </c>
      <c r="V10" s="74" t="s">
        <v>82</v>
      </c>
      <c r="W10" s="92" t="s">
        <v>96</v>
      </c>
      <c r="X10" s="89">
        <v>0.6</v>
      </c>
      <c r="Y10" s="93">
        <v>45679</v>
      </c>
      <c r="Z10" s="94" t="s">
        <v>97</v>
      </c>
      <c r="AA10" s="95">
        <v>0.25</v>
      </c>
      <c r="AB10" s="96" t="s">
        <v>82</v>
      </c>
      <c r="AC10" s="94" t="s">
        <v>98</v>
      </c>
      <c r="AD10" s="97">
        <v>0.05</v>
      </c>
      <c r="AE10" s="98">
        <v>45772</v>
      </c>
      <c r="AF10" s="60" t="s">
        <v>99</v>
      </c>
      <c r="AG10" s="99">
        <v>0.21</v>
      </c>
      <c r="AH10" s="100" t="s">
        <v>82</v>
      </c>
      <c r="AI10" s="333" t="s">
        <v>100</v>
      </c>
      <c r="AJ10" s="97">
        <v>0.1</v>
      </c>
      <c r="AK10" s="333" t="s">
        <v>101</v>
      </c>
      <c r="AL10" s="99">
        <v>0.33</v>
      </c>
      <c r="AM10" s="100" t="s">
        <v>82</v>
      </c>
      <c r="AN10" s="59"/>
      <c r="AO10" s="97"/>
      <c r="AP10" s="59"/>
      <c r="AQ10" s="99"/>
      <c r="AR10" s="99"/>
      <c r="AS10" s="59"/>
      <c r="AT10" s="97"/>
      <c r="AU10" s="59"/>
      <c r="AV10" s="99"/>
      <c r="AW10" s="99"/>
      <c r="AX10" s="80">
        <f t="shared" si="0"/>
        <v>1</v>
      </c>
      <c r="AY10" s="101"/>
      <c r="AZ10" s="40"/>
      <c r="BA10" s="23"/>
    </row>
    <row r="11" spans="1:53" ht="328.5" customHeight="1">
      <c r="A11" s="23"/>
      <c r="B11" s="41"/>
      <c r="C11" s="82" t="s">
        <v>102</v>
      </c>
      <c r="D11" s="93">
        <v>45488</v>
      </c>
      <c r="E11" s="102" t="s">
        <v>85</v>
      </c>
      <c r="F11" s="102" t="s">
        <v>103</v>
      </c>
      <c r="G11" s="334" t="s">
        <v>104</v>
      </c>
      <c r="H11" s="102" t="s">
        <v>105</v>
      </c>
      <c r="I11" s="103" t="s">
        <v>106</v>
      </c>
      <c r="J11" s="104" t="s">
        <v>107</v>
      </c>
      <c r="K11" s="104" t="s">
        <v>108</v>
      </c>
      <c r="L11" s="105" t="s">
        <v>109</v>
      </c>
      <c r="M11" s="106">
        <v>6</v>
      </c>
      <c r="N11" s="107">
        <v>45495</v>
      </c>
      <c r="O11" s="107">
        <v>45678</v>
      </c>
      <c r="P11" s="267" t="s">
        <v>93</v>
      </c>
      <c r="Q11" s="108" t="s">
        <v>110</v>
      </c>
      <c r="R11" s="109">
        <v>0.33</v>
      </c>
      <c r="S11" s="110">
        <v>45582</v>
      </c>
      <c r="T11" s="111" t="s">
        <v>111</v>
      </c>
      <c r="U11" s="112">
        <v>0.33</v>
      </c>
      <c r="V11" s="112" t="s">
        <v>82</v>
      </c>
      <c r="W11" s="113" t="s">
        <v>112</v>
      </c>
      <c r="X11" s="109">
        <v>0.47</v>
      </c>
      <c r="Y11" s="93">
        <v>45679</v>
      </c>
      <c r="Z11" s="94" t="s">
        <v>113</v>
      </c>
      <c r="AA11" s="114">
        <v>0.5</v>
      </c>
      <c r="AB11" s="95" t="s">
        <v>82</v>
      </c>
      <c r="AC11" s="94" t="s">
        <v>114</v>
      </c>
      <c r="AD11" s="115">
        <v>0.5</v>
      </c>
      <c r="AE11" s="116">
        <v>45772</v>
      </c>
      <c r="AF11" s="117" t="s">
        <v>115</v>
      </c>
      <c r="AG11" s="118">
        <v>0.17</v>
      </c>
      <c r="AH11" s="119" t="s">
        <v>82</v>
      </c>
      <c r="AI11" s="334" t="s">
        <v>83</v>
      </c>
      <c r="AJ11" s="120" t="s">
        <v>83</v>
      </c>
      <c r="AK11" s="102" t="s">
        <v>83</v>
      </c>
      <c r="AL11" s="118">
        <v>0</v>
      </c>
      <c r="AM11" s="119" t="s">
        <v>83</v>
      </c>
      <c r="AN11" s="102"/>
      <c r="AO11" s="115"/>
      <c r="AP11" s="102"/>
      <c r="AQ11" s="118"/>
      <c r="AR11" s="118"/>
      <c r="AS11" s="102"/>
      <c r="AT11" s="115"/>
      <c r="AU11" s="102"/>
      <c r="AV11" s="118"/>
      <c r="AW11" s="118"/>
      <c r="AX11" s="121">
        <f t="shared" si="0"/>
        <v>1</v>
      </c>
      <c r="AY11" s="122"/>
      <c r="AZ11" s="40"/>
      <c r="BA11" s="23"/>
    </row>
    <row r="12" spans="1:53" ht="283.5" customHeight="1">
      <c r="A12" s="23"/>
      <c r="B12" s="41"/>
      <c r="C12" s="82" t="s">
        <v>116</v>
      </c>
      <c r="D12" s="93">
        <v>45488</v>
      </c>
      <c r="E12" s="102" t="s">
        <v>85</v>
      </c>
      <c r="F12" s="102" t="s">
        <v>117</v>
      </c>
      <c r="G12" s="334" t="s">
        <v>118</v>
      </c>
      <c r="H12" s="102" t="s">
        <v>105</v>
      </c>
      <c r="I12" s="103" t="s">
        <v>119</v>
      </c>
      <c r="J12" s="104" t="s">
        <v>90</v>
      </c>
      <c r="K12" s="104" t="s">
        <v>120</v>
      </c>
      <c r="L12" s="123" t="s">
        <v>121</v>
      </c>
      <c r="M12" s="124">
        <v>1</v>
      </c>
      <c r="N12" s="107">
        <v>45495</v>
      </c>
      <c r="O12" s="107">
        <v>45859</v>
      </c>
      <c r="P12" s="267" t="s">
        <v>93</v>
      </c>
      <c r="Q12" s="108" t="s">
        <v>122</v>
      </c>
      <c r="R12" s="109">
        <v>0.25</v>
      </c>
      <c r="S12" s="110">
        <v>45582</v>
      </c>
      <c r="T12" s="111" t="s">
        <v>123</v>
      </c>
      <c r="U12" s="112">
        <v>0.21</v>
      </c>
      <c r="V12" s="112" t="s">
        <v>82</v>
      </c>
      <c r="W12" s="113" t="s">
        <v>124</v>
      </c>
      <c r="X12" s="125">
        <v>0.75</v>
      </c>
      <c r="Y12" s="93">
        <v>45679</v>
      </c>
      <c r="Z12" s="94" t="s">
        <v>125</v>
      </c>
      <c r="AA12" s="95">
        <v>0.5</v>
      </c>
      <c r="AB12" s="95" t="s">
        <v>82</v>
      </c>
      <c r="AC12" s="94" t="s">
        <v>126</v>
      </c>
      <c r="AD12" s="126">
        <v>0.1</v>
      </c>
      <c r="AE12" s="127">
        <v>45772</v>
      </c>
      <c r="AF12" s="128" t="s">
        <v>127</v>
      </c>
      <c r="AG12" s="129">
        <v>0.1</v>
      </c>
      <c r="AH12" s="130" t="s">
        <v>82</v>
      </c>
      <c r="AI12" s="334" t="s">
        <v>128</v>
      </c>
      <c r="AJ12" s="335">
        <v>0.05</v>
      </c>
      <c r="AK12" s="332" t="s">
        <v>129</v>
      </c>
      <c r="AL12" s="129">
        <v>0.11</v>
      </c>
      <c r="AM12" s="130" t="s">
        <v>82</v>
      </c>
      <c r="AN12" s="131"/>
      <c r="AO12" s="126"/>
      <c r="AP12" s="131"/>
      <c r="AQ12" s="129"/>
      <c r="AR12" s="129"/>
      <c r="AS12" s="131"/>
      <c r="AT12" s="126"/>
      <c r="AU12" s="131"/>
      <c r="AV12" s="129"/>
      <c r="AW12" s="129"/>
      <c r="AX12" s="132">
        <f t="shared" si="0"/>
        <v>0.91999999999999993</v>
      </c>
      <c r="AY12" s="133"/>
      <c r="AZ12" s="40"/>
      <c r="BA12" s="23"/>
    </row>
    <row r="13" spans="1:53" ht="228" customHeight="1">
      <c r="A13" s="23"/>
      <c r="B13" s="41"/>
      <c r="C13" s="82" t="s">
        <v>130</v>
      </c>
      <c r="D13" s="93">
        <v>45510</v>
      </c>
      <c r="E13" s="102" t="s">
        <v>131</v>
      </c>
      <c r="F13" s="102" t="s">
        <v>71</v>
      </c>
      <c r="G13" s="334" t="s">
        <v>132</v>
      </c>
      <c r="H13" s="102" t="s">
        <v>133</v>
      </c>
      <c r="I13" s="103" t="s">
        <v>134</v>
      </c>
      <c r="J13" s="134" t="s">
        <v>90</v>
      </c>
      <c r="K13" s="135" t="s">
        <v>135</v>
      </c>
      <c r="L13" s="136" t="s">
        <v>136</v>
      </c>
      <c r="M13" s="137">
        <v>2</v>
      </c>
      <c r="N13" s="58">
        <v>45510</v>
      </c>
      <c r="O13" s="138">
        <v>45520</v>
      </c>
      <c r="P13" s="267" t="s">
        <v>137</v>
      </c>
      <c r="Q13" s="139" t="s">
        <v>138</v>
      </c>
      <c r="R13" s="89">
        <v>1</v>
      </c>
      <c r="S13" s="140">
        <v>45575</v>
      </c>
      <c r="T13" s="141" t="s">
        <v>139</v>
      </c>
      <c r="U13" s="142">
        <v>1</v>
      </c>
      <c r="V13" s="142" t="s">
        <v>82</v>
      </c>
      <c r="W13" s="131" t="s">
        <v>83</v>
      </c>
      <c r="X13" s="125"/>
      <c r="Y13" s="131" t="s">
        <v>83</v>
      </c>
      <c r="Z13" s="131" t="s">
        <v>83</v>
      </c>
      <c r="AA13" s="95"/>
      <c r="AB13" s="95"/>
      <c r="AC13" s="131" t="s">
        <v>83</v>
      </c>
      <c r="AD13" s="126"/>
      <c r="AE13" s="131" t="s">
        <v>83</v>
      </c>
      <c r="AF13" s="131" t="s">
        <v>83</v>
      </c>
      <c r="AG13" s="129"/>
      <c r="AH13" s="129"/>
      <c r="AI13" s="421" t="s">
        <v>83</v>
      </c>
      <c r="AJ13" s="126"/>
      <c r="AK13" s="131" t="s">
        <v>83</v>
      </c>
      <c r="AL13" s="129"/>
      <c r="AM13" s="129"/>
      <c r="AN13" s="131"/>
      <c r="AO13" s="126"/>
      <c r="AP13" s="131"/>
      <c r="AQ13" s="129"/>
      <c r="AR13" s="129"/>
      <c r="AS13" s="131"/>
      <c r="AT13" s="126"/>
      <c r="AU13" s="131"/>
      <c r="AV13" s="143"/>
      <c r="AW13" s="118"/>
      <c r="AX13" s="132">
        <f t="shared" si="0"/>
        <v>1</v>
      </c>
      <c r="AY13" s="133"/>
      <c r="AZ13" s="40"/>
      <c r="BA13" s="23"/>
    </row>
    <row r="14" spans="1:53" ht="409.5" customHeight="1">
      <c r="A14" s="23"/>
      <c r="B14" s="41"/>
      <c r="C14" s="82" t="s">
        <v>140</v>
      </c>
      <c r="D14" s="93" t="s">
        <v>141</v>
      </c>
      <c r="E14" s="102" t="s">
        <v>142</v>
      </c>
      <c r="F14" s="102" t="s">
        <v>143</v>
      </c>
      <c r="G14" s="436" t="s">
        <v>144</v>
      </c>
      <c r="H14" s="113" t="s">
        <v>145</v>
      </c>
      <c r="I14" s="144" t="s">
        <v>146</v>
      </c>
      <c r="J14" s="144" t="s">
        <v>90</v>
      </c>
      <c r="K14" s="144" t="s">
        <v>147</v>
      </c>
      <c r="L14" s="113" t="s">
        <v>148</v>
      </c>
      <c r="M14" s="113" t="s">
        <v>149</v>
      </c>
      <c r="N14" s="145">
        <v>45658</v>
      </c>
      <c r="O14" s="145">
        <v>45838</v>
      </c>
      <c r="P14" s="151" t="s">
        <v>150</v>
      </c>
      <c r="Q14" s="146" t="s">
        <v>83</v>
      </c>
      <c r="R14" s="147" t="s">
        <v>83</v>
      </c>
      <c r="S14" s="102" t="s">
        <v>83</v>
      </c>
      <c r="T14" s="148" t="s">
        <v>83</v>
      </c>
      <c r="U14" s="149"/>
      <c r="V14" s="149" t="s">
        <v>83</v>
      </c>
      <c r="W14" s="148" t="s">
        <v>83</v>
      </c>
      <c r="X14" s="150" t="s">
        <v>83</v>
      </c>
      <c r="Y14" s="102" t="s">
        <v>83</v>
      </c>
      <c r="Z14" s="151" t="s">
        <v>83</v>
      </c>
      <c r="AA14" s="152"/>
      <c r="AB14" s="149" t="s">
        <v>83</v>
      </c>
      <c r="AC14" s="108" t="s">
        <v>151</v>
      </c>
      <c r="AD14" s="109">
        <v>0.5</v>
      </c>
      <c r="AE14" s="116">
        <v>45772</v>
      </c>
      <c r="AF14" s="117" t="s">
        <v>152</v>
      </c>
      <c r="AG14" s="118">
        <v>0.5</v>
      </c>
      <c r="AH14" s="119" t="s">
        <v>82</v>
      </c>
      <c r="AI14" s="422" t="s">
        <v>153</v>
      </c>
      <c r="AJ14" s="115">
        <v>0.5</v>
      </c>
      <c r="AK14" s="331" t="s">
        <v>154</v>
      </c>
      <c r="AL14" s="118">
        <v>0.5</v>
      </c>
      <c r="AM14" s="119" t="s">
        <v>155</v>
      </c>
      <c r="AN14" s="102"/>
      <c r="AO14" s="115"/>
      <c r="AP14" s="102"/>
      <c r="AQ14" s="118"/>
      <c r="AR14" s="118"/>
      <c r="AS14" s="102"/>
      <c r="AT14" s="115"/>
      <c r="AU14" s="102"/>
      <c r="AV14" s="154"/>
      <c r="AW14" s="118"/>
      <c r="AX14" s="155">
        <f t="shared" si="0"/>
        <v>1</v>
      </c>
      <c r="AY14" s="133"/>
      <c r="AZ14" s="40"/>
      <c r="BA14" s="23"/>
    </row>
    <row r="15" spans="1:53" ht="369.75" customHeight="1">
      <c r="A15" s="23"/>
      <c r="B15" s="41"/>
      <c r="C15" s="82" t="s">
        <v>156</v>
      </c>
      <c r="D15" s="93" t="s">
        <v>141</v>
      </c>
      <c r="E15" s="102" t="s">
        <v>142</v>
      </c>
      <c r="F15" s="102" t="s">
        <v>157</v>
      </c>
      <c r="G15" s="436" t="s">
        <v>158</v>
      </c>
      <c r="H15" s="113" t="s">
        <v>145</v>
      </c>
      <c r="I15" s="144" t="s">
        <v>159</v>
      </c>
      <c r="J15" s="144" t="s">
        <v>90</v>
      </c>
      <c r="K15" s="144" t="s">
        <v>147</v>
      </c>
      <c r="L15" s="113" t="s">
        <v>148</v>
      </c>
      <c r="M15" s="113" t="s">
        <v>149</v>
      </c>
      <c r="N15" s="145">
        <v>45664</v>
      </c>
      <c r="O15" s="145">
        <v>45838</v>
      </c>
      <c r="P15" s="151" t="s">
        <v>160</v>
      </c>
      <c r="Q15" s="146" t="s">
        <v>83</v>
      </c>
      <c r="R15" s="156" t="s">
        <v>83</v>
      </c>
      <c r="S15" s="146" t="s">
        <v>83</v>
      </c>
      <c r="T15" s="146" t="s">
        <v>83</v>
      </c>
      <c r="U15" s="149"/>
      <c r="V15" s="149" t="s">
        <v>83</v>
      </c>
      <c r="W15" s="146" t="s">
        <v>83</v>
      </c>
      <c r="X15" s="150" t="s">
        <v>83</v>
      </c>
      <c r="Y15" s="146" t="s">
        <v>83</v>
      </c>
      <c r="Z15" s="146" t="s">
        <v>83</v>
      </c>
      <c r="AA15" s="152"/>
      <c r="AB15" s="149" t="s">
        <v>83</v>
      </c>
      <c r="AC15" s="108" t="s">
        <v>161</v>
      </c>
      <c r="AD15" s="109">
        <v>0.5</v>
      </c>
      <c r="AE15" s="116">
        <v>45772</v>
      </c>
      <c r="AF15" s="117" t="s">
        <v>162</v>
      </c>
      <c r="AG15" s="118">
        <v>0.5</v>
      </c>
      <c r="AH15" s="119" t="s">
        <v>82</v>
      </c>
      <c r="AI15" s="334" t="s">
        <v>163</v>
      </c>
      <c r="AJ15" s="115">
        <v>0.5</v>
      </c>
      <c r="AK15" s="153" t="s">
        <v>154</v>
      </c>
      <c r="AL15" s="118">
        <v>0.5</v>
      </c>
      <c r="AM15" s="119" t="s">
        <v>155</v>
      </c>
      <c r="AN15" s="102"/>
      <c r="AO15" s="115"/>
      <c r="AP15" s="102"/>
      <c r="AQ15" s="118"/>
      <c r="AR15" s="118"/>
      <c r="AS15" s="102"/>
      <c r="AT15" s="115"/>
      <c r="AU15" s="102"/>
      <c r="AV15" s="154"/>
      <c r="AW15" s="118"/>
      <c r="AX15" s="155">
        <f t="shared" si="0"/>
        <v>1</v>
      </c>
      <c r="AY15" s="133"/>
      <c r="AZ15" s="40"/>
      <c r="BA15" s="23"/>
    </row>
    <row r="16" spans="1:53" ht="196.5" customHeight="1">
      <c r="A16" s="23"/>
      <c r="B16" s="41"/>
      <c r="C16" s="82" t="s">
        <v>164</v>
      </c>
      <c r="D16" s="93" t="s">
        <v>141</v>
      </c>
      <c r="E16" s="102" t="s">
        <v>142</v>
      </c>
      <c r="F16" s="102" t="s">
        <v>165</v>
      </c>
      <c r="G16" s="436" t="s">
        <v>166</v>
      </c>
      <c r="H16" s="113" t="s">
        <v>145</v>
      </c>
      <c r="I16" s="144" t="s">
        <v>167</v>
      </c>
      <c r="J16" s="144" t="s">
        <v>90</v>
      </c>
      <c r="K16" s="144" t="s">
        <v>168</v>
      </c>
      <c r="L16" s="148" t="s">
        <v>169</v>
      </c>
      <c r="M16" s="113" t="s">
        <v>170</v>
      </c>
      <c r="N16" s="145">
        <v>45658</v>
      </c>
      <c r="O16" s="145">
        <v>45838</v>
      </c>
      <c r="P16" s="151" t="s">
        <v>160</v>
      </c>
      <c r="Q16" s="146" t="s">
        <v>83</v>
      </c>
      <c r="R16" s="157" t="s">
        <v>83</v>
      </c>
      <c r="S16" s="158" t="s">
        <v>83</v>
      </c>
      <c r="T16" s="146" t="s">
        <v>83</v>
      </c>
      <c r="U16" s="152"/>
      <c r="V16" s="152" t="s">
        <v>83</v>
      </c>
      <c r="W16" s="146" t="s">
        <v>83</v>
      </c>
      <c r="X16" s="150" t="s">
        <v>83</v>
      </c>
      <c r="Y16" s="146" t="s">
        <v>83</v>
      </c>
      <c r="Z16" s="146" t="s">
        <v>83</v>
      </c>
      <c r="AA16" s="152"/>
      <c r="AB16" s="152" t="s">
        <v>83</v>
      </c>
      <c r="AC16" s="108" t="s">
        <v>171</v>
      </c>
      <c r="AD16" s="109">
        <v>0.5</v>
      </c>
      <c r="AE16" s="116">
        <v>45772</v>
      </c>
      <c r="AF16" s="117" t="s">
        <v>172</v>
      </c>
      <c r="AG16" s="118">
        <v>0.25</v>
      </c>
      <c r="AH16" s="119" t="s">
        <v>82</v>
      </c>
      <c r="AI16" s="334" t="s">
        <v>173</v>
      </c>
      <c r="AJ16" s="115">
        <v>0.75</v>
      </c>
      <c r="AK16" s="159" t="s">
        <v>174</v>
      </c>
      <c r="AL16" s="118">
        <v>0.75</v>
      </c>
      <c r="AM16" s="119" t="s">
        <v>155</v>
      </c>
      <c r="AN16" s="102"/>
      <c r="AO16" s="115"/>
      <c r="AP16" s="102"/>
      <c r="AQ16" s="118"/>
      <c r="AR16" s="118"/>
      <c r="AS16" s="102"/>
      <c r="AT16" s="115"/>
      <c r="AU16" s="102"/>
      <c r="AV16" s="154"/>
      <c r="AW16" s="118"/>
      <c r="AX16" s="155">
        <f t="shared" si="0"/>
        <v>1</v>
      </c>
      <c r="AY16" s="133"/>
      <c r="AZ16" s="40"/>
      <c r="BA16" s="23"/>
    </row>
    <row r="17" spans="1:53" ht="246" customHeight="1">
      <c r="A17" s="23"/>
      <c r="B17" s="41"/>
      <c r="C17" s="82" t="s">
        <v>175</v>
      </c>
      <c r="D17" s="93" t="s">
        <v>141</v>
      </c>
      <c r="E17" s="102" t="s">
        <v>142</v>
      </c>
      <c r="F17" s="102" t="s">
        <v>176</v>
      </c>
      <c r="G17" s="436" t="s">
        <v>177</v>
      </c>
      <c r="H17" s="113" t="s">
        <v>145</v>
      </c>
      <c r="I17" s="113" t="s">
        <v>178</v>
      </c>
      <c r="J17" s="144" t="s">
        <v>179</v>
      </c>
      <c r="K17" s="113" t="s">
        <v>180</v>
      </c>
      <c r="L17" s="148" t="s">
        <v>181</v>
      </c>
      <c r="M17" s="113" t="s">
        <v>182</v>
      </c>
      <c r="N17" s="145">
        <v>45658</v>
      </c>
      <c r="O17" s="145">
        <v>45838</v>
      </c>
      <c r="P17" s="151" t="s">
        <v>183</v>
      </c>
      <c r="Q17" s="146" t="s">
        <v>83</v>
      </c>
      <c r="R17" s="157" t="s">
        <v>83</v>
      </c>
      <c r="S17" s="158" t="s">
        <v>83</v>
      </c>
      <c r="T17" s="146" t="s">
        <v>83</v>
      </c>
      <c r="U17" s="152"/>
      <c r="V17" s="152" t="s">
        <v>83</v>
      </c>
      <c r="W17" s="146" t="s">
        <v>83</v>
      </c>
      <c r="X17" s="150" t="s">
        <v>83</v>
      </c>
      <c r="Y17" s="146" t="s">
        <v>83</v>
      </c>
      <c r="Z17" s="146" t="s">
        <v>83</v>
      </c>
      <c r="AA17" s="152"/>
      <c r="AB17" s="152" t="s">
        <v>83</v>
      </c>
      <c r="AC17" s="108" t="s">
        <v>184</v>
      </c>
      <c r="AD17" s="109">
        <v>0.5</v>
      </c>
      <c r="AE17" s="116">
        <v>45772</v>
      </c>
      <c r="AF17" s="117" t="s">
        <v>185</v>
      </c>
      <c r="AG17" s="118">
        <v>0.5</v>
      </c>
      <c r="AH17" s="119" t="s">
        <v>82</v>
      </c>
      <c r="AI17" s="334" t="s">
        <v>186</v>
      </c>
      <c r="AJ17" s="115">
        <v>0.5</v>
      </c>
      <c r="AK17" s="117" t="s">
        <v>187</v>
      </c>
      <c r="AL17" s="118">
        <v>0.5</v>
      </c>
      <c r="AM17" s="119" t="s">
        <v>155</v>
      </c>
      <c r="AN17" s="102"/>
      <c r="AO17" s="115"/>
      <c r="AP17" s="102"/>
      <c r="AQ17" s="118"/>
      <c r="AR17" s="118"/>
      <c r="AS17" s="102"/>
      <c r="AT17" s="115"/>
      <c r="AU17" s="102"/>
      <c r="AV17" s="154"/>
      <c r="AW17" s="118"/>
      <c r="AX17" s="155">
        <f t="shared" si="0"/>
        <v>1</v>
      </c>
      <c r="AY17" s="133"/>
      <c r="AZ17" s="40"/>
      <c r="BA17" s="23"/>
    </row>
    <row r="18" spans="1:53" ht="162" customHeight="1">
      <c r="A18" s="23"/>
      <c r="B18" s="41"/>
      <c r="C18" s="82" t="s">
        <v>188</v>
      </c>
      <c r="D18" s="93" t="s">
        <v>141</v>
      </c>
      <c r="E18" s="102" t="s">
        <v>142</v>
      </c>
      <c r="F18" s="102" t="s">
        <v>189</v>
      </c>
      <c r="G18" s="436" t="s">
        <v>190</v>
      </c>
      <c r="H18" s="113" t="s">
        <v>145</v>
      </c>
      <c r="I18" s="94" t="s">
        <v>191</v>
      </c>
      <c r="J18" s="144" t="s">
        <v>192</v>
      </c>
      <c r="K18" s="144" t="s">
        <v>193</v>
      </c>
      <c r="L18" s="113" t="s">
        <v>194</v>
      </c>
      <c r="M18" s="113" t="s">
        <v>195</v>
      </c>
      <c r="N18" s="145">
        <v>45658</v>
      </c>
      <c r="O18" s="145">
        <v>45838</v>
      </c>
      <c r="P18" s="151" t="s">
        <v>196</v>
      </c>
      <c r="Q18" s="146" t="s">
        <v>83</v>
      </c>
      <c r="R18" s="157" t="s">
        <v>83</v>
      </c>
      <c r="S18" s="158" t="s">
        <v>83</v>
      </c>
      <c r="T18" s="146" t="s">
        <v>83</v>
      </c>
      <c r="U18" s="152"/>
      <c r="V18" s="152" t="s">
        <v>83</v>
      </c>
      <c r="W18" s="146" t="s">
        <v>83</v>
      </c>
      <c r="X18" s="150" t="s">
        <v>83</v>
      </c>
      <c r="Y18" s="93"/>
      <c r="Z18" s="146" t="s">
        <v>83</v>
      </c>
      <c r="AA18" s="152"/>
      <c r="AB18" s="152" t="s">
        <v>83</v>
      </c>
      <c r="AC18" s="108" t="s">
        <v>197</v>
      </c>
      <c r="AD18" s="109">
        <v>0</v>
      </c>
      <c r="AE18" s="116">
        <v>45772</v>
      </c>
      <c r="AF18" s="117" t="s">
        <v>198</v>
      </c>
      <c r="AG18" s="118">
        <v>0</v>
      </c>
      <c r="AH18" s="119" t="s">
        <v>82</v>
      </c>
      <c r="AI18" s="334" t="s">
        <v>199</v>
      </c>
      <c r="AJ18" s="115">
        <v>1</v>
      </c>
      <c r="AK18" s="117" t="s">
        <v>200</v>
      </c>
      <c r="AL18" s="118">
        <v>1</v>
      </c>
      <c r="AM18" s="119" t="s">
        <v>155</v>
      </c>
      <c r="AN18" s="102"/>
      <c r="AO18" s="115"/>
      <c r="AP18" s="102"/>
      <c r="AQ18" s="118"/>
      <c r="AR18" s="118"/>
      <c r="AS18" s="102"/>
      <c r="AT18" s="115"/>
      <c r="AU18" s="102"/>
      <c r="AV18" s="154"/>
      <c r="AW18" s="118"/>
      <c r="AX18" s="155">
        <f t="shared" si="0"/>
        <v>1</v>
      </c>
      <c r="AY18" s="133"/>
      <c r="AZ18" s="40"/>
      <c r="BA18" s="23"/>
    </row>
    <row r="19" spans="1:53" ht="315" customHeight="1">
      <c r="A19" s="23"/>
      <c r="B19" s="41"/>
      <c r="C19" s="82" t="s">
        <v>201</v>
      </c>
      <c r="D19" s="93" t="s">
        <v>141</v>
      </c>
      <c r="E19" s="102" t="s">
        <v>142</v>
      </c>
      <c r="F19" s="102" t="s">
        <v>202</v>
      </c>
      <c r="G19" s="436" t="s">
        <v>203</v>
      </c>
      <c r="H19" s="113" t="s">
        <v>145</v>
      </c>
      <c r="I19" s="94" t="s">
        <v>204</v>
      </c>
      <c r="J19" s="144" t="s">
        <v>90</v>
      </c>
      <c r="K19" s="144" t="s">
        <v>205</v>
      </c>
      <c r="L19" s="148" t="s">
        <v>206</v>
      </c>
      <c r="M19" s="113" t="s">
        <v>207</v>
      </c>
      <c r="N19" s="145">
        <v>45658</v>
      </c>
      <c r="O19" s="145">
        <v>45838</v>
      </c>
      <c r="P19" s="151" t="s">
        <v>208</v>
      </c>
      <c r="Q19" s="146" t="s">
        <v>83</v>
      </c>
      <c r="R19" s="157" t="s">
        <v>83</v>
      </c>
      <c r="S19" s="158" t="s">
        <v>83</v>
      </c>
      <c r="T19" s="146" t="s">
        <v>83</v>
      </c>
      <c r="U19" s="152"/>
      <c r="V19" s="152" t="s">
        <v>83</v>
      </c>
      <c r="W19" s="146" t="s">
        <v>83</v>
      </c>
      <c r="X19" s="150" t="s">
        <v>83</v>
      </c>
      <c r="Y19" s="146" t="s">
        <v>83</v>
      </c>
      <c r="Z19" s="146" t="s">
        <v>83</v>
      </c>
      <c r="AA19" s="152"/>
      <c r="AB19" s="152" t="s">
        <v>83</v>
      </c>
      <c r="AC19" s="108" t="s">
        <v>209</v>
      </c>
      <c r="AD19" s="109">
        <v>0.5</v>
      </c>
      <c r="AE19" s="116">
        <v>45772</v>
      </c>
      <c r="AF19" s="117" t="s">
        <v>210</v>
      </c>
      <c r="AG19" s="118">
        <v>0.5</v>
      </c>
      <c r="AH19" s="119" t="s">
        <v>82</v>
      </c>
      <c r="AI19" s="334" t="s">
        <v>211</v>
      </c>
      <c r="AJ19" s="115">
        <v>0.5</v>
      </c>
      <c r="AK19" s="153" t="s">
        <v>212</v>
      </c>
      <c r="AL19" s="118">
        <v>0.5</v>
      </c>
      <c r="AM19" s="119" t="s">
        <v>155</v>
      </c>
      <c r="AN19" s="102"/>
      <c r="AO19" s="115"/>
      <c r="AP19" s="102"/>
      <c r="AQ19" s="118"/>
      <c r="AR19" s="118"/>
      <c r="AS19" s="102"/>
      <c r="AT19" s="115"/>
      <c r="AU19" s="102"/>
      <c r="AV19" s="154"/>
      <c r="AW19" s="118"/>
      <c r="AX19" s="155">
        <f t="shared" si="0"/>
        <v>1</v>
      </c>
      <c r="AY19" s="133"/>
      <c r="AZ19" s="40"/>
      <c r="BA19" s="23"/>
    </row>
    <row r="20" spans="1:53" ht="189" customHeight="1">
      <c r="A20" s="23"/>
      <c r="B20" s="41"/>
      <c r="C20" s="82" t="s">
        <v>213</v>
      </c>
      <c r="D20" s="93" t="s">
        <v>141</v>
      </c>
      <c r="E20" s="102" t="s">
        <v>142</v>
      </c>
      <c r="F20" s="102" t="s">
        <v>214</v>
      </c>
      <c r="G20" s="436" t="s">
        <v>215</v>
      </c>
      <c r="H20" s="113" t="s">
        <v>145</v>
      </c>
      <c r="I20" s="94" t="s">
        <v>216</v>
      </c>
      <c r="J20" s="144" t="s">
        <v>90</v>
      </c>
      <c r="K20" s="144" t="s">
        <v>217</v>
      </c>
      <c r="L20" s="148" t="s">
        <v>218</v>
      </c>
      <c r="M20" s="113" t="s">
        <v>219</v>
      </c>
      <c r="N20" s="145">
        <v>45658</v>
      </c>
      <c r="O20" s="145">
        <v>45869</v>
      </c>
      <c r="P20" s="151" t="s">
        <v>208</v>
      </c>
      <c r="Q20" s="146" t="s">
        <v>83</v>
      </c>
      <c r="R20" s="157" t="s">
        <v>83</v>
      </c>
      <c r="S20" s="158" t="s">
        <v>83</v>
      </c>
      <c r="T20" s="146" t="s">
        <v>83</v>
      </c>
      <c r="U20" s="152"/>
      <c r="V20" s="152" t="s">
        <v>83</v>
      </c>
      <c r="W20" s="146" t="s">
        <v>83</v>
      </c>
      <c r="X20" s="150" t="s">
        <v>83</v>
      </c>
      <c r="Y20" s="146" t="s">
        <v>83</v>
      </c>
      <c r="Z20" s="146" t="s">
        <v>83</v>
      </c>
      <c r="AA20" s="152"/>
      <c r="AB20" s="152" t="s">
        <v>83</v>
      </c>
      <c r="AC20" s="108" t="s">
        <v>220</v>
      </c>
      <c r="AD20" s="109">
        <v>0</v>
      </c>
      <c r="AE20" s="116">
        <v>45772</v>
      </c>
      <c r="AF20" s="117" t="s">
        <v>221</v>
      </c>
      <c r="AG20" s="118">
        <v>0</v>
      </c>
      <c r="AH20" s="119" t="s">
        <v>82</v>
      </c>
      <c r="AI20" s="334" t="s">
        <v>222</v>
      </c>
      <c r="AJ20" s="115">
        <v>0</v>
      </c>
      <c r="AK20" s="117" t="s">
        <v>223</v>
      </c>
      <c r="AL20" s="118">
        <v>0</v>
      </c>
      <c r="AM20" s="119" t="s">
        <v>155</v>
      </c>
      <c r="AN20" s="102"/>
      <c r="AO20" s="115"/>
      <c r="AP20" s="102"/>
      <c r="AQ20" s="118"/>
      <c r="AR20" s="118"/>
      <c r="AS20" s="102"/>
      <c r="AT20" s="115"/>
      <c r="AU20" s="102"/>
      <c r="AV20" s="154"/>
      <c r="AW20" s="118"/>
      <c r="AX20" s="155">
        <f t="shared" si="0"/>
        <v>0</v>
      </c>
      <c r="AY20" s="133"/>
      <c r="AZ20" s="40"/>
      <c r="BA20" s="23"/>
    </row>
    <row r="21" spans="1:53" ht="141.75" customHeight="1">
      <c r="A21" s="23"/>
      <c r="B21" s="41"/>
      <c r="C21" s="82" t="s">
        <v>224</v>
      </c>
      <c r="D21" s="93" t="s">
        <v>141</v>
      </c>
      <c r="E21" s="102" t="s">
        <v>142</v>
      </c>
      <c r="F21" s="102" t="s">
        <v>225</v>
      </c>
      <c r="G21" s="436" t="s">
        <v>226</v>
      </c>
      <c r="H21" s="113" t="s">
        <v>145</v>
      </c>
      <c r="I21" s="94" t="s">
        <v>227</v>
      </c>
      <c r="J21" s="144" t="s">
        <v>90</v>
      </c>
      <c r="K21" s="144" t="s">
        <v>228</v>
      </c>
      <c r="L21" s="148" t="s">
        <v>229</v>
      </c>
      <c r="M21" s="113" t="s">
        <v>230</v>
      </c>
      <c r="N21" s="145">
        <v>45658</v>
      </c>
      <c r="O21" s="336">
        <v>45824</v>
      </c>
      <c r="P21" s="151" t="s">
        <v>208</v>
      </c>
      <c r="Q21" s="146" t="s">
        <v>83</v>
      </c>
      <c r="R21" s="157" t="s">
        <v>83</v>
      </c>
      <c r="S21" s="158" t="s">
        <v>83</v>
      </c>
      <c r="T21" s="146" t="s">
        <v>83</v>
      </c>
      <c r="U21" s="152"/>
      <c r="V21" s="152" t="s">
        <v>83</v>
      </c>
      <c r="W21" s="146" t="s">
        <v>83</v>
      </c>
      <c r="X21" s="150" t="s">
        <v>83</v>
      </c>
      <c r="Y21" s="146" t="s">
        <v>83</v>
      </c>
      <c r="Z21" s="146" t="s">
        <v>83</v>
      </c>
      <c r="AA21" s="152"/>
      <c r="AB21" s="152" t="s">
        <v>83</v>
      </c>
      <c r="AC21" s="108" t="s">
        <v>220</v>
      </c>
      <c r="AD21" s="109">
        <v>0</v>
      </c>
      <c r="AE21" s="116">
        <v>45772</v>
      </c>
      <c r="AF21" s="117" t="s">
        <v>231</v>
      </c>
      <c r="AG21" s="118">
        <v>0</v>
      </c>
      <c r="AH21" s="119" t="s">
        <v>82</v>
      </c>
      <c r="AI21" s="334" t="s">
        <v>232</v>
      </c>
      <c r="AJ21" s="115">
        <v>0</v>
      </c>
      <c r="AK21" s="117" t="s">
        <v>233</v>
      </c>
      <c r="AL21" s="118">
        <v>0</v>
      </c>
      <c r="AM21" s="119" t="s">
        <v>155</v>
      </c>
      <c r="AN21" s="102"/>
      <c r="AO21" s="115"/>
      <c r="AP21" s="102"/>
      <c r="AQ21" s="118"/>
      <c r="AR21" s="118"/>
      <c r="AS21" s="102"/>
      <c r="AT21" s="115"/>
      <c r="AU21" s="102"/>
      <c r="AV21" s="154"/>
      <c r="AW21" s="118"/>
      <c r="AX21" s="155">
        <f t="shared" si="0"/>
        <v>0</v>
      </c>
      <c r="AY21" s="133"/>
      <c r="AZ21" s="40"/>
      <c r="BA21" s="23"/>
    </row>
    <row r="22" spans="1:53" ht="226.5" customHeight="1">
      <c r="A22" s="23"/>
      <c r="B22" s="41"/>
      <c r="C22" s="82" t="s">
        <v>234</v>
      </c>
      <c r="D22" s="93" t="s">
        <v>141</v>
      </c>
      <c r="E22" s="102" t="s">
        <v>142</v>
      </c>
      <c r="F22" s="102" t="s">
        <v>235</v>
      </c>
      <c r="G22" s="436" t="s">
        <v>236</v>
      </c>
      <c r="H22" s="144" t="s">
        <v>145</v>
      </c>
      <c r="I22" s="94" t="s">
        <v>237</v>
      </c>
      <c r="J22" s="144" t="s">
        <v>179</v>
      </c>
      <c r="K22" s="144" t="s">
        <v>238</v>
      </c>
      <c r="L22" s="144" t="s">
        <v>239</v>
      </c>
      <c r="M22" s="144" t="s">
        <v>240</v>
      </c>
      <c r="N22" s="160">
        <v>45658</v>
      </c>
      <c r="O22" s="160">
        <v>45838</v>
      </c>
      <c r="P22" s="151" t="s">
        <v>241</v>
      </c>
      <c r="Q22" s="146" t="s">
        <v>83</v>
      </c>
      <c r="R22" s="157" t="s">
        <v>83</v>
      </c>
      <c r="S22" s="158" t="s">
        <v>83</v>
      </c>
      <c r="T22" s="146" t="s">
        <v>83</v>
      </c>
      <c r="U22" s="152"/>
      <c r="V22" s="152" t="s">
        <v>83</v>
      </c>
      <c r="W22" s="146" t="s">
        <v>83</v>
      </c>
      <c r="X22" s="150" t="s">
        <v>83</v>
      </c>
      <c r="Y22" s="146" t="s">
        <v>83</v>
      </c>
      <c r="Z22" s="146" t="s">
        <v>83</v>
      </c>
      <c r="AA22" s="152"/>
      <c r="AB22" s="152" t="s">
        <v>83</v>
      </c>
      <c r="AC22" s="108" t="s">
        <v>242</v>
      </c>
      <c r="AD22" s="109">
        <v>0.5</v>
      </c>
      <c r="AE22" s="116">
        <v>45775</v>
      </c>
      <c r="AF22" s="117" t="s">
        <v>243</v>
      </c>
      <c r="AG22" s="118">
        <v>0.25</v>
      </c>
      <c r="AH22" s="119" t="s">
        <v>82</v>
      </c>
      <c r="AI22" s="334" t="s">
        <v>244</v>
      </c>
      <c r="AJ22" s="115">
        <v>0.75</v>
      </c>
      <c r="AK22" s="334" t="s">
        <v>245</v>
      </c>
      <c r="AL22" s="118">
        <v>0.75</v>
      </c>
      <c r="AM22" s="119" t="s">
        <v>155</v>
      </c>
      <c r="AN22" s="102"/>
      <c r="AO22" s="115"/>
      <c r="AP22" s="102"/>
      <c r="AQ22" s="118"/>
      <c r="AR22" s="118"/>
      <c r="AS22" s="102"/>
      <c r="AT22" s="115"/>
      <c r="AU22" s="102"/>
      <c r="AV22" s="154"/>
      <c r="AW22" s="118"/>
      <c r="AX22" s="155">
        <f t="shared" si="0"/>
        <v>1</v>
      </c>
      <c r="AY22" s="133"/>
      <c r="AZ22" s="40"/>
      <c r="BA22" s="23"/>
    </row>
    <row r="23" spans="1:53" ht="165.5" customHeight="1">
      <c r="A23" s="23"/>
      <c r="B23" s="41"/>
      <c r="C23" s="82" t="s">
        <v>246</v>
      </c>
      <c r="D23" s="93" t="s">
        <v>141</v>
      </c>
      <c r="E23" s="102" t="s">
        <v>142</v>
      </c>
      <c r="F23" s="102" t="s">
        <v>247</v>
      </c>
      <c r="G23" s="436" t="s">
        <v>248</v>
      </c>
      <c r="H23" s="113" t="s">
        <v>145</v>
      </c>
      <c r="I23" s="94" t="s">
        <v>249</v>
      </c>
      <c r="J23" s="144" t="s">
        <v>179</v>
      </c>
      <c r="K23" s="144" t="s">
        <v>250</v>
      </c>
      <c r="L23" s="113" t="s">
        <v>251</v>
      </c>
      <c r="M23" s="144" t="s">
        <v>252</v>
      </c>
      <c r="N23" s="145">
        <v>45658</v>
      </c>
      <c r="O23" s="145">
        <v>45838</v>
      </c>
      <c r="P23" s="151" t="s">
        <v>253</v>
      </c>
      <c r="Q23" s="146" t="s">
        <v>83</v>
      </c>
      <c r="R23" s="157" t="s">
        <v>83</v>
      </c>
      <c r="S23" s="158" t="s">
        <v>83</v>
      </c>
      <c r="T23" s="146" t="s">
        <v>83</v>
      </c>
      <c r="U23" s="152"/>
      <c r="V23" s="152" t="s">
        <v>83</v>
      </c>
      <c r="W23" s="146" t="s">
        <v>83</v>
      </c>
      <c r="X23" s="150" t="s">
        <v>83</v>
      </c>
      <c r="Y23" s="146" t="s">
        <v>83</v>
      </c>
      <c r="Z23" s="146" t="s">
        <v>83</v>
      </c>
      <c r="AA23" s="152"/>
      <c r="AB23" s="152" t="s">
        <v>83</v>
      </c>
      <c r="AC23" s="108" t="s">
        <v>254</v>
      </c>
      <c r="AD23" s="109">
        <v>0.5</v>
      </c>
      <c r="AE23" s="116">
        <v>45775</v>
      </c>
      <c r="AF23" s="117" t="s">
        <v>255</v>
      </c>
      <c r="AG23" s="118">
        <v>0</v>
      </c>
      <c r="AH23" s="119" t="s">
        <v>82</v>
      </c>
      <c r="AI23" s="334" t="s">
        <v>256</v>
      </c>
      <c r="AJ23" s="115">
        <v>1</v>
      </c>
      <c r="AK23" s="337" t="s">
        <v>257</v>
      </c>
      <c r="AL23" s="118">
        <v>1</v>
      </c>
      <c r="AM23" s="119" t="s">
        <v>155</v>
      </c>
      <c r="AN23" s="102"/>
      <c r="AO23" s="115"/>
      <c r="AP23" s="102"/>
      <c r="AQ23" s="118"/>
      <c r="AR23" s="118"/>
      <c r="AS23" s="102"/>
      <c r="AT23" s="115"/>
      <c r="AU23" s="102"/>
      <c r="AV23" s="154"/>
      <c r="AW23" s="118"/>
      <c r="AX23" s="155">
        <f t="shared" si="0"/>
        <v>1</v>
      </c>
      <c r="AY23" s="133"/>
      <c r="AZ23" s="40"/>
      <c r="BA23" s="23"/>
    </row>
    <row r="24" spans="1:53" ht="282.75" customHeight="1">
      <c r="A24" s="23"/>
      <c r="B24" s="41"/>
      <c r="C24" s="82" t="s">
        <v>258</v>
      </c>
      <c r="D24" s="93" t="s">
        <v>141</v>
      </c>
      <c r="E24" s="102" t="s">
        <v>142</v>
      </c>
      <c r="F24" s="102" t="s">
        <v>259</v>
      </c>
      <c r="G24" s="436" t="s">
        <v>260</v>
      </c>
      <c r="H24" s="113" t="s">
        <v>145</v>
      </c>
      <c r="I24" s="94" t="s">
        <v>261</v>
      </c>
      <c r="J24" s="151" t="s">
        <v>192</v>
      </c>
      <c r="K24" s="151" t="s">
        <v>262</v>
      </c>
      <c r="L24" s="148" t="s">
        <v>263</v>
      </c>
      <c r="M24" s="148" t="s">
        <v>264</v>
      </c>
      <c r="N24" s="145">
        <v>45658</v>
      </c>
      <c r="O24" s="145">
        <v>45838</v>
      </c>
      <c r="P24" s="151" t="s">
        <v>265</v>
      </c>
      <c r="Q24" s="146" t="s">
        <v>83</v>
      </c>
      <c r="R24" s="157" t="s">
        <v>83</v>
      </c>
      <c r="S24" s="158" t="s">
        <v>83</v>
      </c>
      <c r="T24" s="146" t="s">
        <v>83</v>
      </c>
      <c r="U24" s="152"/>
      <c r="V24" s="152" t="s">
        <v>83</v>
      </c>
      <c r="W24" s="146" t="s">
        <v>83</v>
      </c>
      <c r="X24" s="150" t="s">
        <v>83</v>
      </c>
      <c r="Y24" s="146" t="s">
        <v>83</v>
      </c>
      <c r="Z24" s="146" t="s">
        <v>83</v>
      </c>
      <c r="AA24" s="152"/>
      <c r="AB24" s="152" t="s">
        <v>83</v>
      </c>
      <c r="AC24" s="108" t="s">
        <v>266</v>
      </c>
      <c r="AD24" s="109">
        <v>0</v>
      </c>
      <c r="AE24" s="116">
        <v>45775</v>
      </c>
      <c r="AF24" s="117" t="s">
        <v>267</v>
      </c>
      <c r="AG24" s="118">
        <v>0</v>
      </c>
      <c r="AH24" s="119" t="s">
        <v>82</v>
      </c>
      <c r="AI24" s="334" t="s">
        <v>268</v>
      </c>
      <c r="AJ24" s="115">
        <v>1</v>
      </c>
      <c r="AK24" s="331" t="s">
        <v>269</v>
      </c>
      <c r="AL24" s="118">
        <v>1</v>
      </c>
      <c r="AM24" s="119" t="s">
        <v>155</v>
      </c>
      <c r="AN24" s="102"/>
      <c r="AO24" s="115"/>
      <c r="AP24" s="102"/>
      <c r="AQ24" s="118"/>
      <c r="AR24" s="118"/>
      <c r="AS24" s="102"/>
      <c r="AT24" s="115"/>
      <c r="AU24" s="102"/>
      <c r="AV24" s="154"/>
      <c r="AW24" s="118"/>
      <c r="AX24" s="155">
        <f t="shared" si="0"/>
        <v>1</v>
      </c>
      <c r="AY24" s="133"/>
      <c r="AZ24" s="40"/>
      <c r="BA24" s="23"/>
    </row>
    <row r="25" spans="1:53" ht="370.5" customHeight="1">
      <c r="A25" s="23"/>
      <c r="B25" s="41"/>
      <c r="C25" s="82" t="s">
        <v>270</v>
      </c>
      <c r="D25" s="93" t="s">
        <v>141</v>
      </c>
      <c r="E25" s="102" t="s">
        <v>142</v>
      </c>
      <c r="F25" s="102" t="s">
        <v>271</v>
      </c>
      <c r="G25" s="436" t="s">
        <v>272</v>
      </c>
      <c r="H25" s="113" t="s">
        <v>145</v>
      </c>
      <c r="I25" s="94" t="s">
        <v>273</v>
      </c>
      <c r="J25" s="151" t="s">
        <v>192</v>
      </c>
      <c r="K25" s="144" t="s">
        <v>274</v>
      </c>
      <c r="L25" s="113" t="s">
        <v>275</v>
      </c>
      <c r="M25" s="113" t="s">
        <v>276</v>
      </c>
      <c r="N25" s="145">
        <v>45658</v>
      </c>
      <c r="O25" s="145">
        <v>46022</v>
      </c>
      <c r="P25" s="151" t="s">
        <v>277</v>
      </c>
      <c r="Q25" s="146" t="s">
        <v>83</v>
      </c>
      <c r="R25" s="157" t="s">
        <v>83</v>
      </c>
      <c r="S25" s="158" t="s">
        <v>83</v>
      </c>
      <c r="T25" s="146" t="s">
        <v>83</v>
      </c>
      <c r="U25" s="152"/>
      <c r="V25" s="152" t="s">
        <v>83</v>
      </c>
      <c r="W25" s="146" t="s">
        <v>83</v>
      </c>
      <c r="X25" s="150" t="s">
        <v>83</v>
      </c>
      <c r="Y25" s="146" t="s">
        <v>83</v>
      </c>
      <c r="Z25" s="146" t="s">
        <v>83</v>
      </c>
      <c r="AA25" s="152"/>
      <c r="AB25" s="152" t="s">
        <v>83</v>
      </c>
      <c r="AC25" s="161" t="s">
        <v>278</v>
      </c>
      <c r="AD25" s="109">
        <v>0.25</v>
      </c>
      <c r="AE25" s="116">
        <v>45775</v>
      </c>
      <c r="AF25" s="117" t="s">
        <v>279</v>
      </c>
      <c r="AG25" s="118">
        <v>0.25</v>
      </c>
      <c r="AH25" s="119" t="s">
        <v>82</v>
      </c>
      <c r="AI25" s="334" t="s">
        <v>280</v>
      </c>
      <c r="AJ25" s="115">
        <v>0.25</v>
      </c>
      <c r="AK25" s="334" t="s">
        <v>281</v>
      </c>
      <c r="AL25" s="118">
        <v>0.25</v>
      </c>
      <c r="AM25" s="119" t="s">
        <v>155</v>
      </c>
      <c r="AN25" s="102"/>
      <c r="AO25" s="115"/>
      <c r="AP25" s="102"/>
      <c r="AQ25" s="118"/>
      <c r="AR25" s="118"/>
      <c r="AS25" s="102"/>
      <c r="AT25" s="115"/>
      <c r="AU25" s="102"/>
      <c r="AV25" s="154"/>
      <c r="AW25" s="118"/>
      <c r="AX25" s="155">
        <f t="shared" si="0"/>
        <v>0.5</v>
      </c>
      <c r="AY25" s="133"/>
      <c r="AZ25" s="40"/>
      <c r="BA25" s="23"/>
    </row>
    <row r="26" spans="1:53" ht="370.5" customHeight="1">
      <c r="A26" s="23"/>
      <c r="B26" s="41"/>
      <c r="C26" s="82" t="s">
        <v>282</v>
      </c>
      <c r="D26" s="93" t="s">
        <v>141</v>
      </c>
      <c r="E26" s="102" t="s">
        <v>142</v>
      </c>
      <c r="F26" s="102" t="s">
        <v>283</v>
      </c>
      <c r="G26" s="436" t="s">
        <v>284</v>
      </c>
      <c r="H26" s="113" t="s">
        <v>145</v>
      </c>
      <c r="I26" s="94" t="s">
        <v>273</v>
      </c>
      <c r="J26" s="151" t="s">
        <v>192</v>
      </c>
      <c r="K26" s="144" t="s">
        <v>274</v>
      </c>
      <c r="L26" s="113" t="s">
        <v>275</v>
      </c>
      <c r="M26" s="113" t="s">
        <v>276</v>
      </c>
      <c r="N26" s="145">
        <v>45658</v>
      </c>
      <c r="O26" s="145">
        <v>46022</v>
      </c>
      <c r="P26" s="151" t="s">
        <v>277</v>
      </c>
      <c r="Q26" s="146" t="s">
        <v>83</v>
      </c>
      <c r="R26" s="157" t="s">
        <v>83</v>
      </c>
      <c r="S26" s="158" t="s">
        <v>83</v>
      </c>
      <c r="T26" s="146" t="s">
        <v>83</v>
      </c>
      <c r="U26" s="152"/>
      <c r="V26" s="152" t="s">
        <v>83</v>
      </c>
      <c r="W26" s="146" t="s">
        <v>83</v>
      </c>
      <c r="X26" s="150" t="s">
        <v>83</v>
      </c>
      <c r="Y26" s="146" t="s">
        <v>83</v>
      </c>
      <c r="Z26" s="146" t="s">
        <v>83</v>
      </c>
      <c r="AA26" s="152"/>
      <c r="AB26" s="152" t="s">
        <v>83</v>
      </c>
      <c r="AC26" s="108" t="s">
        <v>278</v>
      </c>
      <c r="AD26" s="109">
        <v>0.25</v>
      </c>
      <c r="AE26" s="116">
        <v>45775</v>
      </c>
      <c r="AF26" s="117" t="s">
        <v>285</v>
      </c>
      <c r="AG26" s="118">
        <v>0.25</v>
      </c>
      <c r="AH26" s="119" t="s">
        <v>82</v>
      </c>
      <c r="AI26" s="334" t="s">
        <v>280</v>
      </c>
      <c r="AJ26" s="115">
        <v>0.25</v>
      </c>
      <c r="AK26" s="334" t="s">
        <v>281</v>
      </c>
      <c r="AL26" s="118">
        <v>0.25</v>
      </c>
      <c r="AM26" s="119" t="s">
        <v>155</v>
      </c>
      <c r="AN26" s="102"/>
      <c r="AO26" s="115"/>
      <c r="AP26" s="102"/>
      <c r="AQ26" s="118"/>
      <c r="AR26" s="118"/>
      <c r="AS26" s="102"/>
      <c r="AT26" s="115"/>
      <c r="AU26" s="102"/>
      <c r="AV26" s="154"/>
      <c r="AW26" s="118"/>
      <c r="AX26" s="155">
        <f t="shared" si="0"/>
        <v>0.5</v>
      </c>
      <c r="AY26" s="133"/>
      <c r="AZ26" s="40"/>
      <c r="BA26" s="23"/>
    </row>
    <row r="27" spans="1:53" ht="369" customHeight="1">
      <c r="A27" s="23"/>
      <c r="B27" s="41"/>
      <c r="C27" s="162" t="s">
        <v>286</v>
      </c>
      <c r="D27" s="163" t="s">
        <v>141</v>
      </c>
      <c r="E27" s="164" t="s">
        <v>142</v>
      </c>
      <c r="F27" s="164" t="s">
        <v>287</v>
      </c>
      <c r="G27" s="437" t="s">
        <v>288</v>
      </c>
      <c r="H27" s="166" t="s">
        <v>145</v>
      </c>
      <c r="I27" s="167" t="s">
        <v>273</v>
      </c>
      <c r="J27" s="168" t="s">
        <v>192</v>
      </c>
      <c r="K27" s="165" t="s">
        <v>274</v>
      </c>
      <c r="L27" s="166" t="s">
        <v>275</v>
      </c>
      <c r="M27" s="166" t="s">
        <v>276</v>
      </c>
      <c r="N27" s="169">
        <v>45658</v>
      </c>
      <c r="O27" s="169">
        <v>46022</v>
      </c>
      <c r="P27" s="168" t="s">
        <v>277</v>
      </c>
      <c r="Q27" s="170" t="s">
        <v>83</v>
      </c>
      <c r="R27" s="157" t="s">
        <v>83</v>
      </c>
      <c r="S27" s="171" t="s">
        <v>83</v>
      </c>
      <c r="T27" s="170" t="s">
        <v>83</v>
      </c>
      <c r="U27" s="172"/>
      <c r="V27" s="173" t="s">
        <v>83</v>
      </c>
      <c r="W27" s="170" t="s">
        <v>83</v>
      </c>
      <c r="X27" s="174"/>
      <c r="Y27" s="170" t="s">
        <v>83</v>
      </c>
      <c r="Z27" s="170" t="s">
        <v>83</v>
      </c>
      <c r="AA27" s="172"/>
      <c r="AB27" s="173" t="s">
        <v>83</v>
      </c>
      <c r="AC27" s="175" t="s">
        <v>278</v>
      </c>
      <c r="AD27" s="174">
        <v>0.25</v>
      </c>
      <c r="AE27" s="176">
        <v>45775</v>
      </c>
      <c r="AF27" s="177" t="s">
        <v>289</v>
      </c>
      <c r="AG27" s="178">
        <v>0.25</v>
      </c>
      <c r="AH27" s="179" t="s">
        <v>82</v>
      </c>
      <c r="AI27" s="423" t="s">
        <v>280</v>
      </c>
      <c r="AJ27" s="180">
        <v>0.25</v>
      </c>
      <c r="AK27" s="334" t="s">
        <v>281</v>
      </c>
      <c r="AL27" s="178">
        <v>0.25</v>
      </c>
      <c r="AM27" s="119" t="s">
        <v>155</v>
      </c>
      <c r="AN27" s="164"/>
      <c r="AO27" s="180"/>
      <c r="AP27" s="164"/>
      <c r="AQ27" s="178"/>
      <c r="AR27" s="178"/>
      <c r="AS27" s="164"/>
      <c r="AT27" s="180"/>
      <c r="AU27" s="164"/>
      <c r="AV27" s="181"/>
      <c r="AW27" s="178"/>
      <c r="AX27" s="182">
        <f t="shared" si="0"/>
        <v>0.5</v>
      </c>
      <c r="AY27" s="183"/>
      <c r="AZ27" s="40"/>
      <c r="BA27" s="23"/>
    </row>
    <row r="28" spans="1:53" ht="370.5" customHeight="1">
      <c r="A28" s="23"/>
      <c r="B28" s="41"/>
      <c r="C28" s="184" t="s">
        <v>290</v>
      </c>
      <c r="D28" s="185">
        <v>45631</v>
      </c>
      <c r="E28" s="186" t="s">
        <v>291</v>
      </c>
      <c r="F28" s="186" t="s">
        <v>86</v>
      </c>
      <c r="G28" s="438" t="s">
        <v>292</v>
      </c>
      <c r="H28" s="186" t="s">
        <v>293</v>
      </c>
      <c r="I28" s="187" t="s">
        <v>294</v>
      </c>
      <c r="J28" s="186" t="s">
        <v>90</v>
      </c>
      <c r="K28" s="187" t="s">
        <v>295</v>
      </c>
      <c r="L28" s="188" t="s">
        <v>296</v>
      </c>
      <c r="M28" s="189">
        <v>1</v>
      </c>
      <c r="N28" s="185">
        <v>45628</v>
      </c>
      <c r="O28" s="185">
        <v>45838</v>
      </c>
      <c r="P28" s="185" t="s">
        <v>297</v>
      </c>
      <c r="Q28" s="190" t="s">
        <v>83</v>
      </c>
      <c r="R28" s="191" t="s">
        <v>83</v>
      </c>
      <c r="S28" s="192" t="s">
        <v>83</v>
      </c>
      <c r="T28" s="187" t="s">
        <v>83</v>
      </c>
      <c r="U28" s="193">
        <v>0</v>
      </c>
      <c r="V28" s="194" t="s">
        <v>83</v>
      </c>
      <c r="W28" s="61" t="s">
        <v>298</v>
      </c>
      <c r="X28" s="195">
        <v>0.5</v>
      </c>
      <c r="Y28" s="196">
        <v>45720</v>
      </c>
      <c r="Z28" s="87" t="s">
        <v>299</v>
      </c>
      <c r="AA28" s="197">
        <v>0.5</v>
      </c>
      <c r="AB28" s="197" t="s">
        <v>300</v>
      </c>
      <c r="AC28" s="198" t="s">
        <v>301</v>
      </c>
      <c r="AD28" s="195">
        <v>0.5</v>
      </c>
      <c r="AE28" s="199">
        <v>45772</v>
      </c>
      <c r="AF28" s="200" t="s">
        <v>302</v>
      </c>
      <c r="AG28" s="201">
        <v>0</v>
      </c>
      <c r="AH28" s="202" t="s">
        <v>303</v>
      </c>
      <c r="AI28" s="338" t="s">
        <v>304</v>
      </c>
      <c r="AJ28" s="195">
        <v>1</v>
      </c>
      <c r="AK28" s="338" t="s">
        <v>305</v>
      </c>
      <c r="AL28" s="203">
        <v>0.4</v>
      </c>
      <c r="AM28" s="204" t="s">
        <v>303</v>
      </c>
      <c r="AN28" s="198"/>
      <c r="AO28" s="195"/>
      <c r="AP28" s="198"/>
      <c r="AQ28" s="197"/>
      <c r="AR28" s="197"/>
      <c r="AS28" s="198"/>
      <c r="AT28" s="195"/>
      <c r="AU28" s="198"/>
      <c r="AV28" s="205"/>
      <c r="AW28" s="197"/>
      <c r="AX28" s="206">
        <f t="shared" si="0"/>
        <v>0.9</v>
      </c>
      <c r="AY28" s="207"/>
      <c r="AZ28" s="40"/>
      <c r="BA28" s="23"/>
    </row>
    <row r="29" spans="1:53" ht="216" customHeight="1">
      <c r="A29" s="23"/>
      <c r="B29" s="41"/>
      <c r="C29" s="208" t="s">
        <v>306</v>
      </c>
      <c r="D29" s="209">
        <v>45631</v>
      </c>
      <c r="E29" s="210" t="s">
        <v>291</v>
      </c>
      <c r="F29" s="210" t="s">
        <v>86</v>
      </c>
      <c r="G29" s="439" t="s">
        <v>292</v>
      </c>
      <c r="H29" s="210" t="s">
        <v>293</v>
      </c>
      <c r="I29" s="211" t="s">
        <v>294</v>
      </c>
      <c r="J29" s="210" t="s">
        <v>90</v>
      </c>
      <c r="K29" s="212" t="s">
        <v>307</v>
      </c>
      <c r="L29" s="213" t="s">
        <v>308</v>
      </c>
      <c r="M29" s="214">
        <v>2</v>
      </c>
      <c r="N29" s="209">
        <v>45748</v>
      </c>
      <c r="O29" s="209">
        <v>45991</v>
      </c>
      <c r="P29" s="209" t="s">
        <v>297</v>
      </c>
      <c r="Q29" s="215"/>
      <c r="R29" s="115"/>
      <c r="S29" s="216"/>
      <c r="T29" s="210"/>
      <c r="U29" s="118"/>
      <c r="V29" s="118"/>
      <c r="W29" s="217" t="s">
        <v>309</v>
      </c>
      <c r="X29" s="115">
        <v>0</v>
      </c>
      <c r="Y29" s="218">
        <v>45720</v>
      </c>
      <c r="Z29" s="102" t="s">
        <v>310</v>
      </c>
      <c r="AA29" s="118">
        <v>0</v>
      </c>
      <c r="AB29" s="118" t="s">
        <v>300</v>
      </c>
      <c r="AC29" s="102" t="s">
        <v>309</v>
      </c>
      <c r="AD29" s="115">
        <v>0</v>
      </c>
      <c r="AE29" s="219">
        <v>45771</v>
      </c>
      <c r="AF29" s="102" t="s">
        <v>311</v>
      </c>
      <c r="AG29" s="220">
        <v>0</v>
      </c>
      <c r="AH29" s="221" t="s">
        <v>303</v>
      </c>
      <c r="AI29" s="334" t="s">
        <v>312</v>
      </c>
      <c r="AJ29" s="115">
        <v>0.5</v>
      </c>
      <c r="AK29" s="334" t="s">
        <v>313</v>
      </c>
      <c r="AL29" s="118">
        <v>0.5</v>
      </c>
      <c r="AM29" s="119" t="s">
        <v>303</v>
      </c>
      <c r="AN29" s="102"/>
      <c r="AO29" s="115"/>
      <c r="AP29" s="102"/>
      <c r="AQ29" s="118"/>
      <c r="AR29" s="118"/>
      <c r="AS29" s="102"/>
      <c r="AT29" s="115"/>
      <c r="AU29" s="102"/>
      <c r="AV29" s="154"/>
      <c r="AW29" s="118"/>
      <c r="AX29" s="155">
        <f t="shared" si="0"/>
        <v>0.5</v>
      </c>
      <c r="AY29" s="133"/>
      <c r="AZ29" s="40"/>
      <c r="BA29" s="23"/>
    </row>
    <row r="30" spans="1:53" ht="90" customHeight="1">
      <c r="A30" s="23"/>
      <c r="B30" s="41"/>
      <c r="C30" s="208" t="s">
        <v>314</v>
      </c>
      <c r="D30" s="209">
        <v>45631</v>
      </c>
      <c r="E30" s="210" t="s">
        <v>291</v>
      </c>
      <c r="F30" s="210" t="s">
        <v>86</v>
      </c>
      <c r="G30" s="439" t="s">
        <v>292</v>
      </c>
      <c r="H30" s="210" t="s">
        <v>293</v>
      </c>
      <c r="I30" s="211" t="s">
        <v>315</v>
      </c>
      <c r="J30" s="210" t="s">
        <v>90</v>
      </c>
      <c r="K30" s="211" t="s">
        <v>316</v>
      </c>
      <c r="L30" s="222" t="s">
        <v>317</v>
      </c>
      <c r="M30" s="214">
        <v>2</v>
      </c>
      <c r="N30" s="210" t="s">
        <v>318</v>
      </c>
      <c r="O30" s="210" t="s">
        <v>318</v>
      </c>
      <c r="P30" s="209" t="s">
        <v>297</v>
      </c>
      <c r="Q30" s="215"/>
      <c r="R30" s="115"/>
      <c r="S30" s="216"/>
      <c r="T30" s="210"/>
      <c r="U30" s="118"/>
      <c r="V30" s="118"/>
      <c r="W30" s="217"/>
      <c r="X30" s="115"/>
      <c r="Y30" s="218"/>
      <c r="Z30" s="102"/>
      <c r="AA30" s="118"/>
      <c r="AB30" s="118"/>
      <c r="AC30" s="223" t="s">
        <v>319</v>
      </c>
      <c r="AD30" s="120" t="s">
        <v>320</v>
      </c>
      <c r="AE30" s="219">
        <v>45771</v>
      </c>
      <c r="AF30" s="102" t="s">
        <v>321</v>
      </c>
      <c r="AG30" s="220">
        <v>0</v>
      </c>
      <c r="AH30" s="221" t="s">
        <v>303</v>
      </c>
      <c r="AI30" s="334"/>
      <c r="AJ30" s="115"/>
      <c r="AK30" s="334" t="s">
        <v>322</v>
      </c>
      <c r="AL30" s="118">
        <v>0</v>
      </c>
      <c r="AM30" s="119" t="s">
        <v>303</v>
      </c>
      <c r="AN30" s="102"/>
      <c r="AO30" s="115"/>
      <c r="AP30" s="102"/>
      <c r="AQ30" s="118"/>
      <c r="AR30" s="118"/>
      <c r="AS30" s="102"/>
      <c r="AT30" s="115"/>
      <c r="AU30" s="102"/>
      <c r="AV30" s="154"/>
      <c r="AW30" s="118"/>
      <c r="AX30" s="224" t="s">
        <v>323</v>
      </c>
      <c r="AY30" s="133" t="s">
        <v>318</v>
      </c>
      <c r="AZ30" s="40"/>
      <c r="BA30" s="23"/>
    </row>
    <row r="31" spans="1:53" ht="129" customHeight="1">
      <c r="A31" s="23"/>
      <c r="B31" s="41"/>
      <c r="C31" s="208" t="s">
        <v>324</v>
      </c>
      <c r="D31" s="209">
        <v>45631</v>
      </c>
      <c r="E31" s="210" t="s">
        <v>291</v>
      </c>
      <c r="F31" s="210" t="s">
        <v>86</v>
      </c>
      <c r="G31" s="439" t="s">
        <v>292</v>
      </c>
      <c r="H31" s="210" t="s">
        <v>293</v>
      </c>
      <c r="I31" s="211" t="s">
        <v>325</v>
      </c>
      <c r="J31" s="210" t="s">
        <v>90</v>
      </c>
      <c r="K31" s="211" t="s">
        <v>326</v>
      </c>
      <c r="L31" s="213" t="s">
        <v>327</v>
      </c>
      <c r="M31" s="214">
        <v>1</v>
      </c>
      <c r="N31" s="209">
        <v>45659</v>
      </c>
      <c r="O31" s="209">
        <v>45716</v>
      </c>
      <c r="P31" s="209" t="s">
        <v>297</v>
      </c>
      <c r="Q31" s="225"/>
      <c r="R31" s="226"/>
      <c r="S31" s="227"/>
      <c r="T31" s="228"/>
      <c r="U31" s="229"/>
      <c r="V31" s="229"/>
      <c r="W31" s="230" t="s">
        <v>328</v>
      </c>
      <c r="X31" s="226">
        <v>0.3</v>
      </c>
      <c r="Y31" s="231">
        <v>45720</v>
      </c>
      <c r="Z31" s="232" t="s">
        <v>329</v>
      </c>
      <c r="AA31" s="229">
        <v>0.1</v>
      </c>
      <c r="AB31" s="229" t="s">
        <v>300</v>
      </c>
      <c r="AC31" s="233" t="s">
        <v>330</v>
      </c>
      <c r="AD31" s="234">
        <v>0.9</v>
      </c>
      <c r="AE31" s="235">
        <v>45771</v>
      </c>
      <c r="AF31" s="236" t="s">
        <v>331</v>
      </c>
      <c r="AG31" s="237">
        <v>0.9</v>
      </c>
      <c r="AH31" s="238" t="s">
        <v>303</v>
      </c>
      <c r="AI31" s="339" t="s">
        <v>332</v>
      </c>
      <c r="AJ31" s="226"/>
      <c r="AK31" s="339" t="s">
        <v>333</v>
      </c>
      <c r="AL31" s="229">
        <v>0</v>
      </c>
      <c r="AM31" s="239" t="s">
        <v>303</v>
      </c>
      <c r="AN31" s="233"/>
      <c r="AO31" s="226"/>
      <c r="AP31" s="233"/>
      <c r="AQ31" s="229"/>
      <c r="AR31" s="229"/>
      <c r="AS31" s="233"/>
      <c r="AT31" s="226"/>
      <c r="AU31" s="233"/>
      <c r="AV31" s="240"/>
      <c r="AW31" s="118"/>
      <c r="AX31" s="155">
        <f t="shared" ref="AX31:AX36" si="1">+U31+AA31+AG31+AL31+AQ31+AV31</f>
        <v>1</v>
      </c>
      <c r="AY31" s="133" t="s">
        <v>334</v>
      </c>
      <c r="AZ31" s="40"/>
      <c r="BA31" s="23"/>
    </row>
    <row r="32" spans="1:53" ht="249.75" customHeight="1">
      <c r="A32" s="23"/>
      <c r="B32" s="41"/>
      <c r="C32" s="208" t="s">
        <v>335</v>
      </c>
      <c r="D32" s="209">
        <v>45631</v>
      </c>
      <c r="E32" s="210" t="s">
        <v>291</v>
      </c>
      <c r="F32" s="210" t="s">
        <v>86</v>
      </c>
      <c r="G32" s="439" t="s">
        <v>292</v>
      </c>
      <c r="H32" s="210" t="s">
        <v>293</v>
      </c>
      <c r="I32" s="211" t="s">
        <v>325</v>
      </c>
      <c r="J32" s="210" t="s">
        <v>90</v>
      </c>
      <c r="K32" s="211" t="s">
        <v>336</v>
      </c>
      <c r="L32" s="211" t="s">
        <v>337</v>
      </c>
      <c r="M32" s="214">
        <v>1</v>
      </c>
      <c r="N32" s="209">
        <v>45631</v>
      </c>
      <c r="O32" s="209">
        <v>46022</v>
      </c>
      <c r="P32" s="209" t="s">
        <v>297</v>
      </c>
      <c r="Q32" s="241"/>
      <c r="R32" s="126"/>
      <c r="S32" s="242"/>
      <c r="T32" s="243"/>
      <c r="U32" s="129"/>
      <c r="V32" s="129"/>
      <c r="W32" s="244" t="s">
        <v>328</v>
      </c>
      <c r="X32" s="126">
        <v>0.3</v>
      </c>
      <c r="Y32" s="245">
        <v>45720</v>
      </c>
      <c r="Z32" s="246" t="s">
        <v>329</v>
      </c>
      <c r="AA32" s="129">
        <v>0.1</v>
      </c>
      <c r="AB32" s="129" t="s">
        <v>300</v>
      </c>
      <c r="AC32" s="131" t="s">
        <v>338</v>
      </c>
      <c r="AD32" s="126">
        <v>0.15</v>
      </c>
      <c r="AE32" s="247">
        <v>45771</v>
      </c>
      <c r="AF32" s="248" t="s">
        <v>339</v>
      </c>
      <c r="AG32" s="249">
        <v>0.15</v>
      </c>
      <c r="AH32" s="250" t="s">
        <v>303</v>
      </c>
      <c r="AI32" s="332" t="s">
        <v>340</v>
      </c>
      <c r="AJ32" s="251">
        <v>0.625</v>
      </c>
      <c r="AK32" s="332" t="s">
        <v>341</v>
      </c>
      <c r="AL32" s="129">
        <v>0.31</v>
      </c>
      <c r="AM32" s="130" t="s">
        <v>303</v>
      </c>
      <c r="AN32" s="131"/>
      <c r="AO32" s="126"/>
      <c r="AP32" s="131"/>
      <c r="AQ32" s="129"/>
      <c r="AR32" s="129"/>
      <c r="AS32" s="131"/>
      <c r="AT32" s="126"/>
      <c r="AU32" s="131"/>
      <c r="AV32" s="143"/>
      <c r="AW32" s="118"/>
      <c r="AX32" s="155">
        <f t="shared" si="1"/>
        <v>0.56000000000000005</v>
      </c>
      <c r="AY32" s="133"/>
      <c r="AZ32" s="40"/>
      <c r="BA32" s="23"/>
    </row>
    <row r="33" spans="1:53" ht="217.5" customHeight="1">
      <c r="A33" s="23"/>
      <c r="B33" s="41"/>
      <c r="C33" s="208" t="s">
        <v>342</v>
      </c>
      <c r="D33" s="209">
        <v>45631</v>
      </c>
      <c r="E33" s="210" t="s">
        <v>291</v>
      </c>
      <c r="F33" s="210" t="s">
        <v>86</v>
      </c>
      <c r="G33" s="439" t="s">
        <v>292</v>
      </c>
      <c r="H33" s="210" t="s">
        <v>293</v>
      </c>
      <c r="I33" s="211" t="s">
        <v>343</v>
      </c>
      <c r="J33" s="210" t="s">
        <v>90</v>
      </c>
      <c r="K33" s="252" t="s">
        <v>344</v>
      </c>
      <c r="L33" s="211" t="s">
        <v>345</v>
      </c>
      <c r="M33" s="214">
        <v>1</v>
      </c>
      <c r="N33" s="209">
        <v>45659</v>
      </c>
      <c r="O33" s="209">
        <v>45747</v>
      </c>
      <c r="P33" s="209" t="s">
        <v>297</v>
      </c>
      <c r="Q33" s="241"/>
      <c r="R33" s="126"/>
      <c r="S33" s="242"/>
      <c r="T33" s="243"/>
      <c r="U33" s="129"/>
      <c r="V33" s="129"/>
      <c r="W33" s="244" t="s">
        <v>346</v>
      </c>
      <c r="X33" s="126">
        <v>0.1</v>
      </c>
      <c r="Y33" s="253">
        <v>45720</v>
      </c>
      <c r="Z33" s="254" t="s">
        <v>347</v>
      </c>
      <c r="AA33" s="255">
        <v>4.1599999999999998E-2</v>
      </c>
      <c r="AB33" s="129" t="s">
        <v>300</v>
      </c>
      <c r="AC33" s="131" t="s">
        <v>348</v>
      </c>
      <c r="AD33" s="256">
        <v>0.95840000000000003</v>
      </c>
      <c r="AE33" s="247">
        <v>45774</v>
      </c>
      <c r="AF33" s="128" t="s">
        <v>349</v>
      </c>
      <c r="AG33" s="249">
        <v>0.96</v>
      </c>
      <c r="AH33" s="250" t="s">
        <v>303</v>
      </c>
      <c r="AI33" s="332" t="s">
        <v>332</v>
      </c>
      <c r="AJ33" s="126"/>
      <c r="AK33" s="332" t="s">
        <v>333</v>
      </c>
      <c r="AL33" s="129">
        <v>0</v>
      </c>
      <c r="AM33" s="130" t="s">
        <v>303</v>
      </c>
      <c r="AN33" s="131"/>
      <c r="AO33" s="126"/>
      <c r="AP33" s="131"/>
      <c r="AQ33" s="129"/>
      <c r="AR33" s="129"/>
      <c r="AS33" s="131"/>
      <c r="AT33" s="126"/>
      <c r="AU33" s="131"/>
      <c r="AV33" s="143"/>
      <c r="AW33" s="118"/>
      <c r="AX33" s="155">
        <f t="shared" si="1"/>
        <v>1.0016</v>
      </c>
      <c r="AY33" s="133" t="s">
        <v>334</v>
      </c>
      <c r="AZ33" s="40"/>
      <c r="BA33" s="23"/>
    </row>
    <row r="34" spans="1:53" ht="190.5" customHeight="1">
      <c r="A34" s="23"/>
      <c r="B34" s="41"/>
      <c r="C34" s="208" t="s">
        <v>350</v>
      </c>
      <c r="D34" s="209">
        <v>45631</v>
      </c>
      <c r="E34" s="210" t="s">
        <v>291</v>
      </c>
      <c r="F34" s="210" t="s">
        <v>86</v>
      </c>
      <c r="G34" s="439" t="s">
        <v>292</v>
      </c>
      <c r="H34" s="210" t="s">
        <v>293</v>
      </c>
      <c r="I34" s="211" t="s">
        <v>351</v>
      </c>
      <c r="J34" s="210" t="s">
        <v>90</v>
      </c>
      <c r="K34" s="222" t="s">
        <v>352</v>
      </c>
      <c r="L34" s="257" t="s">
        <v>353</v>
      </c>
      <c r="M34" s="214">
        <v>2</v>
      </c>
      <c r="N34" s="209">
        <v>45619</v>
      </c>
      <c r="O34" s="209">
        <v>46022</v>
      </c>
      <c r="P34" s="209" t="s">
        <v>297</v>
      </c>
      <c r="Q34" s="241"/>
      <c r="R34" s="126"/>
      <c r="S34" s="242"/>
      <c r="T34" s="243"/>
      <c r="U34" s="129"/>
      <c r="V34" s="129"/>
      <c r="W34" s="244"/>
      <c r="X34" s="126"/>
      <c r="Y34" s="253"/>
      <c r="Z34" s="258"/>
      <c r="AA34" s="129"/>
      <c r="AB34" s="129"/>
      <c r="AC34" s="131" t="s">
        <v>354</v>
      </c>
      <c r="AD34" s="126">
        <v>0.5</v>
      </c>
      <c r="AE34" s="247">
        <v>45771</v>
      </c>
      <c r="AF34" s="131" t="s">
        <v>355</v>
      </c>
      <c r="AG34" s="249">
        <v>0.25</v>
      </c>
      <c r="AH34" s="250" t="s">
        <v>303</v>
      </c>
      <c r="AI34" s="332" t="s">
        <v>356</v>
      </c>
      <c r="AJ34" s="259" t="s">
        <v>357</v>
      </c>
      <c r="AK34" s="332" t="s">
        <v>358</v>
      </c>
      <c r="AL34" s="129">
        <v>0.36</v>
      </c>
      <c r="AM34" s="130" t="s">
        <v>303</v>
      </c>
      <c r="AN34" s="131"/>
      <c r="AO34" s="126"/>
      <c r="AP34" s="131"/>
      <c r="AQ34" s="129"/>
      <c r="AR34" s="129"/>
      <c r="AS34" s="131"/>
      <c r="AT34" s="126"/>
      <c r="AU34" s="131"/>
      <c r="AV34" s="143"/>
      <c r="AW34" s="118"/>
      <c r="AX34" s="155">
        <f t="shared" si="1"/>
        <v>0.61</v>
      </c>
      <c r="AY34" s="133"/>
      <c r="AZ34" s="40"/>
      <c r="BA34" s="23"/>
    </row>
    <row r="35" spans="1:53" ht="163.5" customHeight="1">
      <c r="A35" s="23"/>
      <c r="B35" s="41"/>
      <c r="C35" s="208" t="s">
        <v>359</v>
      </c>
      <c r="D35" s="209">
        <v>45631</v>
      </c>
      <c r="E35" s="210" t="s">
        <v>291</v>
      </c>
      <c r="F35" s="210" t="s">
        <v>86</v>
      </c>
      <c r="G35" s="439" t="s">
        <v>292</v>
      </c>
      <c r="H35" s="210" t="s">
        <v>293</v>
      </c>
      <c r="I35" s="211" t="s">
        <v>351</v>
      </c>
      <c r="J35" s="210" t="s">
        <v>90</v>
      </c>
      <c r="K35" s="252" t="s">
        <v>360</v>
      </c>
      <c r="L35" s="260" t="s">
        <v>361</v>
      </c>
      <c r="M35" s="214">
        <v>2</v>
      </c>
      <c r="N35" s="209">
        <v>45748</v>
      </c>
      <c r="O35" s="209">
        <v>45991</v>
      </c>
      <c r="P35" s="209" t="s">
        <v>297</v>
      </c>
      <c r="Q35" s="241"/>
      <c r="R35" s="126"/>
      <c r="S35" s="242"/>
      <c r="T35" s="243"/>
      <c r="U35" s="129"/>
      <c r="V35" s="129"/>
      <c r="W35" s="244" t="s">
        <v>309</v>
      </c>
      <c r="X35" s="126">
        <v>0</v>
      </c>
      <c r="Y35" s="253">
        <v>45720</v>
      </c>
      <c r="Z35" s="258" t="s">
        <v>310</v>
      </c>
      <c r="AA35" s="129">
        <v>0</v>
      </c>
      <c r="AB35" s="129" t="s">
        <v>300</v>
      </c>
      <c r="AC35" s="131" t="s">
        <v>309</v>
      </c>
      <c r="AD35" s="126">
        <v>0</v>
      </c>
      <c r="AE35" s="261">
        <v>45771</v>
      </c>
      <c r="AF35" s="128" t="s">
        <v>362</v>
      </c>
      <c r="AG35" s="249">
        <v>0</v>
      </c>
      <c r="AH35" s="250" t="s">
        <v>303</v>
      </c>
      <c r="AI35" s="332" t="s">
        <v>363</v>
      </c>
      <c r="AJ35" s="262">
        <v>0.5</v>
      </c>
      <c r="AK35" s="332" t="s">
        <v>364</v>
      </c>
      <c r="AL35" s="129">
        <v>0.5</v>
      </c>
      <c r="AM35" s="130" t="s">
        <v>303</v>
      </c>
      <c r="AN35" s="131"/>
      <c r="AO35" s="126"/>
      <c r="AP35" s="131"/>
      <c r="AQ35" s="129"/>
      <c r="AR35" s="129"/>
      <c r="AS35" s="131"/>
      <c r="AT35" s="126"/>
      <c r="AU35" s="131"/>
      <c r="AV35" s="143"/>
      <c r="AW35" s="118"/>
      <c r="AX35" s="155">
        <f t="shared" si="1"/>
        <v>0.5</v>
      </c>
      <c r="AY35" s="133"/>
      <c r="AZ35" s="40"/>
      <c r="BA35" s="23"/>
    </row>
    <row r="36" spans="1:53" ht="336.75" customHeight="1">
      <c r="A36" s="23"/>
      <c r="B36" s="41"/>
      <c r="C36" s="208" t="s">
        <v>365</v>
      </c>
      <c r="D36" s="209">
        <v>45631</v>
      </c>
      <c r="E36" s="210" t="s">
        <v>291</v>
      </c>
      <c r="F36" s="210" t="s">
        <v>71</v>
      </c>
      <c r="G36" s="439" t="s">
        <v>366</v>
      </c>
      <c r="H36" s="210" t="s">
        <v>293</v>
      </c>
      <c r="I36" s="211" t="s">
        <v>367</v>
      </c>
      <c r="J36" s="210" t="s">
        <v>90</v>
      </c>
      <c r="K36" s="222" t="s">
        <v>368</v>
      </c>
      <c r="L36" s="260" t="s">
        <v>369</v>
      </c>
      <c r="M36" s="214">
        <v>1</v>
      </c>
      <c r="N36" s="209">
        <v>45619</v>
      </c>
      <c r="O36" s="209">
        <v>46022</v>
      </c>
      <c r="P36" s="209" t="s">
        <v>297</v>
      </c>
      <c r="Q36" s="241"/>
      <c r="R36" s="126"/>
      <c r="S36" s="242"/>
      <c r="T36" s="243"/>
      <c r="U36" s="129"/>
      <c r="V36" s="129"/>
      <c r="W36" s="244" t="s">
        <v>370</v>
      </c>
      <c r="X36" s="126">
        <v>0.1</v>
      </c>
      <c r="Y36" s="245">
        <v>45720</v>
      </c>
      <c r="Z36" s="246" t="s">
        <v>371</v>
      </c>
      <c r="AA36" s="255">
        <v>7.6899999999999996E-2</v>
      </c>
      <c r="AB36" s="129" t="s">
        <v>300</v>
      </c>
      <c r="AC36" s="131" t="s">
        <v>372</v>
      </c>
      <c r="AD36" s="126">
        <v>0.1</v>
      </c>
      <c r="AE36" s="247">
        <v>45771</v>
      </c>
      <c r="AF36" s="131" t="s">
        <v>373</v>
      </c>
      <c r="AG36" s="249">
        <v>0</v>
      </c>
      <c r="AH36" s="250" t="s">
        <v>303</v>
      </c>
      <c r="AI36" s="332" t="s">
        <v>374</v>
      </c>
      <c r="AJ36" s="262">
        <f>7.69%*3</f>
        <v>0.23070000000000002</v>
      </c>
      <c r="AK36" s="332" t="s">
        <v>375</v>
      </c>
      <c r="AL36" s="129">
        <v>1.4E-3</v>
      </c>
      <c r="AM36" s="130" t="s">
        <v>303</v>
      </c>
      <c r="AN36" s="131"/>
      <c r="AO36" s="126"/>
      <c r="AP36" s="131"/>
      <c r="AQ36" s="129"/>
      <c r="AR36" s="129"/>
      <c r="AS36" s="131"/>
      <c r="AT36" s="126"/>
      <c r="AU36" s="131"/>
      <c r="AV36" s="143"/>
      <c r="AW36" s="118"/>
      <c r="AX36" s="155">
        <f t="shared" si="1"/>
        <v>7.8299999999999995E-2</v>
      </c>
      <c r="AY36" s="133"/>
      <c r="AZ36" s="40"/>
      <c r="BA36" s="23"/>
    </row>
    <row r="37" spans="1:53" ht="123.75" customHeight="1">
      <c r="A37" s="23"/>
      <c r="B37" s="41"/>
      <c r="C37" s="208" t="s">
        <v>376</v>
      </c>
      <c r="D37" s="209">
        <v>45631</v>
      </c>
      <c r="E37" s="210" t="s">
        <v>291</v>
      </c>
      <c r="F37" s="210" t="s">
        <v>71</v>
      </c>
      <c r="G37" s="439" t="s">
        <v>366</v>
      </c>
      <c r="H37" s="210" t="s">
        <v>293</v>
      </c>
      <c r="I37" s="211" t="s">
        <v>367</v>
      </c>
      <c r="J37" s="210" t="s">
        <v>90</v>
      </c>
      <c r="K37" s="222" t="s">
        <v>377</v>
      </c>
      <c r="L37" s="257" t="s">
        <v>378</v>
      </c>
      <c r="M37" s="214">
        <v>1</v>
      </c>
      <c r="N37" s="209">
        <v>45619</v>
      </c>
      <c r="O37" s="209">
        <v>46022</v>
      </c>
      <c r="P37" s="209" t="s">
        <v>297</v>
      </c>
      <c r="Q37" s="241"/>
      <c r="R37" s="126"/>
      <c r="S37" s="242"/>
      <c r="T37" s="243"/>
      <c r="U37" s="129"/>
      <c r="V37" s="129"/>
      <c r="W37" s="244" t="s">
        <v>379</v>
      </c>
      <c r="X37" s="126">
        <v>0.2</v>
      </c>
      <c r="Y37" s="253">
        <v>45720</v>
      </c>
      <c r="Z37" s="258" t="s">
        <v>380</v>
      </c>
      <c r="AA37" s="263">
        <v>1</v>
      </c>
      <c r="AB37" s="129" t="s">
        <v>300</v>
      </c>
      <c r="AC37" s="131" t="s">
        <v>381</v>
      </c>
      <c r="AD37" s="126">
        <v>0</v>
      </c>
      <c r="AE37" s="247">
        <v>45771</v>
      </c>
      <c r="AF37" s="128" t="s">
        <v>382</v>
      </c>
      <c r="AG37" s="249">
        <v>1</v>
      </c>
      <c r="AH37" s="250" t="s">
        <v>303</v>
      </c>
      <c r="AI37" s="332" t="s">
        <v>381</v>
      </c>
      <c r="AJ37" s="126"/>
      <c r="AK37" s="332" t="s">
        <v>333</v>
      </c>
      <c r="AL37" s="129">
        <v>0</v>
      </c>
      <c r="AM37" s="130" t="s">
        <v>303</v>
      </c>
      <c r="AN37" s="131"/>
      <c r="AO37" s="126"/>
      <c r="AP37" s="131"/>
      <c r="AQ37" s="129"/>
      <c r="AR37" s="129"/>
      <c r="AS37" s="131"/>
      <c r="AT37" s="126"/>
      <c r="AU37" s="131"/>
      <c r="AV37" s="143"/>
      <c r="AW37" s="118"/>
      <c r="AX37" s="155">
        <f>U37+AA37+AL37+AQ37+AV37</f>
        <v>1</v>
      </c>
      <c r="AY37" s="133" t="s">
        <v>334</v>
      </c>
      <c r="AZ37" s="40"/>
      <c r="BA37" s="23"/>
    </row>
    <row r="38" spans="1:53" ht="159" customHeight="1">
      <c r="A38" s="23"/>
      <c r="B38" s="41"/>
      <c r="C38" s="208" t="s">
        <v>383</v>
      </c>
      <c r="D38" s="209">
        <v>45631</v>
      </c>
      <c r="E38" s="210" t="s">
        <v>291</v>
      </c>
      <c r="F38" s="210" t="s">
        <v>103</v>
      </c>
      <c r="G38" s="439" t="s">
        <v>384</v>
      </c>
      <c r="H38" s="210" t="s">
        <v>293</v>
      </c>
      <c r="I38" s="211" t="s">
        <v>385</v>
      </c>
      <c r="J38" s="210" t="s">
        <v>90</v>
      </c>
      <c r="K38" s="222" t="s">
        <v>386</v>
      </c>
      <c r="L38" s="260" t="s">
        <v>361</v>
      </c>
      <c r="M38" s="214" t="s">
        <v>387</v>
      </c>
      <c r="N38" s="209">
        <v>45631</v>
      </c>
      <c r="O38" s="209">
        <v>46022</v>
      </c>
      <c r="P38" s="415" t="s">
        <v>297</v>
      </c>
      <c r="Q38" s="241"/>
      <c r="R38" s="126"/>
      <c r="S38" s="242"/>
      <c r="T38" s="243"/>
      <c r="U38" s="129"/>
      <c r="V38" s="129"/>
      <c r="W38" s="244"/>
      <c r="X38" s="126"/>
      <c r="Y38" s="253"/>
      <c r="Z38" s="258"/>
      <c r="AA38" s="129"/>
      <c r="AB38" s="129"/>
      <c r="AC38" s="131" t="s">
        <v>309</v>
      </c>
      <c r="AD38" s="259" t="s">
        <v>388</v>
      </c>
      <c r="AE38" s="247">
        <v>45771</v>
      </c>
      <c r="AF38" s="128" t="s">
        <v>362</v>
      </c>
      <c r="AG38" s="249">
        <v>0</v>
      </c>
      <c r="AH38" s="250" t="s">
        <v>303</v>
      </c>
      <c r="AI38" s="332" t="s">
        <v>389</v>
      </c>
      <c r="AJ38" s="126">
        <v>1</v>
      </c>
      <c r="AK38" s="332" t="s">
        <v>390</v>
      </c>
      <c r="AL38" s="129">
        <v>1</v>
      </c>
      <c r="AM38" s="130" t="s">
        <v>303</v>
      </c>
      <c r="AN38" s="131"/>
      <c r="AO38" s="126"/>
      <c r="AP38" s="131"/>
      <c r="AQ38" s="129"/>
      <c r="AR38" s="129"/>
      <c r="AS38" s="131"/>
      <c r="AT38" s="126"/>
      <c r="AU38" s="131"/>
      <c r="AV38" s="143"/>
      <c r="AW38" s="118"/>
      <c r="AX38" s="155">
        <f t="shared" ref="AX38:AX75" si="2">+U38+AA38+AG38+AL38+AQ38+AV38</f>
        <v>1</v>
      </c>
      <c r="AY38" s="133" t="s">
        <v>334</v>
      </c>
      <c r="AZ38" s="40"/>
      <c r="BA38" s="23"/>
    </row>
    <row r="39" spans="1:53" ht="211" customHeight="1">
      <c r="A39" s="23"/>
      <c r="B39" s="41"/>
      <c r="C39" s="208" t="s">
        <v>391</v>
      </c>
      <c r="D39" s="209">
        <v>45631</v>
      </c>
      <c r="E39" s="210" t="s">
        <v>291</v>
      </c>
      <c r="F39" s="210" t="s">
        <v>103</v>
      </c>
      <c r="G39" s="439" t="s">
        <v>384</v>
      </c>
      <c r="H39" s="210" t="s">
        <v>293</v>
      </c>
      <c r="I39" s="211" t="s">
        <v>385</v>
      </c>
      <c r="J39" s="210" t="s">
        <v>90</v>
      </c>
      <c r="K39" s="222" t="s">
        <v>392</v>
      </c>
      <c r="L39" s="260" t="s">
        <v>361</v>
      </c>
      <c r="M39" s="214">
        <v>2</v>
      </c>
      <c r="N39" s="209">
        <v>45748</v>
      </c>
      <c r="O39" s="209">
        <v>45991</v>
      </c>
      <c r="P39" s="415" t="s">
        <v>297</v>
      </c>
      <c r="Q39" s="241"/>
      <c r="R39" s="126"/>
      <c r="S39" s="242"/>
      <c r="T39" s="243"/>
      <c r="U39" s="129"/>
      <c r="V39" s="129"/>
      <c r="W39" s="244" t="s">
        <v>309</v>
      </c>
      <c r="X39" s="126">
        <v>0</v>
      </c>
      <c r="Y39" s="253">
        <v>45720</v>
      </c>
      <c r="Z39" s="258" t="s">
        <v>310</v>
      </c>
      <c r="AA39" s="129">
        <v>0</v>
      </c>
      <c r="AB39" s="129" t="s">
        <v>300</v>
      </c>
      <c r="AC39" s="131"/>
      <c r="AD39" s="126"/>
      <c r="AE39" s="247">
        <v>45771</v>
      </c>
      <c r="AF39" s="128" t="s">
        <v>393</v>
      </c>
      <c r="AG39" s="249">
        <v>0</v>
      </c>
      <c r="AH39" s="250" t="s">
        <v>303</v>
      </c>
      <c r="AI39" s="332" t="s">
        <v>394</v>
      </c>
      <c r="AJ39" s="126">
        <v>0.5</v>
      </c>
      <c r="AK39" s="332" t="s">
        <v>395</v>
      </c>
      <c r="AL39" s="129">
        <v>0.5</v>
      </c>
      <c r="AM39" s="130" t="s">
        <v>303</v>
      </c>
      <c r="AN39" s="131"/>
      <c r="AO39" s="126"/>
      <c r="AP39" s="131"/>
      <c r="AQ39" s="129"/>
      <c r="AR39" s="129"/>
      <c r="AS39" s="131"/>
      <c r="AT39" s="126"/>
      <c r="AU39" s="131"/>
      <c r="AV39" s="143"/>
      <c r="AW39" s="118"/>
      <c r="AX39" s="155">
        <f t="shared" si="2"/>
        <v>0.5</v>
      </c>
      <c r="AY39" s="133"/>
      <c r="AZ39" s="40"/>
      <c r="BA39" s="23"/>
    </row>
    <row r="40" spans="1:53" ht="159" customHeight="1">
      <c r="A40" s="23"/>
      <c r="B40" s="41"/>
      <c r="C40" s="208" t="s">
        <v>396</v>
      </c>
      <c r="D40" s="209">
        <v>45631</v>
      </c>
      <c r="E40" s="210" t="s">
        <v>291</v>
      </c>
      <c r="F40" s="210" t="s">
        <v>397</v>
      </c>
      <c r="G40" s="439" t="s">
        <v>398</v>
      </c>
      <c r="H40" s="210" t="s">
        <v>293</v>
      </c>
      <c r="I40" s="211" t="s">
        <v>399</v>
      </c>
      <c r="J40" s="210" t="s">
        <v>90</v>
      </c>
      <c r="K40" s="222" t="s">
        <v>400</v>
      </c>
      <c r="L40" s="260" t="s">
        <v>401</v>
      </c>
      <c r="M40" s="214">
        <v>1</v>
      </c>
      <c r="N40" s="209" t="s">
        <v>402</v>
      </c>
      <c r="O40" s="209">
        <v>45657</v>
      </c>
      <c r="P40" s="209" t="s">
        <v>403</v>
      </c>
      <c r="Q40" s="241"/>
      <c r="R40" s="126"/>
      <c r="S40" s="242"/>
      <c r="T40" s="243"/>
      <c r="U40" s="129"/>
      <c r="V40" s="129"/>
      <c r="W40" s="244" t="s">
        <v>404</v>
      </c>
      <c r="X40" s="126">
        <v>1</v>
      </c>
      <c r="Y40" s="253">
        <v>45720</v>
      </c>
      <c r="Z40" s="258" t="s">
        <v>405</v>
      </c>
      <c r="AA40" s="129">
        <v>1</v>
      </c>
      <c r="AB40" s="129" t="s">
        <v>300</v>
      </c>
      <c r="AC40" s="131"/>
      <c r="AD40" s="126"/>
      <c r="AE40" s="132"/>
      <c r="AF40" s="128" t="s">
        <v>406</v>
      </c>
      <c r="AG40" s="249"/>
      <c r="AH40" s="250" t="s">
        <v>303</v>
      </c>
      <c r="AI40" s="332"/>
      <c r="AJ40" s="126"/>
      <c r="AK40" s="332" t="s">
        <v>407</v>
      </c>
      <c r="AL40" s="129">
        <v>0</v>
      </c>
      <c r="AM40" s="130" t="s">
        <v>303</v>
      </c>
      <c r="AN40" s="131"/>
      <c r="AO40" s="126"/>
      <c r="AP40" s="131"/>
      <c r="AQ40" s="129"/>
      <c r="AR40" s="129"/>
      <c r="AS40" s="131"/>
      <c r="AT40" s="126"/>
      <c r="AU40" s="131"/>
      <c r="AV40" s="143"/>
      <c r="AW40" s="118"/>
      <c r="AX40" s="155">
        <f t="shared" si="2"/>
        <v>1</v>
      </c>
      <c r="AY40" s="133" t="s">
        <v>334</v>
      </c>
      <c r="AZ40" s="40"/>
      <c r="BA40" s="23"/>
    </row>
    <row r="41" spans="1:53" ht="250.5" customHeight="1">
      <c r="A41" s="23"/>
      <c r="B41" s="41"/>
      <c r="C41" s="208" t="s">
        <v>408</v>
      </c>
      <c r="D41" s="209">
        <v>45631</v>
      </c>
      <c r="E41" s="210" t="s">
        <v>291</v>
      </c>
      <c r="F41" s="210" t="s">
        <v>397</v>
      </c>
      <c r="G41" s="439" t="s">
        <v>398</v>
      </c>
      <c r="H41" s="210" t="s">
        <v>293</v>
      </c>
      <c r="I41" s="211" t="s">
        <v>399</v>
      </c>
      <c r="J41" s="210" t="s">
        <v>90</v>
      </c>
      <c r="K41" s="222" t="s">
        <v>409</v>
      </c>
      <c r="L41" s="260" t="s">
        <v>410</v>
      </c>
      <c r="M41" s="214">
        <v>1</v>
      </c>
      <c r="N41" s="209" t="s">
        <v>402</v>
      </c>
      <c r="O41" s="209">
        <v>46022</v>
      </c>
      <c r="P41" s="209" t="s">
        <v>403</v>
      </c>
      <c r="Q41" s="241"/>
      <c r="R41" s="126"/>
      <c r="S41" s="242"/>
      <c r="T41" s="243"/>
      <c r="U41" s="129"/>
      <c r="V41" s="129"/>
      <c r="W41" s="244" t="s">
        <v>309</v>
      </c>
      <c r="X41" s="126">
        <v>0</v>
      </c>
      <c r="Y41" s="253">
        <v>45720</v>
      </c>
      <c r="Z41" s="258" t="s">
        <v>310</v>
      </c>
      <c r="AA41" s="129">
        <v>0</v>
      </c>
      <c r="AB41" s="129" t="s">
        <v>300</v>
      </c>
      <c r="AC41" s="131" t="s">
        <v>411</v>
      </c>
      <c r="AD41" s="126">
        <v>0.2</v>
      </c>
      <c r="AE41" s="247">
        <v>45771</v>
      </c>
      <c r="AF41" s="264" t="s">
        <v>412</v>
      </c>
      <c r="AG41" s="249">
        <v>0.26</v>
      </c>
      <c r="AH41" s="250" t="s">
        <v>303</v>
      </c>
      <c r="AI41" s="332" t="s">
        <v>413</v>
      </c>
      <c r="AJ41" s="126">
        <v>0.7</v>
      </c>
      <c r="AK41" s="332" t="s">
        <v>414</v>
      </c>
      <c r="AL41" s="129">
        <v>0.44</v>
      </c>
      <c r="AM41" s="130" t="s">
        <v>303</v>
      </c>
      <c r="AN41" s="131"/>
      <c r="AO41" s="126"/>
      <c r="AP41" s="131"/>
      <c r="AQ41" s="129"/>
      <c r="AR41" s="129"/>
      <c r="AS41" s="131"/>
      <c r="AT41" s="126"/>
      <c r="AU41" s="131"/>
      <c r="AV41" s="129"/>
      <c r="AW41" s="229"/>
      <c r="AX41" s="132">
        <f t="shared" si="2"/>
        <v>0.7</v>
      </c>
      <c r="AY41" s="133"/>
      <c r="AZ41" s="40"/>
      <c r="BA41" s="23"/>
    </row>
    <row r="42" spans="1:53" ht="243" customHeight="1">
      <c r="A42" s="23"/>
      <c r="B42" s="41"/>
      <c r="C42" s="208" t="s">
        <v>415</v>
      </c>
      <c r="D42" s="209">
        <v>45631</v>
      </c>
      <c r="E42" s="210" t="s">
        <v>291</v>
      </c>
      <c r="F42" s="210" t="s">
        <v>416</v>
      </c>
      <c r="G42" s="439" t="s">
        <v>417</v>
      </c>
      <c r="H42" s="210" t="s">
        <v>293</v>
      </c>
      <c r="I42" s="211" t="s">
        <v>418</v>
      </c>
      <c r="J42" s="210" t="s">
        <v>419</v>
      </c>
      <c r="K42" s="222" t="s">
        <v>420</v>
      </c>
      <c r="L42" s="252" t="s">
        <v>421</v>
      </c>
      <c r="M42" s="214">
        <v>1</v>
      </c>
      <c r="N42" s="209" t="s">
        <v>402</v>
      </c>
      <c r="O42" s="209">
        <v>46022</v>
      </c>
      <c r="P42" s="209" t="s">
        <v>422</v>
      </c>
      <c r="Q42" s="241"/>
      <c r="R42" s="126"/>
      <c r="S42" s="242"/>
      <c r="T42" s="243"/>
      <c r="U42" s="129"/>
      <c r="V42" s="129"/>
      <c r="W42" s="244" t="s">
        <v>309</v>
      </c>
      <c r="X42" s="126">
        <v>0</v>
      </c>
      <c r="Y42" s="253">
        <v>45720</v>
      </c>
      <c r="Z42" s="258" t="s">
        <v>310</v>
      </c>
      <c r="AA42" s="129">
        <v>0</v>
      </c>
      <c r="AB42" s="129" t="s">
        <v>300</v>
      </c>
      <c r="AC42" s="131" t="s">
        <v>423</v>
      </c>
      <c r="AD42" s="126">
        <v>0.5</v>
      </c>
      <c r="AE42" s="247">
        <v>45771</v>
      </c>
      <c r="AF42" s="128" t="s">
        <v>424</v>
      </c>
      <c r="AG42" s="249">
        <v>0.1</v>
      </c>
      <c r="AH42" s="250" t="s">
        <v>303</v>
      </c>
      <c r="AI42" s="332" t="s">
        <v>425</v>
      </c>
      <c r="AJ42" s="126"/>
      <c r="AK42" s="332" t="s">
        <v>426</v>
      </c>
      <c r="AL42" s="129">
        <v>0.4</v>
      </c>
      <c r="AM42" s="130" t="s">
        <v>303</v>
      </c>
      <c r="AN42" s="131"/>
      <c r="AO42" s="126"/>
      <c r="AP42" s="131"/>
      <c r="AQ42" s="129"/>
      <c r="AR42" s="129"/>
      <c r="AS42" s="131"/>
      <c r="AT42" s="126"/>
      <c r="AU42" s="131"/>
      <c r="AV42" s="129"/>
      <c r="AW42" s="129"/>
      <c r="AX42" s="132">
        <f t="shared" si="2"/>
        <v>0.5</v>
      </c>
      <c r="AY42" s="133"/>
      <c r="AZ42" s="40"/>
      <c r="BA42" s="23"/>
    </row>
    <row r="43" spans="1:53" ht="151.5" customHeight="1">
      <c r="A43" s="23"/>
      <c r="B43" s="41"/>
      <c r="C43" s="208" t="s">
        <v>427</v>
      </c>
      <c r="D43" s="209">
        <v>45631</v>
      </c>
      <c r="E43" s="210" t="s">
        <v>291</v>
      </c>
      <c r="F43" s="210" t="s">
        <v>416</v>
      </c>
      <c r="G43" s="439" t="s">
        <v>417</v>
      </c>
      <c r="H43" s="210" t="s">
        <v>293</v>
      </c>
      <c r="I43" s="211" t="s">
        <v>418</v>
      </c>
      <c r="J43" s="210" t="s">
        <v>419</v>
      </c>
      <c r="K43" s="222" t="s">
        <v>428</v>
      </c>
      <c r="L43" s="222" t="s">
        <v>429</v>
      </c>
      <c r="M43" s="214">
        <v>1</v>
      </c>
      <c r="N43" s="209" t="s">
        <v>402</v>
      </c>
      <c r="O43" s="209">
        <v>46022</v>
      </c>
      <c r="P43" s="209" t="s">
        <v>422</v>
      </c>
      <c r="Q43" s="241"/>
      <c r="R43" s="126"/>
      <c r="S43" s="242"/>
      <c r="T43" s="243"/>
      <c r="U43" s="129"/>
      <c r="V43" s="129"/>
      <c r="W43" s="244" t="s">
        <v>309</v>
      </c>
      <c r="X43" s="126">
        <v>0</v>
      </c>
      <c r="Y43" s="253">
        <v>45720</v>
      </c>
      <c r="Z43" s="258" t="s">
        <v>310</v>
      </c>
      <c r="AA43" s="129">
        <v>0</v>
      </c>
      <c r="AB43" s="129" t="s">
        <v>300</v>
      </c>
      <c r="AC43" s="258" t="s">
        <v>310</v>
      </c>
      <c r="AD43" s="126">
        <v>0</v>
      </c>
      <c r="AE43" s="247">
        <v>45771</v>
      </c>
      <c r="AF43" s="128" t="s">
        <v>362</v>
      </c>
      <c r="AG43" s="249">
        <v>0</v>
      </c>
      <c r="AH43" s="250" t="s">
        <v>303</v>
      </c>
      <c r="AI43" s="332"/>
      <c r="AJ43" s="126"/>
      <c r="AK43" s="332" t="s">
        <v>430</v>
      </c>
      <c r="AL43" s="129">
        <v>0</v>
      </c>
      <c r="AM43" s="130" t="s">
        <v>303</v>
      </c>
      <c r="AN43" s="131"/>
      <c r="AO43" s="126"/>
      <c r="AP43" s="131"/>
      <c r="AQ43" s="129"/>
      <c r="AR43" s="129"/>
      <c r="AS43" s="131"/>
      <c r="AT43" s="126"/>
      <c r="AU43" s="131"/>
      <c r="AV43" s="129"/>
      <c r="AW43" s="129"/>
      <c r="AX43" s="132">
        <f t="shared" si="2"/>
        <v>0</v>
      </c>
      <c r="AY43" s="133"/>
      <c r="AZ43" s="40"/>
      <c r="BA43" s="23"/>
    </row>
    <row r="44" spans="1:53" ht="160.5" customHeight="1">
      <c r="A44" s="23"/>
      <c r="B44" s="41"/>
      <c r="C44" s="208" t="s">
        <v>431</v>
      </c>
      <c r="D44" s="209">
        <v>45631</v>
      </c>
      <c r="E44" s="210" t="s">
        <v>291</v>
      </c>
      <c r="F44" s="210" t="s">
        <v>432</v>
      </c>
      <c r="G44" s="439" t="s">
        <v>433</v>
      </c>
      <c r="H44" s="210" t="s">
        <v>293</v>
      </c>
      <c r="I44" s="211" t="s">
        <v>434</v>
      </c>
      <c r="J44" s="210" t="s">
        <v>90</v>
      </c>
      <c r="K44" s="222" t="s">
        <v>435</v>
      </c>
      <c r="L44" s="222" t="s">
        <v>436</v>
      </c>
      <c r="M44" s="214">
        <v>1</v>
      </c>
      <c r="N44" s="209">
        <v>45659</v>
      </c>
      <c r="O44" s="209">
        <v>45716</v>
      </c>
      <c r="P44" s="209" t="s">
        <v>297</v>
      </c>
      <c r="Q44" s="241"/>
      <c r="R44" s="126"/>
      <c r="S44" s="242"/>
      <c r="T44" s="243"/>
      <c r="U44" s="129"/>
      <c r="V44" s="129"/>
      <c r="W44" s="244"/>
      <c r="X44" s="126"/>
      <c r="Y44" s="253"/>
      <c r="Z44" s="258"/>
      <c r="AA44" s="129"/>
      <c r="AB44" s="129"/>
      <c r="AC44" s="131" t="s">
        <v>330</v>
      </c>
      <c r="AD44" s="126">
        <v>1</v>
      </c>
      <c r="AE44" s="247">
        <v>45771</v>
      </c>
      <c r="AF44" s="128" t="s">
        <v>437</v>
      </c>
      <c r="AG44" s="129">
        <v>1</v>
      </c>
      <c r="AH44" s="130" t="s">
        <v>303</v>
      </c>
      <c r="AI44" s="332" t="s">
        <v>381</v>
      </c>
      <c r="AJ44" s="126"/>
      <c r="AK44" s="332" t="s">
        <v>407</v>
      </c>
      <c r="AL44" s="129">
        <v>0</v>
      </c>
      <c r="AM44" s="130" t="s">
        <v>303</v>
      </c>
      <c r="AN44" s="131"/>
      <c r="AO44" s="126"/>
      <c r="AP44" s="131"/>
      <c r="AQ44" s="129"/>
      <c r="AR44" s="129"/>
      <c r="AS44" s="131"/>
      <c r="AT44" s="126"/>
      <c r="AU44" s="131"/>
      <c r="AV44" s="129"/>
      <c r="AW44" s="129"/>
      <c r="AX44" s="132">
        <f t="shared" si="2"/>
        <v>1</v>
      </c>
      <c r="AY44" s="133" t="s">
        <v>334</v>
      </c>
      <c r="AZ44" s="40"/>
      <c r="BA44" s="23"/>
    </row>
    <row r="45" spans="1:53" ht="147" customHeight="1">
      <c r="A45" s="23"/>
      <c r="B45" s="41"/>
      <c r="C45" s="208" t="s">
        <v>438</v>
      </c>
      <c r="D45" s="209">
        <v>45631</v>
      </c>
      <c r="E45" s="210" t="s">
        <v>291</v>
      </c>
      <c r="F45" s="210" t="s">
        <v>432</v>
      </c>
      <c r="G45" s="439" t="s">
        <v>433</v>
      </c>
      <c r="H45" s="210" t="s">
        <v>293</v>
      </c>
      <c r="I45" s="211" t="s">
        <v>434</v>
      </c>
      <c r="J45" s="210" t="s">
        <v>90</v>
      </c>
      <c r="K45" s="222" t="s">
        <v>439</v>
      </c>
      <c r="L45" s="222" t="s">
        <v>440</v>
      </c>
      <c r="M45" s="214">
        <v>1</v>
      </c>
      <c r="N45" s="209">
        <v>45619</v>
      </c>
      <c r="O45" s="209">
        <v>46022</v>
      </c>
      <c r="P45" s="209" t="s">
        <v>297</v>
      </c>
      <c r="Q45" s="241"/>
      <c r="R45" s="126"/>
      <c r="S45" s="242"/>
      <c r="T45" s="243"/>
      <c r="U45" s="129"/>
      <c r="V45" s="129"/>
      <c r="W45" s="244"/>
      <c r="X45" s="126"/>
      <c r="Y45" s="253"/>
      <c r="Z45" s="258"/>
      <c r="AA45" s="129"/>
      <c r="AB45" s="129"/>
      <c r="AC45" s="131" t="s">
        <v>338</v>
      </c>
      <c r="AD45" s="126">
        <v>0.25</v>
      </c>
      <c r="AE45" s="247">
        <v>45771</v>
      </c>
      <c r="AF45" s="128" t="s">
        <v>441</v>
      </c>
      <c r="AG45" s="249">
        <v>0.25</v>
      </c>
      <c r="AH45" s="250" t="s">
        <v>303</v>
      </c>
      <c r="AI45" s="332" t="s">
        <v>442</v>
      </c>
      <c r="AJ45" s="126">
        <v>0.25</v>
      </c>
      <c r="AK45" s="332" t="s">
        <v>443</v>
      </c>
      <c r="AL45" s="129">
        <v>0.05</v>
      </c>
      <c r="AM45" s="130" t="s">
        <v>303</v>
      </c>
      <c r="AN45" s="131"/>
      <c r="AO45" s="126"/>
      <c r="AP45" s="131"/>
      <c r="AQ45" s="129"/>
      <c r="AR45" s="129"/>
      <c r="AS45" s="131"/>
      <c r="AT45" s="126"/>
      <c r="AU45" s="131"/>
      <c r="AV45" s="129"/>
      <c r="AW45" s="129"/>
      <c r="AX45" s="132">
        <f t="shared" si="2"/>
        <v>0.3</v>
      </c>
      <c r="AY45" s="133"/>
      <c r="AZ45" s="40"/>
      <c r="BA45" s="23"/>
    </row>
    <row r="46" spans="1:53" ht="259.5" customHeight="1">
      <c r="A46" s="23"/>
      <c r="B46" s="265"/>
      <c r="C46" s="208" t="s">
        <v>444</v>
      </c>
      <c r="D46" s="209">
        <v>45631</v>
      </c>
      <c r="E46" s="210" t="s">
        <v>291</v>
      </c>
      <c r="F46" s="210" t="s">
        <v>432</v>
      </c>
      <c r="G46" s="439" t="s">
        <v>433</v>
      </c>
      <c r="H46" s="210" t="s">
        <v>293</v>
      </c>
      <c r="I46" s="211" t="s">
        <v>434</v>
      </c>
      <c r="J46" s="210" t="s">
        <v>90</v>
      </c>
      <c r="K46" s="211" t="s">
        <v>445</v>
      </c>
      <c r="L46" s="252" t="s">
        <v>446</v>
      </c>
      <c r="M46" s="214" t="s">
        <v>447</v>
      </c>
      <c r="N46" s="209">
        <v>45619</v>
      </c>
      <c r="O46" s="209">
        <v>46022</v>
      </c>
      <c r="P46" s="209" t="s">
        <v>297</v>
      </c>
      <c r="Q46" s="215"/>
      <c r="R46" s="115"/>
      <c r="S46" s="216"/>
      <c r="T46" s="210"/>
      <c r="U46" s="118"/>
      <c r="V46" s="154"/>
      <c r="W46" s="102"/>
      <c r="X46" s="266"/>
      <c r="Y46" s="218"/>
      <c r="Z46" s="267"/>
      <c r="AA46" s="118"/>
      <c r="AB46" s="118"/>
      <c r="AC46" s="102" t="s">
        <v>448</v>
      </c>
      <c r="AD46" s="115">
        <v>1</v>
      </c>
      <c r="AE46" s="219">
        <v>45771</v>
      </c>
      <c r="AF46" s="117" t="s">
        <v>449</v>
      </c>
      <c r="AG46" s="220">
        <v>1</v>
      </c>
      <c r="AH46" s="221" t="s">
        <v>303</v>
      </c>
      <c r="AI46" s="334" t="s">
        <v>381</v>
      </c>
      <c r="AJ46" s="115"/>
      <c r="AK46" s="334" t="s">
        <v>407</v>
      </c>
      <c r="AL46" s="118">
        <v>0</v>
      </c>
      <c r="AM46" s="119" t="s">
        <v>303</v>
      </c>
      <c r="AN46" s="102"/>
      <c r="AO46" s="115"/>
      <c r="AP46" s="102"/>
      <c r="AQ46" s="118"/>
      <c r="AR46" s="118"/>
      <c r="AS46" s="102"/>
      <c r="AT46" s="115"/>
      <c r="AU46" s="102"/>
      <c r="AV46" s="118"/>
      <c r="AW46" s="118"/>
      <c r="AX46" s="132">
        <f t="shared" si="2"/>
        <v>1</v>
      </c>
      <c r="AY46" s="122" t="s">
        <v>334</v>
      </c>
      <c r="AZ46" s="268"/>
      <c r="BA46" s="23"/>
    </row>
    <row r="47" spans="1:53" ht="134" customHeight="1">
      <c r="A47" s="23"/>
      <c r="B47" s="265"/>
      <c r="C47" s="82" t="s">
        <v>450</v>
      </c>
      <c r="D47" s="269">
        <v>45664</v>
      </c>
      <c r="E47" s="104" t="s">
        <v>451</v>
      </c>
      <c r="F47" s="104" t="s">
        <v>86</v>
      </c>
      <c r="G47" s="344" t="s">
        <v>452</v>
      </c>
      <c r="H47" s="104" t="s">
        <v>145</v>
      </c>
      <c r="I47" s="104" t="s">
        <v>453</v>
      </c>
      <c r="J47" s="270" t="s">
        <v>90</v>
      </c>
      <c r="K47" s="104" t="s">
        <v>454</v>
      </c>
      <c r="L47" s="270" t="s">
        <v>455</v>
      </c>
      <c r="M47" s="270" t="s">
        <v>456</v>
      </c>
      <c r="N47" s="269">
        <v>45658</v>
      </c>
      <c r="O47" s="271">
        <v>45746</v>
      </c>
      <c r="P47" s="104" t="s">
        <v>457</v>
      </c>
      <c r="Q47" s="272"/>
      <c r="R47" s="273"/>
      <c r="S47" s="274"/>
      <c r="T47" s="275"/>
      <c r="U47" s="118"/>
      <c r="V47" s="118"/>
      <c r="W47" s="276"/>
      <c r="X47" s="97"/>
      <c r="Y47" s="277"/>
      <c r="Z47" s="270"/>
      <c r="AA47" s="118"/>
      <c r="AB47" s="118"/>
      <c r="AC47" s="278" t="s">
        <v>458</v>
      </c>
      <c r="AD47" s="115">
        <v>0</v>
      </c>
      <c r="AE47" s="279">
        <v>45840</v>
      </c>
      <c r="AF47" s="103" t="s">
        <v>459</v>
      </c>
      <c r="AG47" s="280">
        <v>0.5</v>
      </c>
      <c r="AH47" s="119" t="s">
        <v>300</v>
      </c>
      <c r="AI47" s="424" t="s">
        <v>460</v>
      </c>
      <c r="AJ47" s="281">
        <v>1</v>
      </c>
      <c r="AK47" s="340" t="s">
        <v>461</v>
      </c>
      <c r="AL47" s="282">
        <v>0.5</v>
      </c>
      <c r="AM47" s="119" t="s">
        <v>300</v>
      </c>
      <c r="AN47" s="270"/>
      <c r="AO47" s="115"/>
      <c r="AP47" s="270"/>
      <c r="AQ47" s="118"/>
      <c r="AR47" s="118"/>
      <c r="AS47" s="270"/>
      <c r="AT47" s="115"/>
      <c r="AU47" s="270"/>
      <c r="AV47" s="118"/>
      <c r="AW47" s="118"/>
      <c r="AX47" s="132">
        <f t="shared" si="2"/>
        <v>1</v>
      </c>
      <c r="AY47" s="122" t="s">
        <v>334</v>
      </c>
      <c r="AZ47" s="283"/>
      <c r="BA47" s="23"/>
    </row>
    <row r="48" spans="1:53" ht="304" customHeight="1">
      <c r="A48" s="23"/>
      <c r="B48" s="265"/>
      <c r="C48" s="82" t="s">
        <v>462</v>
      </c>
      <c r="D48" s="269">
        <v>45664</v>
      </c>
      <c r="E48" s="104" t="s">
        <v>451</v>
      </c>
      <c r="F48" s="104" t="s">
        <v>86</v>
      </c>
      <c r="G48" s="344" t="s">
        <v>452</v>
      </c>
      <c r="H48" s="104" t="s">
        <v>145</v>
      </c>
      <c r="I48" s="104" t="s">
        <v>453</v>
      </c>
      <c r="J48" s="104" t="s">
        <v>463</v>
      </c>
      <c r="K48" s="270" t="s">
        <v>464</v>
      </c>
      <c r="L48" s="102" t="s">
        <v>465</v>
      </c>
      <c r="M48" s="106" t="s">
        <v>466</v>
      </c>
      <c r="N48" s="93">
        <v>45658</v>
      </c>
      <c r="O48" s="408" t="s">
        <v>735</v>
      </c>
      <c r="P48" s="151" t="s">
        <v>467</v>
      </c>
      <c r="Q48" s="284"/>
      <c r="R48" s="285"/>
      <c r="S48" s="284"/>
      <c r="T48" s="275"/>
      <c r="U48" s="118"/>
      <c r="V48" s="118"/>
      <c r="W48" s="270"/>
      <c r="X48" s="115"/>
      <c r="Y48" s="277"/>
      <c r="Z48" s="270"/>
      <c r="AA48" s="118"/>
      <c r="AB48" s="118"/>
      <c r="AC48" s="278" t="s">
        <v>468</v>
      </c>
      <c r="AD48" s="115">
        <v>0</v>
      </c>
      <c r="AE48" s="279">
        <v>45840</v>
      </c>
      <c r="AF48" s="103" t="s">
        <v>468</v>
      </c>
      <c r="AG48" s="280">
        <v>0</v>
      </c>
      <c r="AH48" s="119" t="s">
        <v>300</v>
      </c>
      <c r="AI48" s="342" t="s">
        <v>469</v>
      </c>
      <c r="AJ48" s="286">
        <v>0</v>
      </c>
      <c r="AK48" s="341" t="s">
        <v>470</v>
      </c>
      <c r="AL48" s="282">
        <v>0</v>
      </c>
      <c r="AM48" s="119" t="s">
        <v>300</v>
      </c>
      <c r="AN48" s="270"/>
      <c r="AO48" s="115"/>
      <c r="AP48" s="270"/>
      <c r="AQ48" s="118"/>
      <c r="AR48" s="118"/>
      <c r="AS48" s="270"/>
      <c r="AT48" s="115"/>
      <c r="AU48" s="270"/>
      <c r="AV48" s="118"/>
      <c r="AW48" s="118"/>
      <c r="AX48" s="132">
        <f t="shared" si="2"/>
        <v>0</v>
      </c>
      <c r="AY48" s="122"/>
      <c r="AZ48" s="283"/>
      <c r="BA48" s="23"/>
    </row>
    <row r="49" spans="1:53" ht="327" customHeight="1">
      <c r="A49" s="23"/>
      <c r="B49" s="265"/>
      <c r="C49" s="82" t="s">
        <v>471</v>
      </c>
      <c r="D49" s="269">
        <v>45664</v>
      </c>
      <c r="E49" s="104" t="s">
        <v>451</v>
      </c>
      <c r="F49" s="104" t="s">
        <v>472</v>
      </c>
      <c r="G49" s="334" t="s">
        <v>473</v>
      </c>
      <c r="H49" s="102" t="s">
        <v>145</v>
      </c>
      <c r="I49" s="102" t="s">
        <v>474</v>
      </c>
      <c r="J49" s="104" t="s">
        <v>90</v>
      </c>
      <c r="K49" s="104" t="s">
        <v>475</v>
      </c>
      <c r="L49" s="102" t="s">
        <v>476</v>
      </c>
      <c r="M49" s="106" t="s">
        <v>466</v>
      </c>
      <c r="N49" s="93">
        <v>45658</v>
      </c>
      <c r="O49" s="287">
        <v>45746</v>
      </c>
      <c r="P49" s="151" t="s">
        <v>457</v>
      </c>
      <c r="Q49" s="284"/>
      <c r="R49" s="285"/>
      <c r="S49" s="284"/>
      <c r="T49" s="275"/>
      <c r="U49" s="288"/>
      <c r="V49" s="118"/>
      <c r="W49" s="270"/>
      <c r="X49" s="115"/>
      <c r="Y49" s="277"/>
      <c r="Z49" s="270"/>
      <c r="AA49" s="118"/>
      <c r="AB49" s="118"/>
      <c r="AC49" s="278" t="s">
        <v>477</v>
      </c>
      <c r="AD49" s="115">
        <v>0</v>
      </c>
      <c r="AE49" s="279">
        <v>45840</v>
      </c>
      <c r="AF49" s="103" t="s">
        <v>478</v>
      </c>
      <c r="AG49" s="280">
        <v>0.5</v>
      </c>
      <c r="AH49" s="119" t="s">
        <v>300</v>
      </c>
      <c r="AI49" s="342" t="s">
        <v>479</v>
      </c>
      <c r="AJ49" s="286">
        <v>1</v>
      </c>
      <c r="AK49" s="341" t="s">
        <v>746</v>
      </c>
      <c r="AL49" s="282">
        <v>0.5</v>
      </c>
      <c r="AM49" s="119" t="s">
        <v>300</v>
      </c>
      <c r="AN49" s="270"/>
      <c r="AO49" s="115"/>
      <c r="AP49" s="270"/>
      <c r="AQ49" s="118"/>
      <c r="AR49" s="118"/>
      <c r="AS49" s="270"/>
      <c r="AT49" s="115"/>
      <c r="AU49" s="270"/>
      <c r="AV49" s="118"/>
      <c r="AW49" s="118"/>
      <c r="AX49" s="132">
        <f t="shared" si="2"/>
        <v>1</v>
      </c>
      <c r="AY49" s="428" t="s">
        <v>334</v>
      </c>
      <c r="AZ49" s="283"/>
      <c r="BA49" s="23"/>
    </row>
    <row r="50" spans="1:53" ht="311.5" customHeight="1">
      <c r="A50" s="23"/>
      <c r="B50" s="265"/>
      <c r="C50" s="82" t="s">
        <v>480</v>
      </c>
      <c r="D50" s="269">
        <v>45664</v>
      </c>
      <c r="E50" s="104" t="s">
        <v>451</v>
      </c>
      <c r="F50" s="104" t="s">
        <v>472</v>
      </c>
      <c r="G50" s="334" t="s">
        <v>473</v>
      </c>
      <c r="H50" s="102" t="s">
        <v>145</v>
      </c>
      <c r="I50" s="102" t="s">
        <v>474</v>
      </c>
      <c r="J50" s="104" t="s">
        <v>463</v>
      </c>
      <c r="K50" s="430" t="s">
        <v>738</v>
      </c>
      <c r="L50" s="429" t="s">
        <v>737</v>
      </c>
      <c r="M50" s="106" t="s">
        <v>481</v>
      </c>
      <c r="N50" s="93">
        <v>45658</v>
      </c>
      <c r="O50" s="408" t="s">
        <v>736</v>
      </c>
      <c r="P50" s="151" t="s">
        <v>467</v>
      </c>
      <c r="Q50" s="284"/>
      <c r="R50" s="285"/>
      <c r="S50" s="284"/>
      <c r="T50" s="275"/>
      <c r="U50" s="118"/>
      <c r="V50" s="118"/>
      <c r="W50" s="270"/>
      <c r="X50" s="115"/>
      <c r="Y50" s="277"/>
      <c r="Z50" s="270"/>
      <c r="AA50" s="118"/>
      <c r="AB50" s="118"/>
      <c r="AC50" s="278" t="s">
        <v>468</v>
      </c>
      <c r="AD50" s="115">
        <v>0</v>
      </c>
      <c r="AE50" s="279">
        <v>45840</v>
      </c>
      <c r="AF50" s="103" t="s">
        <v>468</v>
      </c>
      <c r="AG50" s="280">
        <v>0</v>
      </c>
      <c r="AH50" s="119" t="s">
        <v>300</v>
      </c>
      <c r="AI50" s="342" t="s">
        <v>482</v>
      </c>
      <c r="AJ50" s="286">
        <v>0</v>
      </c>
      <c r="AK50" s="341" t="s">
        <v>483</v>
      </c>
      <c r="AL50" s="282">
        <v>0</v>
      </c>
      <c r="AM50" s="119" t="s">
        <v>300</v>
      </c>
      <c r="AN50" s="270"/>
      <c r="AO50" s="115"/>
      <c r="AP50" s="270"/>
      <c r="AQ50" s="118"/>
      <c r="AR50" s="118"/>
      <c r="AS50" s="270"/>
      <c r="AT50" s="115"/>
      <c r="AU50" s="270"/>
      <c r="AV50" s="118"/>
      <c r="AW50" s="118"/>
      <c r="AX50" s="132">
        <f t="shared" si="2"/>
        <v>0</v>
      </c>
      <c r="AY50" s="122"/>
      <c r="AZ50" s="283"/>
      <c r="BA50" s="23"/>
    </row>
    <row r="51" spans="1:53" ht="408.5" customHeight="1">
      <c r="A51" s="23"/>
      <c r="B51" s="265"/>
      <c r="C51" s="82" t="s">
        <v>484</v>
      </c>
      <c r="D51" s="269">
        <v>45664</v>
      </c>
      <c r="E51" s="104" t="s">
        <v>451</v>
      </c>
      <c r="F51" s="270" t="s">
        <v>71</v>
      </c>
      <c r="G51" s="334" t="s">
        <v>485</v>
      </c>
      <c r="H51" s="102" t="s">
        <v>145</v>
      </c>
      <c r="I51" s="102" t="s">
        <v>486</v>
      </c>
      <c r="J51" s="104" t="s">
        <v>463</v>
      </c>
      <c r="K51" s="430" t="s">
        <v>739</v>
      </c>
      <c r="L51" s="102" t="s">
        <v>487</v>
      </c>
      <c r="M51" s="106" t="s">
        <v>488</v>
      </c>
      <c r="N51" s="93">
        <v>45658</v>
      </c>
      <c r="O51" s="287">
        <v>46010</v>
      </c>
      <c r="P51" s="151" t="s">
        <v>467</v>
      </c>
      <c r="Q51" s="284"/>
      <c r="R51" s="285"/>
      <c r="S51" s="284"/>
      <c r="T51" s="275"/>
      <c r="U51" s="118"/>
      <c r="V51" s="118"/>
      <c r="W51" s="270"/>
      <c r="X51" s="115"/>
      <c r="Y51" s="277"/>
      <c r="Z51" s="270"/>
      <c r="AA51" s="118"/>
      <c r="AB51" s="118"/>
      <c r="AC51" s="278" t="s">
        <v>489</v>
      </c>
      <c r="AD51" s="115">
        <v>0</v>
      </c>
      <c r="AE51" s="279">
        <v>45840</v>
      </c>
      <c r="AF51" s="103" t="s">
        <v>468</v>
      </c>
      <c r="AG51" s="280">
        <v>0</v>
      </c>
      <c r="AH51" s="119" t="s">
        <v>300</v>
      </c>
      <c r="AI51" s="342" t="s">
        <v>490</v>
      </c>
      <c r="AJ51" s="286">
        <v>0</v>
      </c>
      <c r="AK51" s="341" t="s">
        <v>491</v>
      </c>
      <c r="AL51" s="282">
        <v>0.2</v>
      </c>
      <c r="AM51" s="119" t="s">
        <v>300</v>
      </c>
      <c r="AN51" s="270"/>
      <c r="AO51" s="115"/>
      <c r="AP51" s="270"/>
      <c r="AQ51" s="118"/>
      <c r="AR51" s="118"/>
      <c r="AS51" s="270"/>
      <c r="AT51" s="115"/>
      <c r="AU51" s="270"/>
      <c r="AV51" s="118"/>
      <c r="AW51" s="118"/>
      <c r="AX51" s="132">
        <f t="shared" si="2"/>
        <v>0.2</v>
      </c>
      <c r="AY51" s="122"/>
      <c r="AZ51" s="283"/>
      <c r="BA51" s="23"/>
    </row>
    <row r="52" spans="1:53" ht="163.5" customHeight="1">
      <c r="A52" s="23"/>
      <c r="B52" s="265"/>
      <c r="C52" s="82" t="s">
        <v>492</v>
      </c>
      <c r="D52" s="270" t="s">
        <v>493</v>
      </c>
      <c r="E52" s="104" t="s">
        <v>451</v>
      </c>
      <c r="F52" s="270" t="s">
        <v>103</v>
      </c>
      <c r="G52" s="334" t="s">
        <v>494</v>
      </c>
      <c r="H52" s="102" t="s">
        <v>145</v>
      </c>
      <c r="I52" s="102" t="s">
        <v>495</v>
      </c>
      <c r="J52" s="104" t="s">
        <v>496</v>
      </c>
      <c r="K52" s="104" t="s">
        <v>497</v>
      </c>
      <c r="L52" s="106" t="s">
        <v>498</v>
      </c>
      <c r="M52" s="106" t="s">
        <v>466</v>
      </c>
      <c r="N52" s="93">
        <v>45658</v>
      </c>
      <c r="O52" s="287">
        <v>45868</v>
      </c>
      <c r="P52" s="151" t="s">
        <v>457</v>
      </c>
      <c r="Q52" s="284"/>
      <c r="R52" s="285"/>
      <c r="S52" s="284"/>
      <c r="T52" s="275"/>
      <c r="U52" s="118"/>
      <c r="V52" s="118"/>
      <c r="W52" s="270"/>
      <c r="X52" s="115"/>
      <c r="Y52" s="277"/>
      <c r="Z52" s="270"/>
      <c r="AA52" s="118"/>
      <c r="AB52" s="118"/>
      <c r="AC52" s="278" t="s">
        <v>499</v>
      </c>
      <c r="AD52" s="115">
        <v>0</v>
      </c>
      <c r="AE52" s="279">
        <v>45840</v>
      </c>
      <c r="AF52" s="103" t="s">
        <v>500</v>
      </c>
      <c r="AG52" s="280">
        <v>1</v>
      </c>
      <c r="AH52" s="119" t="s">
        <v>300</v>
      </c>
      <c r="AI52" s="342" t="s">
        <v>501</v>
      </c>
      <c r="AJ52" s="286">
        <v>1</v>
      </c>
      <c r="AK52" s="342" t="s">
        <v>501</v>
      </c>
      <c r="AL52" s="282">
        <v>0</v>
      </c>
      <c r="AM52" s="119" t="s">
        <v>300</v>
      </c>
      <c r="AN52" s="270"/>
      <c r="AO52" s="115"/>
      <c r="AP52" s="270"/>
      <c r="AQ52" s="118"/>
      <c r="AR52" s="118"/>
      <c r="AS52" s="270"/>
      <c r="AT52" s="115"/>
      <c r="AU52" s="270"/>
      <c r="AV52" s="118"/>
      <c r="AW52" s="118"/>
      <c r="AX52" s="132">
        <f t="shared" si="2"/>
        <v>1</v>
      </c>
      <c r="AY52" s="428" t="s">
        <v>334</v>
      </c>
      <c r="AZ52" s="283"/>
      <c r="BA52" s="23"/>
    </row>
    <row r="53" spans="1:53" ht="275" customHeight="1">
      <c r="A53" s="23"/>
      <c r="B53" s="265"/>
      <c r="C53" s="82" t="s">
        <v>502</v>
      </c>
      <c r="D53" s="270" t="s">
        <v>493</v>
      </c>
      <c r="E53" s="104" t="s">
        <v>451</v>
      </c>
      <c r="F53" s="270" t="s">
        <v>103</v>
      </c>
      <c r="G53" s="334" t="s">
        <v>494</v>
      </c>
      <c r="H53" s="102" t="s">
        <v>145</v>
      </c>
      <c r="I53" s="102" t="s">
        <v>495</v>
      </c>
      <c r="J53" s="104" t="s">
        <v>463</v>
      </c>
      <c r="K53" s="430" t="s">
        <v>741</v>
      </c>
      <c r="L53" s="106" t="s">
        <v>503</v>
      </c>
      <c r="M53" s="106" t="s">
        <v>466</v>
      </c>
      <c r="N53" s="93">
        <v>45658</v>
      </c>
      <c r="O53" s="289">
        <v>46006</v>
      </c>
      <c r="P53" s="151" t="s">
        <v>504</v>
      </c>
      <c r="Q53" s="284"/>
      <c r="R53" s="285"/>
      <c r="S53" s="284"/>
      <c r="T53" s="275"/>
      <c r="U53" s="118"/>
      <c r="V53" s="118"/>
      <c r="W53" s="270"/>
      <c r="X53" s="115"/>
      <c r="Y53" s="277"/>
      <c r="Z53" s="270"/>
      <c r="AA53" s="118"/>
      <c r="AB53" s="118"/>
      <c r="AC53" s="278" t="s">
        <v>505</v>
      </c>
      <c r="AD53" s="115">
        <v>0</v>
      </c>
      <c r="AE53" s="279">
        <v>45840</v>
      </c>
      <c r="AF53" s="103" t="s">
        <v>468</v>
      </c>
      <c r="AG53" s="280">
        <v>0</v>
      </c>
      <c r="AH53" s="119" t="s">
        <v>300</v>
      </c>
      <c r="AI53" s="342" t="s">
        <v>506</v>
      </c>
      <c r="AJ53" s="286">
        <v>0</v>
      </c>
      <c r="AK53" s="341" t="s">
        <v>507</v>
      </c>
      <c r="AL53" s="282">
        <v>0</v>
      </c>
      <c r="AM53" s="119" t="s">
        <v>300</v>
      </c>
      <c r="AN53" s="270"/>
      <c r="AO53" s="115"/>
      <c r="AP53" s="270"/>
      <c r="AQ53" s="118"/>
      <c r="AR53" s="118"/>
      <c r="AS53" s="270"/>
      <c r="AT53" s="115"/>
      <c r="AU53" s="270"/>
      <c r="AV53" s="118"/>
      <c r="AW53" s="118"/>
      <c r="AX53" s="132">
        <f t="shared" si="2"/>
        <v>0</v>
      </c>
      <c r="AY53" s="122"/>
      <c r="AZ53" s="283"/>
      <c r="BA53" s="23"/>
    </row>
    <row r="54" spans="1:53" ht="216.5" customHeight="1">
      <c r="A54" s="23"/>
      <c r="B54" s="265"/>
      <c r="C54" s="82" t="s">
        <v>508</v>
      </c>
      <c r="D54" s="270" t="s">
        <v>493</v>
      </c>
      <c r="E54" s="104" t="s">
        <v>451</v>
      </c>
      <c r="F54" s="270" t="s">
        <v>397</v>
      </c>
      <c r="G54" s="334" t="s">
        <v>509</v>
      </c>
      <c r="H54" s="102" t="s">
        <v>145</v>
      </c>
      <c r="I54" s="102" t="s">
        <v>510</v>
      </c>
      <c r="J54" s="104" t="s">
        <v>463</v>
      </c>
      <c r="K54" s="430" t="s">
        <v>740</v>
      </c>
      <c r="L54" s="106" t="s">
        <v>511</v>
      </c>
      <c r="M54" s="106" t="s">
        <v>466</v>
      </c>
      <c r="N54" s="93">
        <v>45658</v>
      </c>
      <c r="O54" s="289">
        <v>46006</v>
      </c>
      <c r="P54" s="151" t="s">
        <v>504</v>
      </c>
      <c r="Q54" s="284"/>
      <c r="R54" s="285"/>
      <c r="S54" s="284"/>
      <c r="T54" s="275"/>
      <c r="U54" s="118"/>
      <c r="V54" s="118"/>
      <c r="W54" s="270"/>
      <c r="X54" s="115"/>
      <c r="Y54" s="277"/>
      <c r="Z54" s="270"/>
      <c r="AA54" s="118"/>
      <c r="AB54" s="118"/>
      <c r="AC54" s="278" t="s">
        <v>512</v>
      </c>
      <c r="AD54" s="115">
        <v>0</v>
      </c>
      <c r="AE54" s="279">
        <v>45840</v>
      </c>
      <c r="AF54" s="103" t="s">
        <v>513</v>
      </c>
      <c r="AG54" s="280">
        <v>0.5</v>
      </c>
      <c r="AH54" s="119" t="s">
        <v>300</v>
      </c>
      <c r="AI54" s="342" t="s">
        <v>514</v>
      </c>
      <c r="AJ54" s="286">
        <v>0.5</v>
      </c>
      <c r="AK54" s="341" t="s">
        <v>515</v>
      </c>
      <c r="AL54" s="282">
        <v>0</v>
      </c>
      <c r="AM54" s="119" t="s">
        <v>300</v>
      </c>
      <c r="AN54" s="270"/>
      <c r="AO54" s="115"/>
      <c r="AP54" s="270"/>
      <c r="AQ54" s="118"/>
      <c r="AR54" s="118"/>
      <c r="AS54" s="270"/>
      <c r="AT54" s="115"/>
      <c r="AU54" s="270"/>
      <c r="AV54" s="118"/>
      <c r="AW54" s="118"/>
      <c r="AX54" s="132">
        <f t="shared" si="2"/>
        <v>0.5</v>
      </c>
      <c r="AY54" s="122"/>
      <c r="AZ54" s="283"/>
      <c r="BA54" s="23"/>
    </row>
    <row r="55" spans="1:53" ht="343" customHeight="1">
      <c r="A55" s="23"/>
      <c r="B55" s="265"/>
      <c r="C55" s="431" t="s">
        <v>516</v>
      </c>
      <c r="D55" s="270" t="s">
        <v>493</v>
      </c>
      <c r="E55" s="104" t="s">
        <v>451</v>
      </c>
      <c r="F55" s="104" t="s">
        <v>747</v>
      </c>
      <c r="G55" s="334" t="s">
        <v>748</v>
      </c>
      <c r="H55" s="102" t="s">
        <v>145</v>
      </c>
      <c r="I55" s="102" t="s">
        <v>517</v>
      </c>
      <c r="J55" s="104" t="s">
        <v>463</v>
      </c>
      <c r="K55" s="430" t="s">
        <v>761</v>
      </c>
      <c r="L55" s="106" t="s">
        <v>518</v>
      </c>
      <c r="M55" s="106" t="s">
        <v>466</v>
      </c>
      <c r="N55" s="93">
        <v>45658</v>
      </c>
      <c r="O55" s="289">
        <v>46006</v>
      </c>
      <c r="P55" s="151" t="s">
        <v>504</v>
      </c>
      <c r="Q55" s="284"/>
      <c r="R55" s="285"/>
      <c r="S55" s="284"/>
      <c r="T55" s="275"/>
      <c r="U55" s="118"/>
      <c r="V55" s="118"/>
      <c r="W55" s="270"/>
      <c r="X55" s="115"/>
      <c r="Y55" s="277"/>
      <c r="Z55" s="270"/>
      <c r="AA55" s="118"/>
      <c r="AB55" s="118"/>
      <c r="AC55" s="278" t="s">
        <v>519</v>
      </c>
      <c r="AD55" s="115">
        <v>0</v>
      </c>
      <c r="AE55" s="279">
        <v>45840</v>
      </c>
      <c r="AF55" s="103" t="s">
        <v>520</v>
      </c>
      <c r="AG55" s="280">
        <v>0</v>
      </c>
      <c r="AH55" s="119" t="s">
        <v>300</v>
      </c>
      <c r="AI55" s="342" t="s">
        <v>521</v>
      </c>
      <c r="AJ55" s="286">
        <v>0</v>
      </c>
      <c r="AK55" s="341" t="s">
        <v>522</v>
      </c>
      <c r="AL55" s="282">
        <v>0</v>
      </c>
      <c r="AM55" s="119" t="s">
        <v>300</v>
      </c>
      <c r="AN55" s="270"/>
      <c r="AO55" s="115"/>
      <c r="AP55" s="270"/>
      <c r="AQ55" s="118"/>
      <c r="AR55" s="118"/>
      <c r="AS55" s="270"/>
      <c r="AT55" s="115"/>
      <c r="AU55" s="270"/>
      <c r="AV55" s="118"/>
      <c r="AW55" s="118"/>
      <c r="AX55" s="132">
        <f t="shared" si="2"/>
        <v>0</v>
      </c>
      <c r="AY55" s="122"/>
      <c r="AZ55" s="283"/>
      <c r="BA55" s="23"/>
    </row>
    <row r="56" spans="1:53" ht="219.5" hidden="1" customHeight="1">
      <c r="A56" s="23"/>
      <c r="B56" s="265"/>
      <c r="C56" s="431" t="s">
        <v>754</v>
      </c>
      <c r="D56" s="270" t="s">
        <v>493</v>
      </c>
      <c r="E56" s="104" t="s">
        <v>451</v>
      </c>
      <c r="F56" s="270" t="s">
        <v>432</v>
      </c>
      <c r="G56" s="334" t="s">
        <v>523</v>
      </c>
      <c r="H56" s="102" t="s">
        <v>145</v>
      </c>
      <c r="I56" s="102" t="s">
        <v>524</v>
      </c>
      <c r="J56" s="104" t="s">
        <v>463</v>
      </c>
      <c r="K56" s="430" t="s">
        <v>742</v>
      </c>
      <c r="L56" s="106" t="s">
        <v>518</v>
      </c>
      <c r="M56" s="106" t="s">
        <v>525</v>
      </c>
      <c r="N56" s="93">
        <v>45658</v>
      </c>
      <c r="O56" s="289">
        <v>46006</v>
      </c>
      <c r="P56" s="151" t="s">
        <v>504</v>
      </c>
      <c r="Q56" s="284"/>
      <c r="R56" s="285"/>
      <c r="S56" s="284"/>
      <c r="T56" s="275"/>
      <c r="U56" s="118"/>
      <c r="V56" s="118"/>
      <c r="W56" s="270"/>
      <c r="X56" s="115"/>
      <c r="Y56" s="277"/>
      <c r="Z56" s="270"/>
      <c r="AA56" s="118"/>
      <c r="AB56" s="118"/>
      <c r="AC56" s="278" t="s">
        <v>526</v>
      </c>
      <c r="AD56" s="115">
        <v>0</v>
      </c>
      <c r="AE56" s="279">
        <v>45840</v>
      </c>
      <c r="AF56" s="103" t="s">
        <v>527</v>
      </c>
      <c r="AG56" s="280">
        <v>0</v>
      </c>
      <c r="AH56" s="119" t="s">
        <v>300</v>
      </c>
      <c r="AI56" s="342" t="s">
        <v>528</v>
      </c>
      <c r="AJ56" s="286">
        <v>0</v>
      </c>
      <c r="AK56" s="341" t="s">
        <v>529</v>
      </c>
      <c r="AL56" s="282">
        <v>0</v>
      </c>
      <c r="AM56" s="119" t="s">
        <v>300</v>
      </c>
      <c r="AN56" s="270"/>
      <c r="AO56" s="115"/>
      <c r="AP56" s="270"/>
      <c r="AQ56" s="118"/>
      <c r="AR56" s="118"/>
      <c r="AS56" s="270"/>
      <c r="AT56" s="115"/>
      <c r="AU56" s="270"/>
      <c r="AV56" s="118"/>
      <c r="AW56" s="118"/>
      <c r="AX56" s="132">
        <f t="shared" si="2"/>
        <v>0</v>
      </c>
      <c r="AY56" s="122"/>
      <c r="AZ56" s="283"/>
      <c r="BA56" s="23"/>
    </row>
    <row r="57" spans="1:53" ht="145.5" hidden="1" customHeight="1">
      <c r="A57" s="23"/>
      <c r="B57" s="265"/>
      <c r="C57" s="431" t="s">
        <v>755</v>
      </c>
      <c r="D57" s="270" t="s">
        <v>493</v>
      </c>
      <c r="E57" s="104" t="s">
        <v>451</v>
      </c>
      <c r="F57" s="270" t="s">
        <v>530</v>
      </c>
      <c r="G57" s="334" t="s">
        <v>531</v>
      </c>
      <c r="H57" s="102" t="s">
        <v>145</v>
      </c>
      <c r="I57" s="102" t="s">
        <v>532</v>
      </c>
      <c r="J57" s="104" t="s">
        <v>463</v>
      </c>
      <c r="K57" s="430" t="s">
        <v>743</v>
      </c>
      <c r="L57" s="106" t="s">
        <v>518</v>
      </c>
      <c r="M57" s="106" t="s">
        <v>525</v>
      </c>
      <c r="N57" s="93">
        <v>45658</v>
      </c>
      <c r="O57" s="289">
        <v>46006</v>
      </c>
      <c r="P57" s="151" t="s">
        <v>504</v>
      </c>
      <c r="Q57" s="284"/>
      <c r="R57" s="285"/>
      <c r="S57" s="284"/>
      <c r="T57" s="275"/>
      <c r="U57" s="118"/>
      <c r="V57" s="118"/>
      <c r="W57" s="270"/>
      <c r="X57" s="115"/>
      <c r="Y57" s="277"/>
      <c r="Z57" s="270"/>
      <c r="AA57" s="118"/>
      <c r="AB57" s="118"/>
      <c r="AC57" s="278" t="s">
        <v>526</v>
      </c>
      <c r="AD57" s="115">
        <v>0</v>
      </c>
      <c r="AE57" s="279">
        <v>45840</v>
      </c>
      <c r="AF57" s="103" t="s">
        <v>468</v>
      </c>
      <c r="AG57" s="280">
        <v>0</v>
      </c>
      <c r="AH57" s="119" t="s">
        <v>300</v>
      </c>
      <c r="AI57" s="342" t="s">
        <v>528</v>
      </c>
      <c r="AJ57" s="286">
        <v>0</v>
      </c>
      <c r="AK57" s="341" t="s">
        <v>529</v>
      </c>
      <c r="AL57" s="282">
        <v>0</v>
      </c>
      <c r="AM57" s="119" t="s">
        <v>300</v>
      </c>
      <c r="AN57" s="270"/>
      <c r="AO57" s="115"/>
      <c r="AP57" s="270"/>
      <c r="AQ57" s="118"/>
      <c r="AR57" s="118"/>
      <c r="AS57" s="270"/>
      <c r="AT57" s="115"/>
      <c r="AU57" s="270"/>
      <c r="AV57" s="118"/>
      <c r="AW57" s="118"/>
      <c r="AX57" s="132">
        <f t="shared" si="2"/>
        <v>0</v>
      </c>
      <c r="AY57" s="122"/>
      <c r="AZ57" s="283"/>
      <c r="BA57" s="23"/>
    </row>
    <row r="58" spans="1:53" ht="137" hidden="1" customHeight="1">
      <c r="A58" s="23"/>
      <c r="B58" s="265"/>
      <c r="C58" s="431" t="s">
        <v>756</v>
      </c>
      <c r="D58" s="270" t="s">
        <v>493</v>
      </c>
      <c r="E58" s="104" t="s">
        <v>451</v>
      </c>
      <c r="F58" s="270" t="s">
        <v>533</v>
      </c>
      <c r="G58" s="334" t="s">
        <v>534</v>
      </c>
      <c r="H58" s="102" t="s">
        <v>145</v>
      </c>
      <c r="I58" s="102" t="s">
        <v>535</v>
      </c>
      <c r="J58" s="104" t="s">
        <v>463</v>
      </c>
      <c r="K58" s="430" t="s">
        <v>744</v>
      </c>
      <c r="L58" s="106" t="s">
        <v>518</v>
      </c>
      <c r="M58" s="106" t="s">
        <v>525</v>
      </c>
      <c r="N58" s="93">
        <v>45658</v>
      </c>
      <c r="O58" s="289">
        <v>46006</v>
      </c>
      <c r="P58" s="151" t="s">
        <v>504</v>
      </c>
      <c r="Q58" s="284"/>
      <c r="R58" s="285"/>
      <c r="S58" s="284"/>
      <c r="T58" s="275"/>
      <c r="U58" s="118"/>
      <c r="V58" s="118"/>
      <c r="W58" s="270"/>
      <c r="X58" s="115"/>
      <c r="Y58" s="277"/>
      <c r="Z58" s="270"/>
      <c r="AA58" s="118"/>
      <c r="AB58" s="118"/>
      <c r="AC58" s="278" t="s">
        <v>519</v>
      </c>
      <c r="AD58" s="115">
        <v>0</v>
      </c>
      <c r="AE58" s="279">
        <v>45840</v>
      </c>
      <c r="AF58" s="103" t="s">
        <v>536</v>
      </c>
      <c r="AG58" s="280">
        <v>0</v>
      </c>
      <c r="AH58" s="119" t="s">
        <v>300</v>
      </c>
      <c r="AI58" s="342" t="s">
        <v>537</v>
      </c>
      <c r="AJ58" s="286">
        <v>0</v>
      </c>
      <c r="AK58" s="341" t="s">
        <v>538</v>
      </c>
      <c r="AL58" s="282">
        <v>0</v>
      </c>
      <c r="AM58" s="119" t="s">
        <v>300</v>
      </c>
      <c r="AN58" s="270"/>
      <c r="AO58" s="115"/>
      <c r="AP58" s="270"/>
      <c r="AQ58" s="118"/>
      <c r="AR58" s="118"/>
      <c r="AS58" s="270"/>
      <c r="AT58" s="115"/>
      <c r="AU58" s="270"/>
      <c r="AV58" s="118"/>
      <c r="AW58" s="118"/>
      <c r="AX58" s="132">
        <f t="shared" si="2"/>
        <v>0</v>
      </c>
      <c r="AY58" s="122"/>
      <c r="AZ58" s="283"/>
      <c r="BA58" s="23"/>
    </row>
    <row r="59" spans="1:53" ht="153" hidden="1" customHeight="1">
      <c r="A59" s="23"/>
      <c r="B59" s="265"/>
      <c r="C59" s="431" t="s">
        <v>757</v>
      </c>
      <c r="D59" s="270" t="s">
        <v>493</v>
      </c>
      <c r="E59" s="104" t="s">
        <v>451</v>
      </c>
      <c r="F59" s="270" t="s">
        <v>539</v>
      </c>
      <c r="G59" s="334" t="s">
        <v>540</v>
      </c>
      <c r="H59" s="102" t="s">
        <v>145</v>
      </c>
      <c r="I59" s="102" t="s">
        <v>541</v>
      </c>
      <c r="J59" s="104" t="s">
        <v>463</v>
      </c>
      <c r="K59" s="430" t="s">
        <v>745</v>
      </c>
      <c r="L59" s="106" t="s">
        <v>518</v>
      </c>
      <c r="M59" s="106" t="s">
        <v>525</v>
      </c>
      <c r="N59" s="93">
        <v>45658</v>
      </c>
      <c r="O59" s="289">
        <v>46006</v>
      </c>
      <c r="P59" s="151" t="s">
        <v>504</v>
      </c>
      <c r="Q59" s="284"/>
      <c r="R59" s="285"/>
      <c r="S59" s="284"/>
      <c r="T59" s="275"/>
      <c r="U59" s="118"/>
      <c r="V59" s="118"/>
      <c r="W59" s="270"/>
      <c r="X59" s="115"/>
      <c r="Y59" s="277"/>
      <c r="Z59" s="270"/>
      <c r="AA59" s="118"/>
      <c r="AB59" s="118"/>
      <c r="AC59" s="278" t="s">
        <v>519</v>
      </c>
      <c r="AD59" s="115">
        <v>0</v>
      </c>
      <c r="AE59" s="279">
        <v>45840</v>
      </c>
      <c r="AF59" s="103" t="s">
        <v>542</v>
      </c>
      <c r="AG59" s="280">
        <v>0.2</v>
      </c>
      <c r="AH59" s="119" t="s">
        <v>300</v>
      </c>
      <c r="AI59" s="342" t="s">
        <v>543</v>
      </c>
      <c r="AJ59" s="286">
        <v>0</v>
      </c>
      <c r="AK59" s="341" t="s">
        <v>544</v>
      </c>
      <c r="AL59" s="282">
        <v>0</v>
      </c>
      <c r="AM59" s="119" t="s">
        <v>300</v>
      </c>
      <c r="AN59" s="270"/>
      <c r="AO59" s="115"/>
      <c r="AP59" s="270"/>
      <c r="AQ59" s="118"/>
      <c r="AR59" s="118"/>
      <c r="AS59" s="270"/>
      <c r="AT59" s="115"/>
      <c r="AU59" s="270"/>
      <c r="AV59" s="118"/>
      <c r="AW59" s="118"/>
      <c r="AX59" s="132">
        <f t="shared" si="2"/>
        <v>0.2</v>
      </c>
      <c r="AY59" s="122"/>
      <c r="AZ59" s="283"/>
      <c r="BA59" s="23"/>
    </row>
    <row r="60" spans="1:53" ht="267" customHeight="1">
      <c r="A60" s="23"/>
      <c r="B60" s="265"/>
      <c r="C60" s="431" t="s">
        <v>545</v>
      </c>
      <c r="D60" s="270" t="s">
        <v>493</v>
      </c>
      <c r="E60" s="104" t="s">
        <v>451</v>
      </c>
      <c r="F60" s="104" t="s">
        <v>749</v>
      </c>
      <c r="G60" s="334" t="s">
        <v>750</v>
      </c>
      <c r="H60" s="102" t="s">
        <v>145</v>
      </c>
      <c r="I60" s="102" t="s">
        <v>548</v>
      </c>
      <c r="J60" s="104" t="s">
        <v>496</v>
      </c>
      <c r="K60" s="430" t="s">
        <v>762</v>
      </c>
      <c r="L60" s="106" t="s">
        <v>518</v>
      </c>
      <c r="M60" s="443" t="s">
        <v>525</v>
      </c>
      <c r="N60" s="93">
        <v>45658</v>
      </c>
      <c r="O60" s="289">
        <v>46006</v>
      </c>
      <c r="P60" s="442" t="s">
        <v>504</v>
      </c>
      <c r="Q60" s="284"/>
      <c r="R60" s="285"/>
      <c r="S60" s="284"/>
      <c r="T60" s="275"/>
      <c r="U60" s="118"/>
      <c r="V60" s="118"/>
      <c r="W60" s="270"/>
      <c r="X60" s="115"/>
      <c r="Y60" s="277"/>
      <c r="Z60" s="270"/>
      <c r="AA60" s="118"/>
      <c r="AB60" s="118"/>
      <c r="AC60" s="278" t="s">
        <v>468</v>
      </c>
      <c r="AD60" s="115">
        <v>0</v>
      </c>
      <c r="AE60" s="279">
        <v>45840</v>
      </c>
      <c r="AF60" s="103" t="s">
        <v>468</v>
      </c>
      <c r="AG60" s="280">
        <v>0</v>
      </c>
      <c r="AH60" s="119" t="s">
        <v>300</v>
      </c>
      <c r="AI60" s="342" t="s">
        <v>549</v>
      </c>
      <c r="AJ60" s="286">
        <v>0</v>
      </c>
      <c r="AK60" s="341" t="s">
        <v>751</v>
      </c>
      <c r="AL60" s="282">
        <v>0.1666</v>
      </c>
      <c r="AM60" s="119" t="s">
        <v>300</v>
      </c>
      <c r="AN60" s="270"/>
      <c r="AO60" s="115"/>
      <c r="AP60" s="270"/>
      <c r="AQ60" s="118"/>
      <c r="AR60" s="118"/>
      <c r="AS60" s="270"/>
      <c r="AT60" s="115"/>
      <c r="AU60" s="270"/>
      <c r="AV60" s="118"/>
      <c r="AW60" s="118"/>
      <c r="AX60" s="132">
        <f t="shared" si="2"/>
        <v>0.1666</v>
      </c>
      <c r="AY60" s="122"/>
      <c r="AZ60" s="283"/>
      <c r="BA60" s="23"/>
    </row>
    <row r="61" spans="1:53" ht="130.5" hidden="1" customHeight="1">
      <c r="A61" s="23"/>
      <c r="B61" s="265"/>
      <c r="C61" s="431" t="s">
        <v>758</v>
      </c>
      <c r="D61" s="270" t="s">
        <v>493</v>
      </c>
      <c r="E61" s="104" t="s">
        <v>451</v>
      </c>
      <c r="F61" s="270" t="s">
        <v>546</v>
      </c>
      <c r="G61" s="334" t="s">
        <v>547</v>
      </c>
      <c r="H61" s="102" t="s">
        <v>145</v>
      </c>
      <c r="I61" s="102" t="s">
        <v>548</v>
      </c>
      <c r="J61" s="104" t="s">
        <v>463</v>
      </c>
      <c r="K61" s="104" t="s">
        <v>551</v>
      </c>
      <c r="L61" s="106" t="s">
        <v>518</v>
      </c>
      <c r="M61" s="106" t="s">
        <v>525</v>
      </c>
      <c r="N61" s="93">
        <v>45658</v>
      </c>
      <c r="O61" s="289">
        <v>46006</v>
      </c>
      <c r="P61" s="151" t="s">
        <v>504</v>
      </c>
      <c r="Q61" s="284"/>
      <c r="R61" s="285"/>
      <c r="S61" s="284"/>
      <c r="T61" s="275"/>
      <c r="U61" s="118"/>
      <c r="V61" s="118"/>
      <c r="W61" s="270"/>
      <c r="X61" s="115"/>
      <c r="Y61" s="277"/>
      <c r="Z61" s="270"/>
      <c r="AA61" s="118"/>
      <c r="AB61" s="118"/>
      <c r="AC61" s="278" t="s">
        <v>526</v>
      </c>
      <c r="AD61" s="115">
        <v>0</v>
      </c>
      <c r="AE61" s="279">
        <v>45840</v>
      </c>
      <c r="AF61" s="103" t="s">
        <v>468</v>
      </c>
      <c r="AG61" s="280">
        <v>0</v>
      </c>
      <c r="AH61" s="119" t="s">
        <v>300</v>
      </c>
      <c r="AI61" s="342" t="s">
        <v>549</v>
      </c>
      <c r="AJ61" s="286">
        <v>0</v>
      </c>
      <c r="AK61" s="341" t="s">
        <v>550</v>
      </c>
      <c r="AL61" s="282">
        <v>0.1666</v>
      </c>
      <c r="AM61" s="119" t="s">
        <v>300</v>
      </c>
      <c r="AN61" s="270"/>
      <c r="AO61" s="115"/>
      <c r="AP61" s="270"/>
      <c r="AQ61" s="118"/>
      <c r="AR61" s="118"/>
      <c r="AS61" s="270"/>
      <c r="AT61" s="115"/>
      <c r="AU61" s="270"/>
      <c r="AV61" s="118"/>
      <c r="AW61" s="118"/>
      <c r="AX61" s="132">
        <f t="shared" si="2"/>
        <v>0.1666</v>
      </c>
      <c r="AY61" s="122"/>
      <c r="AZ61" s="283"/>
      <c r="BA61" s="23"/>
    </row>
    <row r="62" spans="1:53" ht="127.5" hidden="1" customHeight="1">
      <c r="A62" s="23"/>
      <c r="B62" s="265"/>
      <c r="C62" s="431" t="s">
        <v>759</v>
      </c>
      <c r="D62" s="270" t="s">
        <v>493</v>
      </c>
      <c r="E62" s="104" t="s">
        <v>451</v>
      </c>
      <c r="F62" s="270" t="s">
        <v>552</v>
      </c>
      <c r="G62" s="334" t="s">
        <v>553</v>
      </c>
      <c r="H62" s="102" t="s">
        <v>145</v>
      </c>
      <c r="I62" s="102" t="s">
        <v>554</v>
      </c>
      <c r="J62" s="104" t="s">
        <v>496</v>
      </c>
      <c r="K62" s="104" t="s">
        <v>555</v>
      </c>
      <c r="L62" s="106" t="s">
        <v>518</v>
      </c>
      <c r="M62" s="106" t="s">
        <v>525</v>
      </c>
      <c r="N62" s="93">
        <v>45658</v>
      </c>
      <c r="O62" s="289">
        <v>46006</v>
      </c>
      <c r="P62" s="151" t="s">
        <v>467</v>
      </c>
      <c r="Q62" s="284"/>
      <c r="R62" s="285"/>
      <c r="S62" s="284"/>
      <c r="T62" s="275"/>
      <c r="U62" s="118"/>
      <c r="V62" s="118"/>
      <c r="W62" s="270"/>
      <c r="X62" s="115"/>
      <c r="Y62" s="277"/>
      <c r="Z62" s="270"/>
      <c r="AA62" s="118"/>
      <c r="AB62" s="118"/>
      <c r="AC62" s="348" t="s">
        <v>556</v>
      </c>
      <c r="AD62" s="115">
        <v>0</v>
      </c>
      <c r="AE62" s="290">
        <v>45840</v>
      </c>
      <c r="AF62" s="411" t="s">
        <v>468</v>
      </c>
      <c r="AG62" s="280">
        <v>0</v>
      </c>
      <c r="AH62" s="119" t="s">
        <v>300</v>
      </c>
      <c r="AI62" s="342" t="s">
        <v>549</v>
      </c>
      <c r="AJ62" s="286">
        <v>0</v>
      </c>
      <c r="AK62" s="341" t="s">
        <v>557</v>
      </c>
      <c r="AL62" s="282">
        <v>0.1666</v>
      </c>
      <c r="AM62" s="119" t="s">
        <v>300</v>
      </c>
      <c r="AN62" s="270"/>
      <c r="AO62" s="115"/>
      <c r="AP62" s="270"/>
      <c r="AQ62" s="118"/>
      <c r="AR62" s="118"/>
      <c r="AS62" s="270"/>
      <c r="AT62" s="115"/>
      <c r="AU62" s="270"/>
      <c r="AV62" s="118"/>
      <c r="AW62" s="118"/>
      <c r="AX62" s="132">
        <f t="shared" si="2"/>
        <v>0.1666</v>
      </c>
      <c r="AY62" s="122"/>
      <c r="AZ62" s="283"/>
      <c r="BA62" s="23"/>
    </row>
    <row r="63" spans="1:53" ht="139.5" hidden="1" customHeight="1">
      <c r="A63" s="23"/>
      <c r="B63" s="265"/>
      <c r="C63" s="431" t="s">
        <v>760</v>
      </c>
      <c r="D63" s="270" t="s">
        <v>493</v>
      </c>
      <c r="E63" s="104" t="s">
        <v>451</v>
      </c>
      <c r="F63" s="270" t="s">
        <v>552</v>
      </c>
      <c r="G63" s="334" t="s">
        <v>553</v>
      </c>
      <c r="H63" s="102" t="s">
        <v>145</v>
      </c>
      <c r="I63" s="102" t="s">
        <v>554</v>
      </c>
      <c r="J63" s="104" t="s">
        <v>463</v>
      </c>
      <c r="K63" s="104" t="s">
        <v>558</v>
      </c>
      <c r="L63" s="106" t="s">
        <v>518</v>
      </c>
      <c r="M63" s="106" t="s">
        <v>525</v>
      </c>
      <c r="N63" s="93">
        <v>45658</v>
      </c>
      <c r="O63" s="289">
        <v>46006</v>
      </c>
      <c r="P63" s="151" t="s">
        <v>504</v>
      </c>
      <c r="Q63" s="284"/>
      <c r="R63" s="285"/>
      <c r="S63" s="284"/>
      <c r="T63" s="275"/>
      <c r="U63" s="118"/>
      <c r="V63" s="118"/>
      <c r="W63" s="270"/>
      <c r="X63" s="115"/>
      <c r="Y63" s="277"/>
      <c r="Z63" s="270"/>
      <c r="AA63" s="118"/>
      <c r="AB63" s="118"/>
      <c r="AC63" s="104" t="s">
        <v>526</v>
      </c>
      <c r="AD63" s="115">
        <v>0</v>
      </c>
      <c r="AE63" s="279">
        <v>45840</v>
      </c>
      <c r="AF63" s="103" t="s">
        <v>468</v>
      </c>
      <c r="AG63" s="280">
        <v>0</v>
      </c>
      <c r="AH63" s="119" t="s">
        <v>300</v>
      </c>
      <c r="AI63" s="342" t="s">
        <v>549</v>
      </c>
      <c r="AJ63" s="286">
        <v>0</v>
      </c>
      <c r="AK63" s="341" t="s">
        <v>559</v>
      </c>
      <c r="AL63" s="282">
        <v>0.1666</v>
      </c>
      <c r="AM63" s="119" t="s">
        <v>300</v>
      </c>
      <c r="AN63" s="270"/>
      <c r="AO63" s="115"/>
      <c r="AP63" s="270"/>
      <c r="AQ63" s="118"/>
      <c r="AR63" s="118"/>
      <c r="AS63" s="270"/>
      <c r="AT63" s="115"/>
      <c r="AU63" s="270"/>
      <c r="AV63" s="118"/>
      <c r="AW63" s="118"/>
      <c r="AX63" s="132">
        <f t="shared" si="2"/>
        <v>0.1666</v>
      </c>
      <c r="AY63" s="122"/>
      <c r="AZ63" s="283"/>
      <c r="BA63" s="23"/>
    </row>
    <row r="64" spans="1:53" ht="373.5" customHeight="1">
      <c r="A64" s="23"/>
      <c r="B64" s="265"/>
      <c r="C64" s="82" t="s">
        <v>560</v>
      </c>
      <c r="D64" s="270" t="s">
        <v>493</v>
      </c>
      <c r="E64" s="104" t="s">
        <v>451</v>
      </c>
      <c r="F64" s="270" t="s">
        <v>561</v>
      </c>
      <c r="G64" s="334" t="s">
        <v>562</v>
      </c>
      <c r="H64" s="102" t="s">
        <v>145</v>
      </c>
      <c r="I64" s="102" t="s">
        <v>563</v>
      </c>
      <c r="J64" s="104" t="s">
        <v>496</v>
      </c>
      <c r="K64" s="104" t="s">
        <v>564</v>
      </c>
      <c r="L64" s="106" t="s">
        <v>565</v>
      </c>
      <c r="M64" s="106" t="s">
        <v>525</v>
      </c>
      <c r="N64" s="93">
        <v>45658</v>
      </c>
      <c r="O64" s="289">
        <v>46006</v>
      </c>
      <c r="P64" s="151" t="s">
        <v>457</v>
      </c>
      <c r="Q64" s="284"/>
      <c r="R64" s="285"/>
      <c r="S64" s="284"/>
      <c r="T64" s="275"/>
      <c r="U64" s="118"/>
      <c r="V64" s="118"/>
      <c r="W64" s="270"/>
      <c r="X64" s="115"/>
      <c r="Y64" s="277"/>
      <c r="Z64" s="270"/>
      <c r="AA64" s="118"/>
      <c r="AB64" s="118"/>
      <c r="AC64" s="434" t="s">
        <v>566</v>
      </c>
      <c r="AD64" s="115">
        <v>0</v>
      </c>
      <c r="AE64" s="279">
        <v>45840</v>
      </c>
      <c r="AF64" s="103" t="s">
        <v>567</v>
      </c>
      <c r="AG64" s="280">
        <v>1</v>
      </c>
      <c r="AH64" s="119" t="s">
        <v>300</v>
      </c>
      <c r="AI64" s="342" t="s">
        <v>568</v>
      </c>
      <c r="AJ64" s="286">
        <v>1</v>
      </c>
      <c r="AK64" s="342" t="s">
        <v>501</v>
      </c>
      <c r="AL64" s="282">
        <v>0</v>
      </c>
      <c r="AM64" s="119" t="s">
        <v>300</v>
      </c>
      <c r="AN64" s="270"/>
      <c r="AO64" s="115"/>
      <c r="AP64" s="270"/>
      <c r="AQ64" s="118"/>
      <c r="AR64" s="118"/>
      <c r="AS64" s="270"/>
      <c r="AT64" s="115"/>
      <c r="AU64" s="270"/>
      <c r="AV64" s="118"/>
      <c r="AW64" s="118"/>
      <c r="AX64" s="132">
        <f t="shared" si="2"/>
        <v>1</v>
      </c>
      <c r="AY64" s="428" t="s">
        <v>334</v>
      </c>
      <c r="AZ64" s="283"/>
      <c r="BA64" s="23"/>
    </row>
    <row r="65" spans="1:53" ht="373" customHeight="1">
      <c r="A65" s="23"/>
      <c r="B65" s="265"/>
      <c r="C65" s="82" t="s">
        <v>569</v>
      </c>
      <c r="D65" s="270" t="s">
        <v>493</v>
      </c>
      <c r="E65" s="104" t="s">
        <v>451</v>
      </c>
      <c r="F65" s="270" t="s">
        <v>561</v>
      </c>
      <c r="G65" s="334" t="s">
        <v>562</v>
      </c>
      <c r="H65" s="102" t="s">
        <v>145</v>
      </c>
      <c r="I65" s="102" t="s">
        <v>563</v>
      </c>
      <c r="J65" s="104" t="s">
        <v>463</v>
      </c>
      <c r="K65" s="104" t="s">
        <v>570</v>
      </c>
      <c r="L65" s="106" t="s">
        <v>565</v>
      </c>
      <c r="M65" s="106" t="s">
        <v>525</v>
      </c>
      <c r="N65" s="93">
        <v>45658</v>
      </c>
      <c r="O65" s="289">
        <v>46006</v>
      </c>
      <c r="P65" s="151" t="s">
        <v>457</v>
      </c>
      <c r="Q65" s="284"/>
      <c r="R65" s="285"/>
      <c r="S65" s="284"/>
      <c r="T65" s="275"/>
      <c r="U65" s="118"/>
      <c r="V65" s="118"/>
      <c r="W65" s="270"/>
      <c r="X65" s="115"/>
      <c r="Y65" s="277"/>
      <c r="Z65" s="270"/>
      <c r="AA65" s="118"/>
      <c r="AB65" s="118"/>
      <c r="AC65" s="433" t="s">
        <v>571</v>
      </c>
      <c r="AD65" s="115">
        <v>0</v>
      </c>
      <c r="AE65" s="279">
        <v>45840</v>
      </c>
      <c r="AF65" s="103" t="s">
        <v>572</v>
      </c>
      <c r="AG65" s="280">
        <v>0.5</v>
      </c>
      <c r="AH65" s="119" t="s">
        <v>300</v>
      </c>
      <c r="AI65" s="342" t="s">
        <v>573</v>
      </c>
      <c r="AJ65" s="286">
        <v>0</v>
      </c>
      <c r="AK65" s="341" t="s">
        <v>574</v>
      </c>
      <c r="AL65" s="282">
        <v>0</v>
      </c>
      <c r="AM65" s="119" t="s">
        <v>300</v>
      </c>
      <c r="AN65" s="270"/>
      <c r="AO65" s="115"/>
      <c r="AP65" s="270"/>
      <c r="AQ65" s="118"/>
      <c r="AR65" s="118"/>
      <c r="AS65" s="270"/>
      <c r="AT65" s="115"/>
      <c r="AU65" s="270"/>
      <c r="AV65" s="118"/>
      <c r="AW65" s="118"/>
      <c r="AX65" s="132">
        <f t="shared" si="2"/>
        <v>0.5</v>
      </c>
      <c r="AY65" s="122"/>
      <c r="AZ65" s="283"/>
      <c r="BA65" s="23"/>
    </row>
    <row r="66" spans="1:53" ht="253.5" customHeight="1">
      <c r="A66" s="23"/>
      <c r="B66" s="265"/>
      <c r="C66" s="82" t="s">
        <v>575</v>
      </c>
      <c r="D66" s="270" t="s">
        <v>493</v>
      </c>
      <c r="E66" s="104" t="s">
        <v>451</v>
      </c>
      <c r="F66" s="270" t="s">
        <v>576</v>
      </c>
      <c r="G66" s="334" t="s">
        <v>577</v>
      </c>
      <c r="H66" s="102" t="s">
        <v>145</v>
      </c>
      <c r="I66" s="102" t="s">
        <v>578</v>
      </c>
      <c r="J66" s="104" t="s">
        <v>463</v>
      </c>
      <c r="K66" s="104" t="s">
        <v>579</v>
      </c>
      <c r="L66" s="106" t="s">
        <v>518</v>
      </c>
      <c r="M66" s="106" t="s">
        <v>525</v>
      </c>
      <c r="N66" s="93">
        <v>45658</v>
      </c>
      <c r="O66" s="289">
        <v>46006</v>
      </c>
      <c r="P66" s="151" t="s">
        <v>457</v>
      </c>
      <c r="Q66" s="284"/>
      <c r="R66" s="285"/>
      <c r="S66" s="284"/>
      <c r="T66" s="275"/>
      <c r="U66" s="118"/>
      <c r="V66" s="118"/>
      <c r="W66" s="270"/>
      <c r="X66" s="115"/>
      <c r="Y66" s="277"/>
      <c r="Z66" s="270"/>
      <c r="AA66" s="118"/>
      <c r="AB66" s="118"/>
      <c r="AC66" s="432" t="s">
        <v>580</v>
      </c>
      <c r="AD66" s="115">
        <v>0</v>
      </c>
      <c r="AE66" s="279">
        <v>45840</v>
      </c>
      <c r="AF66" s="103" t="s">
        <v>581</v>
      </c>
      <c r="AG66" s="280">
        <v>0.2</v>
      </c>
      <c r="AH66" s="119" t="s">
        <v>300</v>
      </c>
      <c r="AI66" s="342" t="s">
        <v>582</v>
      </c>
      <c r="AJ66" s="281">
        <v>0</v>
      </c>
      <c r="AK66" s="341" t="s">
        <v>583</v>
      </c>
      <c r="AL66" s="282">
        <v>0</v>
      </c>
      <c r="AM66" s="119" t="s">
        <v>300</v>
      </c>
      <c r="AN66" s="270"/>
      <c r="AO66" s="115"/>
      <c r="AP66" s="270"/>
      <c r="AQ66" s="118"/>
      <c r="AR66" s="118"/>
      <c r="AS66" s="270"/>
      <c r="AT66" s="115"/>
      <c r="AU66" s="270"/>
      <c r="AV66" s="118"/>
      <c r="AW66" s="118"/>
      <c r="AX66" s="132">
        <f t="shared" si="2"/>
        <v>0.2</v>
      </c>
      <c r="AY66" s="122"/>
      <c r="AZ66" s="283"/>
      <c r="BA66" s="23"/>
    </row>
    <row r="67" spans="1:53" ht="181" customHeight="1">
      <c r="A67" s="23"/>
      <c r="B67" s="265"/>
      <c r="C67" s="82" t="s">
        <v>584</v>
      </c>
      <c r="D67" s="269">
        <v>45670</v>
      </c>
      <c r="E67" s="104" t="s">
        <v>585</v>
      </c>
      <c r="F67" s="104" t="s">
        <v>586</v>
      </c>
      <c r="G67" s="344" t="s">
        <v>587</v>
      </c>
      <c r="H67" s="270" t="s">
        <v>293</v>
      </c>
      <c r="I67" s="104" t="s">
        <v>588</v>
      </c>
      <c r="J67" s="104" t="s">
        <v>90</v>
      </c>
      <c r="K67" s="291" t="s">
        <v>589</v>
      </c>
      <c r="L67" s="105" t="s">
        <v>590</v>
      </c>
      <c r="M67" s="106">
        <v>1</v>
      </c>
      <c r="N67" s="219">
        <v>45699</v>
      </c>
      <c r="O67" s="219">
        <v>45898</v>
      </c>
      <c r="P67" s="267" t="s">
        <v>591</v>
      </c>
      <c r="Q67" s="292"/>
      <c r="R67" s="120"/>
      <c r="S67" s="293"/>
      <c r="T67" s="276"/>
      <c r="U67" s="119"/>
      <c r="V67" s="119"/>
      <c r="W67" s="270"/>
      <c r="X67" s="120"/>
      <c r="Y67" s="294"/>
      <c r="Z67" s="270"/>
      <c r="AA67" s="119"/>
      <c r="AB67" s="119"/>
      <c r="AC67" s="349" t="s">
        <v>592</v>
      </c>
      <c r="AD67" s="115">
        <v>0</v>
      </c>
      <c r="AE67" s="295" t="s">
        <v>593</v>
      </c>
      <c r="AF67" s="94" t="s">
        <v>594</v>
      </c>
      <c r="AG67" s="296">
        <v>0</v>
      </c>
      <c r="AH67" s="119" t="s">
        <v>300</v>
      </c>
      <c r="AI67" s="343"/>
      <c r="AJ67" s="115"/>
      <c r="AK67" s="343"/>
      <c r="AL67" s="118"/>
      <c r="AM67" s="118"/>
      <c r="AN67" s="270"/>
      <c r="AO67" s="115"/>
      <c r="AP67" s="270"/>
      <c r="AQ67" s="118"/>
      <c r="AR67" s="118"/>
      <c r="AS67" s="270"/>
      <c r="AT67" s="115"/>
      <c r="AU67" s="270"/>
      <c r="AV67" s="118"/>
      <c r="AW67" s="118"/>
      <c r="AX67" s="132">
        <f t="shared" si="2"/>
        <v>0</v>
      </c>
      <c r="AY67" s="122"/>
      <c r="AZ67" s="283"/>
      <c r="BA67" s="23"/>
    </row>
    <row r="68" spans="1:53" ht="230" customHeight="1">
      <c r="A68" s="23"/>
      <c r="B68" s="265"/>
      <c r="C68" s="82" t="s">
        <v>595</v>
      </c>
      <c r="D68" s="269">
        <v>45670</v>
      </c>
      <c r="E68" s="104" t="s">
        <v>585</v>
      </c>
      <c r="F68" s="104" t="s">
        <v>397</v>
      </c>
      <c r="G68" s="344" t="s">
        <v>596</v>
      </c>
      <c r="H68" s="270" t="s">
        <v>293</v>
      </c>
      <c r="I68" s="104" t="s">
        <v>597</v>
      </c>
      <c r="J68" s="104" t="s">
        <v>90</v>
      </c>
      <c r="K68" s="291" t="s">
        <v>598</v>
      </c>
      <c r="L68" s="105" t="s">
        <v>599</v>
      </c>
      <c r="M68" s="106">
        <v>1</v>
      </c>
      <c r="N68" s="219">
        <v>45699</v>
      </c>
      <c r="O68" s="219">
        <v>45716</v>
      </c>
      <c r="P68" s="267" t="s">
        <v>591</v>
      </c>
      <c r="Q68" s="297"/>
      <c r="R68" s="115"/>
      <c r="S68" s="279"/>
      <c r="T68" s="270"/>
      <c r="U68" s="118"/>
      <c r="V68" s="118"/>
      <c r="W68" s="270"/>
      <c r="X68" s="115"/>
      <c r="Y68" s="277"/>
      <c r="Z68" s="270"/>
      <c r="AA68" s="118"/>
      <c r="AB68" s="118"/>
      <c r="AC68" s="351" t="s">
        <v>600</v>
      </c>
      <c r="AD68" s="115">
        <v>0</v>
      </c>
      <c r="AE68" s="295" t="s">
        <v>593</v>
      </c>
      <c r="AF68" s="298" t="s">
        <v>601</v>
      </c>
      <c r="AG68" s="299">
        <v>0</v>
      </c>
      <c r="AH68" s="119" t="s">
        <v>300</v>
      </c>
      <c r="AI68" s="343"/>
      <c r="AJ68" s="115"/>
      <c r="AK68" s="343"/>
      <c r="AL68" s="118"/>
      <c r="AM68" s="118"/>
      <c r="AN68" s="270"/>
      <c r="AO68" s="115"/>
      <c r="AP68" s="270"/>
      <c r="AQ68" s="118"/>
      <c r="AR68" s="118"/>
      <c r="AS68" s="270"/>
      <c r="AT68" s="115"/>
      <c r="AU68" s="270"/>
      <c r="AV68" s="118"/>
      <c r="AW68" s="118"/>
      <c r="AX68" s="132">
        <f t="shared" si="2"/>
        <v>0</v>
      </c>
      <c r="AY68" s="122"/>
      <c r="AZ68" s="283"/>
      <c r="BA68" s="23"/>
    </row>
    <row r="69" spans="1:53" ht="150" customHeight="1">
      <c r="A69" s="23"/>
      <c r="B69" s="265"/>
      <c r="C69" s="82" t="s">
        <v>602</v>
      </c>
      <c r="D69" s="269">
        <v>45670</v>
      </c>
      <c r="E69" s="104" t="s">
        <v>585</v>
      </c>
      <c r="F69" s="104" t="s">
        <v>397</v>
      </c>
      <c r="G69" s="344" t="s">
        <v>596</v>
      </c>
      <c r="H69" s="270" t="s">
        <v>293</v>
      </c>
      <c r="I69" s="104" t="s">
        <v>597</v>
      </c>
      <c r="J69" s="104" t="s">
        <v>90</v>
      </c>
      <c r="K69" s="291" t="s">
        <v>603</v>
      </c>
      <c r="L69" s="105" t="s">
        <v>604</v>
      </c>
      <c r="M69" s="106">
        <v>1</v>
      </c>
      <c r="N69" s="219">
        <v>45699</v>
      </c>
      <c r="O69" s="219">
        <v>45835</v>
      </c>
      <c r="P69" s="267" t="s">
        <v>605</v>
      </c>
      <c r="Q69" s="297"/>
      <c r="R69" s="115"/>
      <c r="S69" s="279"/>
      <c r="T69" s="270"/>
      <c r="U69" s="118"/>
      <c r="V69" s="118"/>
      <c r="W69" s="270"/>
      <c r="X69" s="115"/>
      <c r="Y69" s="277"/>
      <c r="Z69" s="270"/>
      <c r="AA69" s="118"/>
      <c r="AB69" s="118"/>
      <c r="AC69" s="350" t="s">
        <v>606</v>
      </c>
      <c r="AD69" s="115">
        <v>0</v>
      </c>
      <c r="AE69" s="295" t="s">
        <v>593</v>
      </c>
      <c r="AF69" s="346" t="s">
        <v>607</v>
      </c>
      <c r="AG69" s="299">
        <v>0</v>
      </c>
      <c r="AH69" s="119" t="s">
        <v>300</v>
      </c>
      <c r="AI69" s="343"/>
      <c r="AJ69" s="115"/>
      <c r="AK69" s="343"/>
      <c r="AL69" s="118"/>
      <c r="AM69" s="118"/>
      <c r="AN69" s="270"/>
      <c r="AO69" s="115"/>
      <c r="AP69" s="270"/>
      <c r="AQ69" s="118"/>
      <c r="AR69" s="118"/>
      <c r="AS69" s="270"/>
      <c r="AT69" s="115"/>
      <c r="AU69" s="270"/>
      <c r="AV69" s="118"/>
      <c r="AW69" s="118"/>
      <c r="AX69" s="132">
        <f t="shared" si="2"/>
        <v>0</v>
      </c>
      <c r="AY69" s="122"/>
      <c r="AZ69" s="283"/>
      <c r="BA69" s="23"/>
    </row>
    <row r="70" spans="1:53" ht="139.5" customHeight="1">
      <c r="A70" s="23"/>
      <c r="B70" s="265"/>
      <c r="C70" s="82" t="s">
        <v>608</v>
      </c>
      <c r="D70" s="269">
        <v>45670</v>
      </c>
      <c r="E70" s="104" t="s">
        <v>585</v>
      </c>
      <c r="F70" s="104" t="s">
        <v>397</v>
      </c>
      <c r="G70" s="344" t="s">
        <v>596</v>
      </c>
      <c r="H70" s="270" t="s">
        <v>293</v>
      </c>
      <c r="I70" s="104" t="s">
        <v>597</v>
      </c>
      <c r="J70" s="104" t="s">
        <v>419</v>
      </c>
      <c r="K70" s="291" t="s">
        <v>609</v>
      </c>
      <c r="L70" s="105" t="s">
        <v>610</v>
      </c>
      <c r="M70" s="106">
        <v>3</v>
      </c>
      <c r="N70" s="219">
        <v>45723</v>
      </c>
      <c r="O70" s="219">
        <v>45905</v>
      </c>
      <c r="P70" s="267" t="s">
        <v>591</v>
      </c>
      <c r="Q70" s="297"/>
      <c r="R70" s="115"/>
      <c r="S70" s="279"/>
      <c r="T70" s="270"/>
      <c r="U70" s="118"/>
      <c r="V70" s="118"/>
      <c r="W70" s="270"/>
      <c r="X70" s="115"/>
      <c r="Y70" s="277"/>
      <c r="Z70" s="270"/>
      <c r="AA70" s="118"/>
      <c r="AB70" s="118"/>
      <c r="AC70" s="350" t="s">
        <v>611</v>
      </c>
      <c r="AD70" s="115">
        <v>0</v>
      </c>
      <c r="AE70" s="295" t="s">
        <v>593</v>
      </c>
      <c r="AF70" s="346" t="s">
        <v>612</v>
      </c>
      <c r="AG70" s="299">
        <v>0</v>
      </c>
      <c r="AH70" s="119" t="s">
        <v>300</v>
      </c>
      <c r="AI70" s="343"/>
      <c r="AJ70" s="115"/>
      <c r="AK70" s="343"/>
      <c r="AL70" s="118"/>
      <c r="AM70" s="118"/>
      <c r="AN70" s="270"/>
      <c r="AO70" s="115"/>
      <c r="AP70" s="270"/>
      <c r="AQ70" s="118"/>
      <c r="AR70" s="118"/>
      <c r="AS70" s="270"/>
      <c r="AT70" s="115"/>
      <c r="AU70" s="270"/>
      <c r="AV70" s="118"/>
      <c r="AW70" s="118"/>
      <c r="AX70" s="132">
        <f t="shared" si="2"/>
        <v>0</v>
      </c>
      <c r="AY70" s="122"/>
      <c r="AZ70" s="283"/>
      <c r="BA70" s="23"/>
    </row>
    <row r="71" spans="1:53" ht="99.75" customHeight="1">
      <c r="A71" s="23"/>
      <c r="B71" s="265"/>
      <c r="C71" s="82" t="s">
        <v>613</v>
      </c>
      <c r="D71" s="269">
        <v>45674</v>
      </c>
      <c r="E71" s="104" t="s">
        <v>614</v>
      </c>
      <c r="F71" s="270" t="s">
        <v>615</v>
      </c>
      <c r="G71" s="344" t="s">
        <v>616</v>
      </c>
      <c r="H71" s="270" t="s">
        <v>617</v>
      </c>
      <c r="I71" s="103" t="s">
        <v>618</v>
      </c>
      <c r="J71" s="104" t="s">
        <v>90</v>
      </c>
      <c r="K71" s="291" t="s">
        <v>619</v>
      </c>
      <c r="L71" s="117" t="s">
        <v>620</v>
      </c>
      <c r="M71" s="106">
        <v>1</v>
      </c>
      <c r="N71" s="93">
        <v>45699</v>
      </c>
      <c r="O71" s="93">
        <v>45758</v>
      </c>
      <c r="P71" s="104" t="s">
        <v>621</v>
      </c>
      <c r="Q71" s="292"/>
      <c r="R71" s="115"/>
      <c r="S71" s="279"/>
      <c r="T71" s="270"/>
      <c r="U71" s="118"/>
      <c r="V71" s="118"/>
      <c r="W71" s="270"/>
      <c r="X71" s="115"/>
      <c r="Y71" s="277"/>
      <c r="Z71" s="270"/>
      <c r="AA71" s="118"/>
      <c r="AB71" s="118"/>
      <c r="AC71" s="270"/>
      <c r="AD71" s="115"/>
      <c r="AE71" s="279">
        <v>45777</v>
      </c>
      <c r="AF71" s="344" t="s">
        <v>622</v>
      </c>
      <c r="AG71" s="118">
        <v>0</v>
      </c>
      <c r="AH71" s="119" t="s">
        <v>623</v>
      </c>
      <c r="AI71" s="343"/>
      <c r="AJ71" s="115"/>
      <c r="AK71" s="343"/>
      <c r="AL71" s="118"/>
      <c r="AM71" s="118"/>
      <c r="AN71" s="270"/>
      <c r="AO71" s="115"/>
      <c r="AP71" s="270"/>
      <c r="AQ71" s="118"/>
      <c r="AR71" s="118"/>
      <c r="AS71" s="270"/>
      <c r="AT71" s="115"/>
      <c r="AU71" s="270"/>
      <c r="AV71" s="118"/>
      <c r="AW71" s="118"/>
      <c r="AX71" s="132">
        <f t="shared" si="2"/>
        <v>0</v>
      </c>
      <c r="AY71" s="122"/>
      <c r="AZ71" s="283"/>
      <c r="BA71" s="23"/>
    </row>
    <row r="72" spans="1:53" ht="99.75" customHeight="1">
      <c r="A72" s="23"/>
      <c r="B72" s="265"/>
      <c r="C72" s="82" t="s">
        <v>624</v>
      </c>
      <c r="D72" s="269">
        <v>45674</v>
      </c>
      <c r="E72" s="104" t="s">
        <v>614</v>
      </c>
      <c r="F72" s="270" t="s">
        <v>615</v>
      </c>
      <c r="G72" s="344" t="s">
        <v>616</v>
      </c>
      <c r="H72" s="270" t="s">
        <v>617</v>
      </c>
      <c r="I72" s="103" t="s">
        <v>618</v>
      </c>
      <c r="J72" s="104" t="s">
        <v>90</v>
      </c>
      <c r="K72" s="291" t="s">
        <v>625</v>
      </c>
      <c r="L72" s="117" t="s">
        <v>626</v>
      </c>
      <c r="M72" s="106">
        <v>4</v>
      </c>
      <c r="N72" s="93">
        <v>45699</v>
      </c>
      <c r="O72" s="93">
        <v>45863</v>
      </c>
      <c r="P72" s="104" t="s">
        <v>621</v>
      </c>
      <c r="Q72" s="300"/>
      <c r="R72" s="115"/>
      <c r="S72" s="301"/>
      <c r="T72" s="270"/>
      <c r="U72" s="118"/>
      <c r="V72" s="118"/>
      <c r="W72" s="270"/>
      <c r="X72" s="115"/>
      <c r="Y72" s="277"/>
      <c r="Z72" s="270"/>
      <c r="AA72" s="118"/>
      <c r="AB72" s="118"/>
      <c r="AC72" s="270"/>
      <c r="AD72" s="115"/>
      <c r="AE72" s="279">
        <v>45777</v>
      </c>
      <c r="AF72" s="344" t="s">
        <v>622</v>
      </c>
      <c r="AG72" s="118">
        <v>0</v>
      </c>
      <c r="AH72" s="119" t="s">
        <v>623</v>
      </c>
      <c r="AI72" s="343"/>
      <c r="AJ72" s="115"/>
      <c r="AK72" s="343"/>
      <c r="AL72" s="118"/>
      <c r="AM72" s="118"/>
      <c r="AN72" s="270"/>
      <c r="AO72" s="115"/>
      <c r="AP72" s="270"/>
      <c r="AQ72" s="118"/>
      <c r="AR72" s="118"/>
      <c r="AS72" s="270"/>
      <c r="AT72" s="115"/>
      <c r="AU72" s="270"/>
      <c r="AV72" s="118"/>
      <c r="AW72" s="118"/>
      <c r="AX72" s="132">
        <f t="shared" si="2"/>
        <v>0</v>
      </c>
      <c r="AY72" s="122"/>
      <c r="AZ72" s="283"/>
      <c r="BA72" s="23"/>
    </row>
    <row r="73" spans="1:53" ht="99.75" customHeight="1">
      <c r="A73" s="23"/>
      <c r="B73" s="265"/>
      <c r="C73" s="82" t="s">
        <v>627</v>
      </c>
      <c r="D73" s="269">
        <v>45674</v>
      </c>
      <c r="E73" s="104" t="s">
        <v>614</v>
      </c>
      <c r="F73" s="270" t="s">
        <v>615</v>
      </c>
      <c r="G73" s="344" t="s">
        <v>616</v>
      </c>
      <c r="H73" s="270" t="s">
        <v>617</v>
      </c>
      <c r="I73" s="103" t="s">
        <v>618</v>
      </c>
      <c r="J73" s="104" t="s">
        <v>90</v>
      </c>
      <c r="K73" s="291" t="s">
        <v>628</v>
      </c>
      <c r="L73" s="117" t="s">
        <v>629</v>
      </c>
      <c r="M73" s="106">
        <v>9</v>
      </c>
      <c r="N73" s="93">
        <v>45712</v>
      </c>
      <c r="O73" s="93">
        <v>45869</v>
      </c>
      <c r="P73" s="104" t="s">
        <v>621</v>
      </c>
      <c r="Q73" s="297"/>
      <c r="R73" s="115"/>
      <c r="S73" s="279"/>
      <c r="T73" s="270"/>
      <c r="U73" s="118"/>
      <c r="V73" s="118"/>
      <c r="W73" s="270"/>
      <c r="X73" s="115"/>
      <c r="Y73" s="277"/>
      <c r="Z73" s="270"/>
      <c r="AA73" s="118"/>
      <c r="AB73" s="118"/>
      <c r="AC73" s="270"/>
      <c r="AD73" s="115"/>
      <c r="AE73" s="279">
        <v>45777</v>
      </c>
      <c r="AF73" s="344" t="s">
        <v>622</v>
      </c>
      <c r="AG73" s="118">
        <v>0</v>
      </c>
      <c r="AH73" s="119" t="s">
        <v>623</v>
      </c>
      <c r="AI73" s="343"/>
      <c r="AJ73" s="115"/>
      <c r="AK73" s="343"/>
      <c r="AL73" s="118"/>
      <c r="AM73" s="118"/>
      <c r="AN73" s="270"/>
      <c r="AO73" s="115"/>
      <c r="AP73" s="270"/>
      <c r="AQ73" s="118"/>
      <c r="AR73" s="118"/>
      <c r="AS73" s="270"/>
      <c r="AT73" s="115"/>
      <c r="AU73" s="270"/>
      <c r="AV73" s="118"/>
      <c r="AW73" s="118"/>
      <c r="AX73" s="132">
        <f t="shared" si="2"/>
        <v>0</v>
      </c>
      <c r="AY73" s="122"/>
      <c r="AZ73" s="283"/>
      <c r="BA73" s="23"/>
    </row>
    <row r="74" spans="1:53" ht="99.75" customHeight="1">
      <c r="A74" s="23"/>
      <c r="B74" s="265"/>
      <c r="C74" s="82" t="s">
        <v>630</v>
      </c>
      <c r="D74" s="269">
        <v>45674</v>
      </c>
      <c r="E74" s="104" t="s">
        <v>614</v>
      </c>
      <c r="F74" s="270" t="s">
        <v>615</v>
      </c>
      <c r="G74" s="344" t="s">
        <v>616</v>
      </c>
      <c r="H74" s="270" t="s">
        <v>617</v>
      </c>
      <c r="I74" s="103" t="s">
        <v>618</v>
      </c>
      <c r="J74" s="104" t="s">
        <v>90</v>
      </c>
      <c r="K74" s="291" t="s">
        <v>631</v>
      </c>
      <c r="L74" s="117" t="s">
        <v>632</v>
      </c>
      <c r="M74" s="106">
        <v>1</v>
      </c>
      <c r="N74" s="93">
        <v>45712</v>
      </c>
      <c r="O74" s="93">
        <v>45869</v>
      </c>
      <c r="P74" s="104" t="s">
        <v>621</v>
      </c>
      <c r="Q74" s="297"/>
      <c r="R74" s="115"/>
      <c r="S74" s="279"/>
      <c r="T74" s="270"/>
      <c r="U74" s="118"/>
      <c r="V74" s="118"/>
      <c r="W74" s="270"/>
      <c r="X74" s="115"/>
      <c r="Y74" s="277"/>
      <c r="Z74" s="270"/>
      <c r="AA74" s="118"/>
      <c r="AB74" s="118"/>
      <c r="AC74" s="270"/>
      <c r="AD74" s="115"/>
      <c r="AE74" s="279">
        <v>45777</v>
      </c>
      <c r="AF74" s="344" t="s">
        <v>622</v>
      </c>
      <c r="AG74" s="118">
        <v>0</v>
      </c>
      <c r="AH74" s="119" t="s">
        <v>623</v>
      </c>
      <c r="AI74" s="343"/>
      <c r="AJ74" s="115"/>
      <c r="AK74" s="343"/>
      <c r="AL74" s="118"/>
      <c r="AM74" s="118"/>
      <c r="AN74" s="270"/>
      <c r="AO74" s="115"/>
      <c r="AP74" s="270"/>
      <c r="AQ74" s="118"/>
      <c r="AR74" s="118"/>
      <c r="AS74" s="270"/>
      <c r="AT74" s="115"/>
      <c r="AU74" s="270"/>
      <c r="AV74" s="118"/>
      <c r="AW74" s="118"/>
      <c r="AX74" s="132">
        <f t="shared" si="2"/>
        <v>0</v>
      </c>
      <c r="AY74" s="122"/>
      <c r="AZ74" s="283"/>
      <c r="BA74" s="23"/>
    </row>
    <row r="75" spans="1:53" ht="99.75" customHeight="1">
      <c r="A75" s="23"/>
      <c r="B75" s="265"/>
      <c r="C75" s="82" t="s">
        <v>633</v>
      </c>
      <c r="D75" s="269">
        <v>45674</v>
      </c>
      <c r="E75" s="104" t="s">
        <v>614</v>
      </c>
      <c r="F75" s="270" t="s">
        <v>615</v>
      </c>
      <c r="G75" s="344" t="s">
        <v>616</v>
      </c>
      <c r="H75" s="270" t="s">
        <v>617</v>
      </c>
      <c r="I75" s="103" t="s">
        <v>618</v>
      </c>
      <c r="J75" s="104" t="s">
        <v>90</v>
      </c>
      <c r="K75" s="291" t="s">
        <v>634</v>
      </c>
      <c r="L75" s="117" t="s">
        <v>635</v>
      </c>
      <c r="M75" s="106">
        <v>1</v>
      </c>
      <c r="N75" s="93">
        <v>45719</v>
      </c>
      <c r="O75" s="93">
        <v>45786</v>
      </c>
      <c r="P75" s="104" t="s">
        <v>621</v>
      </c>
      <c r="Q75" s="297"/>
      <c r="R75" s="115"/>
      <c r="S75" s="279"/>
      <c r="T75" s="270"/>
      <c r="U75" s="118"/>
      <c r="V75" s="118"/>
      <c r="W75" s="270"/>
      <c r="X75" s="115"/>
      <c r="Y75" s="277"/>
      <c r="Z75" s="270"/>
      <c r="AA75" s="118"/>
      <c r="AB75" s="118"/>
      <c r="AC75" s="302"/>
      <c r="AD75" s="115"/>
      <c r="AE75" s="279">
        <v>45777</v>
      </c>
      <c r="AF75" s="344" t="s">
        <v>622</v>
      </c>
      <c r="AG75" s="118">
        <v>0</v>
      </c>
      <c r="AH75" s="119" t="s">
        <v>623</v>
      </c>
      <c r="AI75" s="343"/>
      <c r="AJ75" s="115"/>
      <c r="AK75" s="343"/>
      <c r="AL75" s="118"/>
      <c r="AM75" s="118"/>
      <c r="AN75" s="270"/>
      <c r="AO75" s="115"/>
      <c r="AP75" s="270"/>
      <c r="AQ75" s="118"/>
      <c r="AR75" s="118"/>
      <c r="AS75" s="270"/>
      <c r="AT75" s="115"/>
      <c r="AU75" s="270"/>
      <c r="AV75" s="118"/>
      <c r="AW75" s="118"/>
      <c r="AX75" s="132">
        <f t="shared" si="2"/>
        <v>0</v>
      </c>
      <c r="AY75" s="303"/>
      <c r="AZ75" s="283"/>
      <c r="BA75" s="23"/>
    </row>
    <row r="76" spans="1:53" ht="389.25" customHeight="1">
      <c r="A76" s="23"/>
      <c r="B76" s="265"/>
      <c r="C76" s="82" t="s">
        <v>636</v>
      </c>
      <c r="D76" s="269">
        <v>45678</v>
      </c>
      <c r="E76" s="104" t="s">
        <v>637</v>
      </c>
      <c r="F76" s="270" t="s">
        <v>86</v>
      </c>
      <c r="G76" s="344" t="s">
        <v>638</v>
      </c>
      <c r="H76" s="270" t="s">
        <v>293</v>
      </c>
      <c r="I76" s="103" t="s">
        <v>639</v>
      </c>
      <c r="J76" s="104" t="s">
        <v>640</v>
      </c>
      <c r="K76" s="291" t="s">
        <v>641</v>
      </c>
      <c r="L76" s="106" t="s">
        <v>642</v>
      </c>
      <c r="M76" s="106">
        <v>1</v>
      </c>
      <c r="N76" s="93">
        <v>45677</v>
      </c>
      <c r="O76" s="93">
        <v>45747</v>
      </c>
      <c r="P76" s="104" t="s">
        <v>643</v>
      </c>
      <c r="Q76" s="297" t="s">
        <v>83</v>
      </c>
      <c r="R76" s="120" t="s">
        <v>83</v>
      </c>
      <c r="S76" s="294" t="s">
        <v>83</v>
      </c>
      <c r="T76" s="270" t="s">
        <v>83</v>
      </c>
      <c r="U76" s="119" t="s">
        <v>83</v>
      </c>
      <c r="V76" s="119" t="s">
        <v>83</v>
      </c>
      <c r="W76" s="270" t="s">
        <v>83</v>
      </c>
      <c r="X76" s="120" t="s">
        <v>83</v>
      </c>
      <c r="Y76" s="294" t="s">
        <v>83</v>
      </c>
      <c r="Z76" s="270" t="s">
        <v>83</v>
      </c>
      <c r="AA76" s="119" t="s">
        <v>83</v>
      </c>
      <c r="AB76" s="119" t="s">
        <v>83</v>
      </c>
      <c r="AC76" s="347" t="s">
        <v>644</v>
      </c>
      <c r="AD76" s="115">
        <v>1</v>
      </c>
      <c r="AE76" s="279">
        <v>45410</v>
      </c>
      <c r="AF76" s="344" t="s">
        <v>645</v>
      </c>
      <c r="AG76" s="118">
        <v>1</v>
      </c>
      <c r="AH76" s="119" t="s">
        <v>623</v>
      </c>
      <c r="AI76" s="343"/>
      <c r="AJ76" s="115"/>
      <c r="AK76" s="343"/>
      <c r="AL76" s="118"/>
      <c r="AM76" s="118"/>
      <c r="AN76" s="270"/>
      <c r="AO76" s="115"/>
      <c r="AP76" s="270"/>
      <c r="AQ76" s="118"/>
      <c r="AR76" s="118"/>
      <c r="AS76" s="270"/>
      <c r="AT76" s="115"/>
      <c r="AU76" s="270"/>
      <c r="AV76" s="118"/>
      <c r="AW76" s="118"/>
      <c r="AX76" s="132">
        <f t="shared" ref="AX76:AX77" si="3">AD76+AJ76+AO76+AT76</f>
        <v>1</v>
      </c>
      <c r="AY76" s="303"/>
      <c r="AZ76" s="283"/>
      <c r="BA76" s="23"/>
    </row>
    <row r="77" spans="1:53" ht="247.5" customHeight="1">
      <c r="A77" s="23"/>
      <c r="B77" s="265"/>
      <c r="C77" s="82" t="s">
        <v>646</v>
      </c>
      <c r="D77" s="269">
        <v>45678</v>
      </c>
      <c r="E77" s="104" t="s">
        <v>637</v>
      </c>
      <c r="F77" s="104" t="s">
        <v>586</v>
      </c>
      <c r="G77" s="344" t="s">
        <v>647</v>
      </c>
      <c r="H77" s="270" t="s">
        <v>293</v>
      </c>
      <c r="I77" s="103" t="s">
        <v>648</v>
      </c>
      <c r="J77" s="104" t="s">
        <v>640</v>
      </c>
      <c r="K77" s="291" t="s">
        <v>649</v>
      </c>
      <c r="L77" s="104" t="s">
        <v>650</v>
      </c>
      <c r="M77" s="124">
        <v>1</v>
      </c>
      <c r="N77" s="267">
        <v>45677</v>
      </c>
      <c r="O77" s="267">
        <v>45747</v>
      </c>
      <c r="P77" s="104" t="s">
        <v>643</v>
      </c>
      <c r="Q77" s="297" t="s">
        <v>83</v>
      </c>
      <c r="R77" s="120" t="s">
        <v>83</v>
      </c>
      <c r="S77" s="294" t="s">
        <v>83</v>
      </c>
      <c r="T77" s="270" t="s">
        <v>83</v>
      </c>
      <c r="U77" s="119" t="s">
        <v>83</v>
      </c>
      <c r="V77" s="119" t="s">
        <v>83</v>
      </c>
      <c r="W77" s="270" t="s">
        <v>83</v>
      </c>
      <c r="X77" s="120" t="s">
        <v>83</v>
      </c>
      <c r="Y77" s="294" t="s">
        <v>83</v>
      </c>
      <c r="Z77" s="270" t="s">
        <v>83</v>
      </c>
      <c r="AA77" s="119" t="s">
        <v>83</v>
      </c>
      <c r="AB77" s="119" t="s">
        <v>83</v>
      </c>
      <c r="AC77" s="103" t="s">
        <v>651</v>
      </c>
      <c r="AD77" s="115">
        <v>1</v>
      </c>
      <c r="AE77" s="279">
        <v>45776</v>
      </c>
      <c r="AF77" s="344" t="s">
        <v>652</v>
      </c>
      <c r="AG77" s="118">
        <v>1</v>
      </c>
      <c r="AH77" s="119" t="s">
        <v>623</v>
      </c>
      <c r="AI77" s="343"/>
      <c r="AJ77" s="115"/>
      <c r="AK77" s="343"/>
      <c r="AL77" s="118"/>
      <c r="AM77" s="118"/>
      <c r="AN77" s="270"/>
      <c r="AO77" s="115"/>
      <c r="AP77" s="270"/>
      <c r="AQ77" s="118"/>
      <c r="AR77" s="118"/>
      <c r="AS77" s="270"/>
      <c r="AT77" s="115"/>
      <c r="AU77" s="270"/>
      <c r="AV77" s="118"/>
      <c r="AW77" s="118"/>
      <c r="AX77" s="132">
        <f t="shared" si="3"/>
        <v>1</v>
      </c>
      <c r="AY77" s="303"/>
      <c r="AZ77" s="283"/>
      <c r="BA77" s="23"/>
    </row>
    <row r="78" spans="1:53" ht="409.5" customHeight="1">
      <c r="A78" s="23"/>
      <c r="B78" s="265"/>
      <c r="C78" s="82" t="s">
        <v>653</v>
      </c>
      <c r="D78" s="269">
        <v>45384</v>
      </c>
      <c r="E78" s="104" t="s">
        <v>654</v>
      </c>
      <c r="F78" s="270" t="s">
        <v>86</v>
      </c>
      <c r="G78" s="344" t="s">
        <v>655</v>
      </c>
      <c r="H78" s="104" t="s">
        <v>656</v>
      </c>
      <c r="I78" s="103" t="s">
        <v>657</v>
      </c>
      <c r="J78" s="270" t="s">
        <v>90</v>
      </c>
      <c r="K78" s="103" t="s">
        <v>658</v>
      </c>
      <c r="L78" s="104" t="s">
        <v>659</v>
      </c>
      <c r="M78" s="104" t="s">
        <v>660</v>
      </c>
      <c r="N78" s="269">
        <v>45748</v>
      </c>
      <c r="O78" s="269">
        <v>45930</v>
      </c>
      <c r="P78" s="104" t="s">
        <v>661</v>
      </c>
      <c r="Q78" s="270" t="s">
        <v>83</v>
      </c>
      <c r="R78" s="120" t="s">
        <v>83</v>
      </c>
      <c r="S78" s="294" t="s">
        <v>83</v>
      </c>
      <c r="T78" s="270" t="s">
        <v>83</v>
      </c>
      <c r="U78" s="119" t="s">
        <v>83</v>
      </c>
      <c r="V78" s="119" t="s">
        <v>83</v>
      </c>
      <c r="W78" s="278" t="s">
        <v>662</v>
      </c>
      <c r="X78" s="120" t="s">
        <v>83</v>
      </c>
      <c r="Y78" s="294" t="s">
        <v>83</v>
      </c>
      <c r="Z78" s="270" t="s">
        <v>83</v>
      </c>
      <c r="AA78" s="119" t="s">
        <v>83</v>
      </c>
      <c r="AB78" s="119" t="s">
        <v>83</v>
      </c>
      <c r="AC78" s="270" t="s">
        <v>83</v>
      </c>
      <c r="AD78" s="120" t="s">
        <v>83</v>
      </c>
      <c r="AE78" s="294" t="s">
        <v>83</v>
      </c>
      <c r="AF78" s="344" t="s">
        <v>663</v>
      </c>
      <c r="AG78" s="119" t="s">
        <v>83</v>
      </c>
      <c r="AH78" s="119" t="s">
        <v>83</v>
      </c>
      <c r="AI78" s="425" t="s">
        <v>664</v>
      </c>
      <c r="AJ78" s="115">
        <v>0.5</v>
      </c>
      <c r="AK78" s="345" t="s">
        <v>665</v>
      </c>
      <c r="AL78" s="118">
        <v>0</v>
      </c>
      <c r="AM78" s="119" t="s">
        <v>623</v>
      </c>
      <c r="AN78" s="270"/>
      <c r="AO78" s="115"/>
      <c r="AP78" s="270"/>
      <c r="AQ78" s="118"/>
      <c r="AR78" s="118"/>
      <c r="AS78" s="270"/>
      <c r="AT78" s="115"/>
      <c r="AU78" s="270"/>
      <c r="AV78" s="118"/>
      <c r="AW78" s="118"/>
      <c r="AX78" s="132">
        <f>AJ78+AO78+AT78</f>
        <v>0.5</v>
      </c>
      <c r="AY78" s="303"/>
      <c r="AZ78" s="283"/>
      <c r="BA78" s="23"/>
    </row>
    <row r="79" spans="1:53" ht="12.75" customHeight="1">
      <c r="A79" s="23"/>
      <c r="B79" s="265"/>
      <c r="C79" s="304"/>
      <c r="D79" s="270"/>
      <c r="E79" s="270"/>
      <c r="F79" s="270"/>
      <c r="G79" s="343"/>
      <c r="H79" s="270"/>
      <c r="I79" s="270"/>
      <c r="J79" s="270"/>
      <c r="K79" s="270"/>
      <c r="L79" s="270"/>
      <c r="M79" s="270"/>
      <c r="N79" s="270"/>
      <c r="O79" s="270"/>
      <c r="P79" s="270"/>
      <c r="Q79" s="270"/>
      <c r="R79" s="270"/>
      <c r="S79" s="279"/>
      <c r="T79" s="270"/>
      <c r="U79" s="270"/>
      <c r="V79" s="270"/>
      <c r="W79" s="270"/>
      <c r="X79" s="270"/>
      <c r="Y79" s="277"/>
      <c r="Z79" s="270"/>
      <c r="AA79" s="270"/>
      <c r="AB79" s="270"/>
      <c r="AC79" s="270"/>
      <c r="AD79" s="270"/>
      <c r="AE79" s="294"/>
      <c r="AF79" s="104"/>
      <c r="AG79" s="270"/>
      <c r="AH79" s="270"/>
      <c r="AI79" s="343"/>
      <c r="AJ79" s="270"/>
      <c r="AK79" s="270"/>
      <c r="AL79" s="270"/>
      <c r="AM79" s="270"/>
      <c r="AN79" s="270"/>
      <c r="AO79" s="270"/>
      <c r="AP79" s="270"/>
      <c r="AQ79" s="270"/>
      <c r="AR79" s="270"/>
      <c r="AS79" s="270"/>
      <c r="AT79" s="270"/>
      <c r="AU79" s="270"/>
      <c r="AV79" s="270"/>
      <c r="AW79" s="270"/>
      <c r="AX79" s="305"/>
      <c r="AY79" s="303"/>
      <c r="AZ79" s="283"/>
      <c r="BA79" s="23"/>
    </row>
    <row r="80" spans="1:53" ht="12.75" customHeight="1">
      <c r="A80" s="23"/>
      <c r="B80" s="265"/>
      <c r="C80" s="304"/>
      <c r="D80" s="270"/>
      <c r="E80" s="270"/>
      <c r="F80" s="270"/>
      <c r="G80" s="343"/>
      <c r="H80" s="270"/>
      <c r="I80" s="270"/>
      <c r="J80" s="270"/>
      <c r="K80" s="270"/>
      <c r="L80" s="270"/>
      <c r="M80" s="270"/>
      <c r="N80" s="270"/>
      <c r="O80" s="270"/>
      <c r="P80" s="270"/>
      <c r="Q80" s="270"/>
      <c r="R80" s="270"/>
      <c r="S80" s="279"/>
      <c r="T80" s="270"/>
      <c r="U80" s="270"/>
      <c r="V80" s="270"/>
      <c r="W80" s="270"/>
      <c r="X80" s="270"/>
      <c r="Y80" s="277"/>
      <c r="Z80" s="270"/>
      <c r="AA80" s="270"/>
      <c r="AB80" s="270"/>
      <c r="AC80" s="270"/>
      <c r="AD80" s="270"/>
      <c r="AE80" s="294"/>
      <c r="AF80" s="104"/>
      <c r="AG80" s="270"/>
      <c r="AH80" s="270"/>
      <c r="AI80" s="343"/>
      <c r="AJ80" s="270"/>
      <c r="AK80" s="270"/>
      <c r="AL80" s="270"/>
      <c r="AM80" s="270"/>
      <c r="AN80" s="270"/>
      <c r="AO80" s="270"/>
      <c r="AP80" s="270"/>
      <c r="AQ80" s="270"/>
      <c r="AR80" s="270"/>
      <c r="AS80" s="270"/>
      <c r="AT80" s="270"/>
      <c r="AU80" s="270"/>
      <c r="AV80" s="270"/>
      <c r="AW80" s="270"/>
      <c r="AX80" s="305"/>
      <c r="AY80" s="303"/>
      <c r="AZ80" s="283"/>
      <c r="BA80" s="23"/>
    </row>
    <row r="81" spans="1:53" ht="12.75" customHeight="1">
      <c r="A81" s="23"/>
      <c r="B81" s="306"/>
      <c r="C81" s="307"/>
      <c r="D81" s="308"/>
      <c r="E81" s="308"/>
      <c r="F81" s="308"/>
      <c r="G81" s="426"/>
      <c r="H81" s="308"/>
      <c r="I81" s="308"/>
      <c r="J81" s="308"/>
      <c r="K81" s="308"/>
      <c r="L81" s="308"/>
      <c r="M81" s="308"/>
      <c r="N81" s="308"/>
      <c r="O81" s="308"/>
      <c r="P81" s="308"/>
      <c r="Q81" s="308"/>
      <c r="R81" s="308"/>
      <c r="S81" s="309"/>
      <c r="T81" s="308"/>
      <c r="U81" s="308"/>
      <c r="V81" s="308"/>
      <c r="W81" s="308"/>
      <c r="X81" s="308"/>
      <c r="Y81" s="310"/>
      <c r="Z81" s="308"/>
      <c r="AA81" s="308"/>
      <c r="AB81" s="308"/>
      <c r="AC81" s="308"/>
      <c r="AD81" s="308"/>
      <c r="AE81" s="311"/>
      <c r="AF81" s="412"/>
      <c r="AG81" s="308"/>
      <c r="AH81" s="308"/>
      <c r="AI81" s="426"/>
      <c r="AJ81" s="308"/>
      <c r="AK81" s="308"/>
      <c r="AL81" s="308"/>
      <c r="AM81" s="308"/>
      <c r="AN81" s="308"/>
      <c r="AO81" s="308"/>
      <c r="AP81" s="308"/>
      <c r="AQ81" s="308"/>
      <c r="AR81" s="308"/>
      <c r="AS81" s="308"/>
      <c r="AT81" s="308"/>
      <c r="AU81" s="308"/>
      <c r="AV81" s="308"/>
      <c r="AW81" s="308"/>
      <c r="AX81" s="312"/>
      <c r="AY81" s="313"/>
      <c r="AZ81" s="314"/>
      <c r="BA81" s="23"/>
    </row>
    <row r="82" spans="1:53" ht="12.75" customHeight="1">
      <c r="A82" s="23"/>
      <c r="B82" s="20"/>
      <c r="C82" s="20"/>
      <c r="D82" s="20"/>
      <c r="E82" s="20"/>
      <c r="F82" s="20"/>
      <c r="G82" s="418"/>
      <c r="H82" s="20"/>
      <c r="I82" s="20"/>
      <c r="J82" s="20"/>
      <c r="K82" s="20"/>
      <c r="L82" s="20"/>
      <c r="M82" s="20"/>
      <c r="N82" s="20"/>
      <c r="O82" s="20"/>
      <c r="P82" s="20"/>
      <c r="Q82" s="20"/>
      <c r="R82" s="20"/>
      <c r="S82" s="33"/>
      <c r="T82" s="20"/>
      <c r="U82" s="20"/>
      <c r="V82" s="20"/>
      <c r="W82" s="20"/>
      <c r="X82" s="20"/>
      <c r="Y82" s="315"/>
      <c r="Z82" s="20"/>
      <c r="AA82" s="20"/>
      <c r="AB82" s="20"/>
      <c r="AC82" s="20"/>
      <c r="AD82" s="20"/>
      <c r="AE82" s="31"/>
      <c r="AF82" s="409"/>
      <c r="AG82" s="20"/>
      <c r="AH82" s="20"/>
      <c r="AI82" s="418"/>
      <c r="AJ82" s="20"/>
      <c r="AK82" s="20"/>
      <c r="AL82" s="20"/>
      <c r="AM82" s="20"/>
      <c r="AN82" s="20"/>
      <c r="AO82" s="20"/>
      <c r="AP82" s="20"/>
      <c r="AQ82" s="20"/>
      <c r="AR82" s="20"/>
      <c r="AS82" s="20"/>
      <c r="AT82" s="20"/>
      <c r="AU82" s="20"/>
      <c r="AV82" s="20"/>
      <c r="AW82" s="20"/>
      <c r="AX82" s="23"/>
      <c r="AY82" s="23"/>
      <c r="AZ82" s="23"/>
      <c r="BA82" s="23"/>
    </row>
    <row r="83" spans="1:53" ht="12.75" customHeight="1">
      <c r="A83" s="23"/>
      <c r="B83" s="20"/>
      <c r="C83" s="20"/>
      <c r="D83" s="20"/>
      <c r="E83" s="20"/>
      <c r="F83" s="20"/>
      <c r="G83" s="418"/>
      <c r="H83" s="20"/>
      <c r="I83" s="20"/>
      <c r="J83" s="20"/>
      <c r="K83" s="20"/>
      <c r="L83" s="20"/>
      <c r="M83" s="20"/>
      <c r="N83" s="20"/>
      <c r="O83" s="20"/>
      <c r="P83" s="20"/>
      <c r="Q83" s="20"/>
      <c r="R83" s="20"/>
      <c r="S83" s="33"/>
      <c r="T83" s="20"/>
      <c r="U83" s="20"/>
      <c r="V83" s="20"/>
      <c r="W83" s="20"/>
      <c r="X83" s="20"/>
      <c r="Y83" s="315"/>
      <c r="Z83" s="20"/>
      <c r="AA83" s="20"/>
      <c r="AB83" s="20"/>
      <c r="AC83" s="20"/>
      <c r="AD83" s="20"/>
      <c r="AE83" s="31"/>
      <c r="AF83" s="409"/>
      <c r="AG83" s="20"/>
      <c r="AH83" s="20"/>
      <c r="AI83" s="418"/>
      <c r="AJ83" s="20"/>
      <c r="AK83" s="20"/>
      <c r="AL83" s="20"/>
      <c r="AM83" s="20"/>
      <c r="AN83" s="20"/>
      <c r="AO83" s="20"/>
      <c r="AP83" s="20"/>
      <c r="AQ83" s="20"/>
      <c r="AR83" s="20"/>
      <c r="AS83" s="20"/>
      <c r="AT83" s="20"/>
      <c r="AU83" s="20"/>
      <c r="AV83" s="20"/>
      <c r="AW83" s="20"/>
      <c r="AX83" s="23"/>
      <c r="AY83" s="23"/>
      <c r="AZ83" s="23"/>
      <c r="BA83" s="23"/>
    </row>
    <row r="84" spans="1:53" ht="12.75" customHeight="1">
      <c r="A84" s="23"/>
      <c r="B84" s="20"/>
      <c r="C84" s="20"/>
      <c r="D84" s="20"/>
      <c r="E84" s="20"/>
      <c r="F84" s="20"/>
      <c r="G84" s="418"/>
      <c r="H84" s="20"/>
      <c r="I84" s="20"/>
      <c r="J84" s="20"/>
      <c r="K84" s="20"/>
      <c r="L84" s="20"/>
      <c r="M84" s="20"/>
      <c r="N84" s="20"/>
      <c r="O84" s="20"/>
      <c r="P84" s="20"/>
      <c r="Q84" s="20"/>
      <c r="R84" s="20"/>
      <c r="S84" s="33"/>
      <c r="T84" s="20"/>
      <c r="U84" s="20"/>
      <c r="V84" s="20"/>
      <c r="W84" s="20"/>
      <c r="X84" s="20"/>
      <c r="Y84" s="315"/>
      <c r="Z84" s="20"/>
      <c r="AA84" s="20"/>
      <c r="AB84" s="20"/>
      <c r="AC84" s="20"/>
      <c r="AD84" s="20"/>
      <c r="AE84" s="31"/>
      <c r="AF84" s="409"/>
      <c r="AG84" s="20"/>
      <c r="AH84" s="20"/>
      <c r="AI84" s="418"/>
      <c r="AJ84" s="20"/>
      <c r="AK84" s="20"/>
      <c r="AL84" s="20"/>
      <c r="AM84" s="20"/>
      <c r="AN84" s="20"/>
      <c r="AO84" s="20"/>
      <c r="AP84" s="20"/>
      <c r="AQ84" s="20"/>
      <c r="AR84" s="20"/>
      <c r="AS84" s="20"/>
      <c r="AT84" s="20"/>
      <c r="AU84" s="20"/>
      <c r="AV84" s="20"/>
      <c r="AW84" s="20"/>
      <c r="AX84" s="23"/>
      <c r="AY84" s="23"/>
      <c r="AZ84" s="23"/>
      <c r="BA84" s="23"/>
    </row>
    <row r="85" spans="1:53" ht="12.75" customHeight="1">
      <c r="A85" s="23"/>
      <c r="B85" s="20"/>
      <c r="C85" s="20"/>
      <c r="D85" s="20"/>
      <c r="E85" s="20"/>
      <c r="F85" s="20"/>
      <c r="G85" s="418"/>
      <c r="H85" s="20"/>
      <c r="I85" s="20"/>
      <c r="J85" s="20"/>
      <c r="K85" s="20"/>
      <c r="L85" s="20"/>
      <c r="M85" s="20"/>
      <c r="N85" s="20"/>
      <c r="O85" s="20"/>
      <c r="P85" s="20"/>
      <c r="Q85" s="20"/>
      <c r="R85" s="20"/>
      <c r="S85" s="33"/>
      <c r="T85" s="20"/>
      <c r="U85" s="20"/>
      <c r="V85" s="20"/>
      <c r="W85" s="20"/>
      <c r="X85" s="20"/>
      <c r="Y85" s="315"/>
      <c r="Z85" s="20"/>
      <c r="AA85" s="20"/>
      <c r="AB85" s="20"/>
      <c r="AC85" s="20"/>
      <c r="AD85" s="20"/>
      <c r="AE85" s="31"/>
      <c r="AF85" s="409"/>
      <c r="AG85" s="20"/>
      <c r="AH85" s="20"/>
      <c r="AI85" s="418"/>
      <c r="AJ85" s="20"/>
      <c r="AK85" s="20"/>
      <c r="AL85" s="20"/>
      <c r="AM85" s="20"/>
      <c r="AN85" s="20"/>
      <c r="AO85" s="20"/>
      <c r="AP85" s="20"/>
      <c r="AQ85" s="20"/>
      <c r="AR85" s="20"/>
      <c r="AS85" s="20"/>
      <c r="AT85" s="20"/>
      <c r="AU85" s="20"/>
      <c r="AV85" s="20"/>
      <c r="AW85" s="20"/>
      <c r="AX85" s="23"/>
      <c r="AY85" s="23"/>
      <c r="AZ85" s="23"/>
      <c r="BA85" s="23"/>
    </row>
    <row r="86" spans="1:53" ht="12.75" customHeight="1">
      <c r="A86" s="23"/>
      <c r="B86" s="20"/>
      <c r="C86" s="20"/>
      <c r="D86" s="20"/>
      <c r="E86" s="20"/>
      <c r="F86" s="20"/>
      <c r="G86" s="418"/>
      <c r="H86" s="20"/>
      <c r="I86" s="20"/>
      <c r="J86" s="20"/>
      <c r="K86" s="20"/>
      <c r="L86" s="20"/>
      <c r="M86" s="20"/>
      <c r="N86" s="20"/>
      <c r="O86" s="20"/>
      <c r="P86" s="20"/>
      <c r="Q86" s="20"/>
      <c r="R86" s="20"/>
      <c r="S86" s="33"/>
      <c r="T86" s="20"/>
      <c r="U86" s="20"/>
      <c r="V86" s="20"/>
      <c r="W86" s="20"/>
      <c r="X86" s="20"/>
      <c r="Y86" s="315"/>
      <c r="Z86" s="20"/>
      <c r="AA86" s="20"/>
      <c r="AB86" s="20"/>
      <c r="AC86" s="20"/>
      <c r="AD86" s="20"/>
      <c r="AE86" s="31"/>
      <c r="AF86" s="409"/>
      <c r="AG86" s="20"/>
      <c r="AH86" s="20"/>
      <c r="AI86" s="418"/>
      <c r="AJ86" s="20"/>
      <c r="AK86" s="20"/>
      <c r="AL86" s="20"/>
      <c r="AM86" s="20"/>
      <c r="AN86" s="20"/>
      <c r="AO86" s="20"/>
      <c r="AP86" s="20"/>
      <c r="AQ86" s="20"/>
      <c r="AR86" s="20"/>
      <c r="AS86" s="20"/>
      <c r="AT86" s="20"/>
      <c r="AU86" s="20"/>
      <c r="AV86" s="20"/>
      <c r="AW86" s="20"/>
      <c r="AX86" s="23"/>
      <c r="AY86" s="23"/>
      <c r="AZ86" s="23"/>
      <c r="BA86" s="23"/>
    </row>
    <row r="87" spans="1:53" ht="12.75" customHeight="1">
      <c r="A87" s="23"/>
      <c r="B87" s="20"/>
      <c r="C87" s="20"/>
      <c r="D87" s="20"/>
      <c r="E87" s="20"/>
      <c r="F87" s="20"/>
      <c r="G87" s="418"/>
      <c r="H87" s="20"/>
      <c r="I87" s="20"/>
      <c r="J87" s="20"/>
      <c r="K87" s="20"/>
      <c r="L87" s="20"/>
      <c r="M87" s="20"/>
      <c r="N87" s="20"/>
      <c r="O87" s="20"/>
      <c r="P87" s="20"/>
      <c r="Q87" s="20"/>
      <c r="R87" s="20"/>
      <c r="S87" s="33"/>
      <c r="T87" s="20"/>
      <c r="U87" s="20"/>
      <c r="V87" s="20"/>
      <c r="W87" s="20"/>
      <c r="X87" s="20"/>
      <c r="Y87" s="315"/>
      <c r="Z87" s="20"/>
      <c r="AA87" s="20"/>
      <c r="AB87" s="20"/>
      <c r="AC87" s="20"/>
      <c r="AD87" s="20"/>
      <c r="AE87" s="31"/>
      <c r="AF87" s="409"/>
      <c r="AG87" s="20"/>
      <c r="AH87" s="20"/>
      <c r="AI87" s="418"/>
      <c r="AJ87" s="20"/>
      <c r="AK87" s="20"/>
      <c r="AL87" s="20"/>
      <c r="AM87" s="20"/>
      <c r="AN87" s="20"/>
      <c r="AO87" s="20"/>
      <c r="AP87" s="20"/>
      <c r="AQ87" s="20"/>
      <c r="AR87" s="20"/>
      <c r="AS87" s="20"/>
      <c r="AT87" s="20"/>
      <c r="AU87" s="20"/>
      <c r="AV87" s="20"/>
      <c r="AW87" s="20"/>
      <c r="AX87" s="23"/>
      <c r="AY87" s="23"/>
      <c r="AZ87" s="23"/>
      <c r="BA87" s="23"/>
    </row>
    <row r="88" spans="1:53" ht="12.75" customHeight="1">
      <c r="A88" s="23"/>
      <c r="B88" s="20"/>
      <c r="C88" s="20"/>
      <c r="D88" s="20"/>
      <c r="E88" s="20"/>
      <c r="F88" s="20"/>
      <c r="G88" s="418"/>
      <c r="H88" s="20"/>
      <c r="I88" s="20"/>
      <c r="J88" s="20"/>
      <c r="K88" s="20"/>
      <c r="L88" s="20"/>
      <c r="M88" s="20"/>
      <c r="N88" s="20"/>
      <c r="O88" s="20"/>
      <c r="P88" s="20"/>
      <c r="Q88" s="20"/>
      <c r="R88" s="20"/>
      <c r="S88" s="33"/>
      <c r="T88" s="20"/>
      <c r="U88" s="20"/>
      <c r="V88" s="20"/>
      <c r="W88" s="20"/>
      <c r="X88" s="20"/>
      <c r="Y88" s="315"/>
      <c r="Z88" s="20"/>
      <c r="AA88" s="20"/>
      <c r="AB88" s="20"/>
      <c r="AC88" s="20"/>
      <c r="AD88" s="20"/>
      <c r="AE88" s="31"/>
      <c r="AF88" s="409"/>
      <c r="AG88" s="20"/>
      <c r="AH88" s="20"/>
      <c r="AI88" s="418"/>
      <c r="AJ88" s="20"/>
      <c r="AK88" s="20"/>
      <c r="AL88" s="20"/>
      <c r="AM88" s="20"/>
      <c r="AN88" s="20"/>
      <c r="AO88" s="20"/>
      <c r="AP88" s="20"/>
      <c r="AQ88" s="20"/>
      <c r="AR88" s="20"/>
      <c r="AS88" s="20"/>
      <c r="AT88" s="20"/>
      <c r="AU88" s="20"/>
      <c r="AV88" s="20"/>
      <c r="AW88" s="20"/>
      <c r="AX88" s="23"/>
      <c r="AY88" s="23"/>
      <c r="AZ88" s="23"/>
      <c r="BA88" s="23"/>
    </row>
    <row r="89" spans="1:53" ht="12.75" customHeight="1">
      <c r="A89" s="23"/>
      <c r="B89" s="20"/>
      <c r="C89" s="20"/>
      <c r="D89" s="20"/>
      <c r="E89" s="20"/>
      <c r="F89" s="20"/>
      <c r="G89" s="418"/>
      <c r="H89" s="20"/>
      <c r="I89" s="20"/>
      <c r="J89" s="20"/>
      <c r="K89" s="20"/>
      <c r="L89" s="20"/>
      <c r="M89" s="20"/>
      <c r="N89" s="20"/>
      <c r="O89" s="20"/>
      <c r="P89" s="20"/>
      <c r="Q89" s="20"/>
      <c r="R89" s="20"/>
      <c r="S89" s="33"/>
      <c r="T89" s="20"/>
      <c r="U89" s="20"/>
      <c r="V89" s="20"/>
      <c r="W89" s="20"/>
      <c r="X89" s="20"/>
      <c r="Y89" s="315"/>
      <c r="Z89" s="20"/>
      <c r="AA89" s="20"/>
      <c r="AB89" s="20"/>
      <c r="AC89" s="20"/>
      <c r="AD89" s="20"/>
      <c r="AE89" s="31"/>
      <c r="AF89" s="409"/>
      <c r="AG89" s="20"/>
      <c r="AH89" s="20"/>
      <c r="AI89" s="418"/>
      <c r="AJ89" s="20"/>
      <c r="AK89" s="20"/>
      <c r="AL89" s="20"/>
      <c r="AM89" s="20"/>
      <c r="AN89" s="20"/>
      <c r="AO89" s="20"/>
      <c r="AP89" s="20"/>
      <c r="AQ89" s="20"/>
      <c r="AR89" s="20"/>
      <c r="AS89" s="20"/>
      <c r="AT89" s="20"/>
      <c r="AU89" s="20"/>
      <c r="AV89" s="20"/>
      <c r="AW89" s="20"/>
      <c r="AX89" s="23"/>
      <c r="AY89" s="23"/>
      <c r="AZ89" s="23"/>
      <c r="BA89" s="23"/>
    </row>
    <row r="90" spans="1:53" ht="12.75" customHeight="1">
      <c r="A90" s="23"/>
      <c r="B90" s="20"/>
      <c r="C90" s="20"/>
      <c r="D90" s="20"/>
      <c r="E90" s="20"/>
      <c r="F90" s="20"/>
      <c r="G90" s="418"/>
      <c r="H90" s="20"/>
      <c r="I90" s="20"/>
      <c r="J90" s="20"/>
      <c r="K90" s="20"/>
      <c r="L90" s="20"/>
      <c r="M90" s="20"/>
      <c r="N90" s="20"/>
      <c r="O90" s="20"/>
      <c r="P90" s="20"/>
      <c r="Q90" s="20"/>
      <c r="R90" s="20"/>
      <c r="S90" s="33"/>
      <c r="T90" s="20"/>
      <c r="U90" s="20"/>
      <c r="V90" s="20"/>
      <c r="W90" s="20"/>
      <c r="X90" s="20"/>
      <c r="Y90" s="315"/>
      <c r="Z90" s="20"/>
      <c r="AA90" s="20"/>
      <c r="AB90" s="20"/>
      <c r="AC90" s="20"/>
      <c r="AD90" s="20"/>
      <c r="AE90" s="31"/>
      <c r="AF90" s="409"/>
      <c r="AG90" s="20"/>
      <c r="AH90" s="20"/>
      <c r="AI90" s="418"/>
      <c r="AJ90" s="20"/>
      <c r="AK90" s="20"/>
      <c r="AL90" s="20"/>
      <c r="AM90" s="20"/>
      <c r="AN90" s="20"/>
      <c r="AO90" s="20"/>
      <c r="AP90" s="20"/>
      <c r="AQ90" s="20"/>
      <c r="AR90" s="20"/>
      <c r="AS90" s="20"/>
      <c r="AT90" s="20"/>
      <c r="AU90" s="20"/>
      <c r="AV90" s="20"/>
      <c r="AW90" s="20"/>
      <c r="AX90" s="23"/>
      <c r="AY90" s="23"/>
      <c r="AZ90" s="23"/>
      <c r="BA90" s="23"/>
    </row>
    <row r="91" spans="1:53" ht="12.75" customHeight="1">
      <c r="A91" s="23"/>
      <c r="B91" s="20"/>
      <c r="C91" s="20"/>
      <c r="D91" s="20"/>
      <c r="E91" s="20"/>
      <c r="F91" s="20"/>
      <c r="G91" s="418"/>
      <c r="H91" s="20"/>
      <c r="I91" s="20"/>
      <c r="J91" s="20"/>
      <c r="K91" s="20"/>
      <c r="L91" s="20"/>
      <c r="M91" s="20"/>
      <c r="N91" s="20"/>
      <c r="O91" s="20"/>
      <c r="P91" s="20"/>
      <c r="Q91" s="20"/>
      <c r="R91" s="20"/>
      <c r="S91" s="33"/>
      <c r="T91" s="20"/>
      <c r="U91" s="20"/>
      <c r="V91" s="20"/>
      <c r="W91" s="20"/>
      <c r="X91" s="20"/>
      <c r="Y91" s="315"/>
      <c r="Z91" s="20"/>
      <c r="AA91" s="20"/>
      <c r="AB91" s="20"/>
      <c r="AC91" s="20"/>
      <c r="AD91" s="20"/>
      <c r="AE91" s="31"/>
      <c r="AF91" s="409"/>
      <c r="AG91" s="20"/>
      <c r="AH91" s="20"/>
      <c r="AI91" s="418"/>
      <c r="AJ91" s="20"/>
      <c r="AK91" s="20"/>
      <c r="AL91" s="20"/>
      <c r="AM91" s="20"/>
      <c r="AN91" s="20"/>
      <c r="AO91" s="20"/>
      <c r="AP91" s="20"/>
      <c r="AQ91" s="20"/>
      <c r="AR91" s="20"/>
      <c r="AS91" s="20"/>
      <c r="AT91" s="20"/>
      <c r="AU91" s="20"/>
      <c r="AV91" s="20"/>
      <c r="AW91" s="20"/>
      <c r="AX91" s="23"/>
      <c r="AY91" s="23"/>
      <c r="AZ91" s="23"/>
      <c r="BA91" s="23"/>
    </row>
    <row r="92" spans="1:53" ht="12.75" customHeight="1">
      <c r="A92" s="23"/>
      <c r="B92" s="20"/>
      <c r="C92" s="20"/>
      <c r="D92" s="20"/>
      <c r="E92" s="20"/>
      <c r="F92" s="20"/>
      <c r="G92" s="418"/>
      <c r="H92" s="20"/>
      <c r="I92" s="20"/>
      <c r="J92" s="20"/>
      <c r="K92" s="20"/>
      <c r="L92" s="20"/>
      <c r="M92" s="20"/>
      <c r="N92" s="20"/>
      <c r="O92" s="20"/>
      <c r="P92" s="20"/>
      <c r="Q92" s="20"/>
      <c r="R92" s="20"/>
      <c r="S92" s="33"/>
      <c r="T92" s="20"/>
      <c r="U92" s="20"/>
      <c r="V92" s="20"/>
      <c r="W92" s="20"/>
      <c r="X92" s="20"/>
      <c r="Y92" s="315"/>
      <c r="Z92" s="20"/>
      <c r="AA92" s="20"/>
      <c r="AB92" s="20"/>
      <c r="AC92" s="20"/>
      <c r="AD92" s="20"/>
      <c r="AE92" s="31"/>
      <c r="AF92" s="409"/>
      <c r="AG92" s="20"/>
      <c r="AH92" s="20"/>
      <c r="AI92" s="418"/>
      <c r="AJ92" s="20"/>
      <c r="AK92" s="20"/>
      <c r="AL92" s="20"/>
      <c r="AM92" s="20"/>
      <c r="AN92" s="20"/>
      <c r="AO92" s="20"/>
      <c r="AP92" s="20"/>
      <c r="AQ92" s="20"/>
      <c r="AR92" s="20"/>
      <c r="AS92" s="20"/>
      <c r="AT92" s="20"/>
      <c r="AU92" s="20"/>
      <c r="AV92" s="20"/>
      <c r="AW92" s="20"/>
      <c r="AX92" s="23"/>
      <c r="AY92" s="23"/>
      <c r="AZ92" s="23"/>
      <c r="BA92" s="23"/>
    </row>
    <row r="93" spans="1:53" ht="12.75" customHeight="1">
      <c r="A93" s="23"/>
      <c r="B93" s="20"/>
      <c r="C93" s="20"/>
      <c r="D93" s="20"/>
      <c r="E93" s="20"/>
      <c r="F93" s="20"/>
      <c r="G93" s="418"/>
      <c r="H93" s="20"/>
      <c r="I93" s="20"/>
      <c r="J93" s="20"/>
      <c r="K93" s="20"/>
      <c r="L93" s="20"/>
      <c r="M93" s="20"/>
      <c r="N93" s="20"/>
      <c r="O93" s="20"/>
      <c r="P93" s="20"/>
      <c r="Q93" s="20"/>
      <c r="R93" s="20"/>
      <c r="S93" s="33"/>
      <c r="T93" s="20"/>
      <c r="U93" s="20"/>
      <c r="V93" s="20"/>
      <c r="W93" s="20"/>
      <c r="X93" s="20"/>
      <c r="Y93" s="315"/>
      <c r="Z93" s="20"/>
      <c r="AA93" s="20"/>
      <c r="AB93" s="20"/>
      <c r="AC93" s="20"/>
      <c r="AD93" s="20"/>
      <c r="AE93" s="31"/>
      <c r="AF93" s="409"/>
      <c r="AG93" s="20"/>
      <c r="AH93" s="20"/>
      <c r="AI93" s="418"/>
      <c r="AJ93" s="20"/>
      <c r="AK93" s="20"/>
      <c r="AL93" s="20"/>
      <c r="AM93" s="20"/>
      <c r="AN93" s="20"/>
      <c r="AO93" s="20"/>
      <c r="AP93" s="20"/>
      <c r="AQ93" s="20"/>
      <c r="AR93" s="20"/>
      <c r="AS93" s="20"/>
      <c r="AT93" s="20"/>
      <c r="AU93" s="20"/>
      <c r="AV93" s="20"/>
      <c r="AW93" s="20"/>
      <c r="AX93" s="23"/>
      <c r="AY93" s="23"/>
      <c r="AZ93" s="23"/>
      <c r="BA93" s="23"/>
    </row>
    <row r="94" spans="1:53" ht="12.75" customHeight="1">
      <c r="A94" s="23"/>
      <c r="B94" s="20"/>
      <c r="C94" s="20"/>
      <c r="D94" s="20"/>
      <c r="E94" s="20"/>
      <c r="F94" s="20"/>
      <c r="G94" s="418"/>
      <c r="H94" s="20"/>
      <c r="I94" s="20"/>
      <c r="J94" s="20"/>
      <c r="K94" s="20"/>
      <c r="L94" s="20"/>
      <c r="M94" s="20"/>
      <c r="N94" s="20"/>
      <c r="O94" s="20"/>
      <c r="P94" s="20"/>
      <c r="Q94" s="20"/>
      <c r="R94" s="20"/>
      <c r="S94" s="33"/>
      <c r="T94" s="20"/>
      <c r="U94" s="20"/>
      <c r="V94" s="20"/>
      <c r="W94" s="20"/>
      <c r="X94" s="20"/>
      <c r="Y94" s="315"/>
      <c r="Z94" s="20"/>
      <c r="AA94" s="20"/>
      <c r="AB94" s="20"/>
      <c r="AC94" s="20"/>
      <c r="AD94" s="20"/>
      <c r="AE94" s="31"/>
      <c r="AF94" s="409"/>
      <c r="AG94" s="20"/>
      <c r="AH94" s="20"/>
      <c r="AI94" s="418"/>
      <c r="AJ94" s="20"/>
      <c r="AK94" s="20"/>
      <c r="AL94" s="20"/>
      <c r="AM94" s="20"/>
      <c r="AN94" s="20"/>
      <c r="AO94" s="20"/>
      <c r="AP94" s="20"/>
      <c r="AQ94" s="20"/>
      <c r="AR94" s="20"/>
      <c r="AS94" s="20"/>
      <c r="AT94" s="20"/>
      <c r="AU94" s="20"/>
      <c r="AV94" s="20"/>
      <c r="AW94" s="20"/>
      <c r="AX94" s="23"/>
      <c r="AY94" s="23"/>
      <c r="AZ94" s="23"/>
      <c r="BA94" s="23"/>
    </row>
    <row r="95" spans="1:53" ht="12.75" customHeight="1">
      <c r="A95" s="23"/>
      <c r="B95" s="20"/>
      <c r="C95" s="20"/>
      <c r="D95" s="20"/>
      <c r="E95" s="20"/>
      <c r="F95" s="20"/>
      <c r="G95" s="418"/>
      <c r="H95" s="20"/>
      <c r="I95" s="20"/>
      <c r="J95" s="20"/>
      <c r="K95" s="20"/>
      <c r="L95" s="20"/>
      <c r="M95" s="20"/>
      <c r="N95" s="20"/>
      <c r="O95" s="20"/>
      <c r="P95" s="20"/>
      <c r="Q95" s="20"/>
      <c r="R95" s="20"/>
      <c r="S95" s="33"/>
      <c r="T95" s="20"/>
      <c r="U95" s="20"/>
      <c r="V95" s="20"/>
      <c r="W95" s="20"/>
      <c r="X95" s="20"/>
      <c r="Y95" s="315"/>
      <c r="Z95" s="20"/>
      <c r="AA95" s="20"/>
      <c r="AB95" s="20"/>
      <c r="AC95" s="20"/>
      <c r="AD95" s="20"/>
      <c r="AE95" s="31"/>
      <c r="AF95" s="409"/>
      <c r="AG95" s="20"/>
      <c r="AH95" s="20"/>
      <c r="AI95" s="418"/>
      <c r="AJ95" s="20"/>
      <c r="AK95" s="20"/>
      <c r="AL95" s="20"/>
      <c r="AM95" s="20"/>
      <c r="AN95" s="20"/>
      <c r="AO95" s="20"/>
      <c r="AP95" s="20"/>
      <c r="AQ95" s="20"/>
      <c r="AR95" s="20"/>
      <c r="AS95" s="20"/>
      <c r="AT95" s="20"/>
      <c r="AU95" s="20"/>
      <c r="AV95" s="20"/>
      <c r="AW95" s="20"/>
      <c r="AX95" s="23"/>
      <c r="AY95" s="23"/>
      <c r="AZ95" s="23"/>
      <c r="BA95" s="23"/>
    </row>
    <row r="96" spans="1:53" ht="12.75" customHeight="1">
      <c r="A96" s="23"/>
      <c r="B96" s="20"/>
      <c r="C96" s="20"/>
      <c r="D96" s="20"/>
      <c r="E96" s="20"/>
      <c r="F96" s="20"/>
      <c r="G96" s="418"/>
      <c r="H96" s="20"/>
      <c r="I96" s="20"/>
      <c r="J96" s="20"/>
      <c r="K96" s="20"/>
      <c r="L96" s="20"/>
      <c r="M96" s="20"/>
      <c r="N96" s="20"/>
      <c r="O96" s="20"/>
      <c r="P96" s="20"/>
      <c r="Q96" s="20"/>
      <c r="R96" s="20"/>
      <c r="S96" s="33"/>
      <c r="T96" s="20"/>
      <c r="U96" s="20"/>
      <c r="V96" s="20"/>
      <c r="W96" s="20"/>
      <c r="X96" s="20"/>
      <c r="Y96" s="315"/>
      <c r="Z96" s="20"/>
      <c r="AA96" s="20"/>
      <c r="AB96" s="20"/>
      <c r="AC96" s="20"/>
      <c r="AD96" s="20"/>
      <c r="AE96" s="31"/>
      <c r="AF96" s="409"/>
      <c r="AG96" s="20"/>
      <c r="AH96" s="20"/>
      <c r="AI96" s="418"/>
      <c r="AJ96" s="20"/>
      <c r="AK96" s="20"/>
      <c r="AL96" s="20"/>
      <c r="AM96" s="20"/>
      <c r="AN96" s="20"/>
      <c r="AO96" s="20"/>
      <c r="AP96" s="20"/>
      <c r="AQ96" s="20"/>
      <c r="AR96" s="20"/>
      <c r="AS96" s="20"/>
      <c r="AT96" s="20"/>
      <c r="AU96" s="20"/>
      <c r="AV96" s="20"/>
      <c r="AW96" s="20"/>
      <c r="AX96" s="23"/>
      <c r="AY96" s="23"/>
      <c r="AZ96" s="23"/>
      <c r="BA96" s="23"/>
    </row>
    <row r="97" spans="1:53" ht="12.75" customHeight="1">
      <c r="A97" s="23"/>
      <c r="B97" s="20"/>
      <c r="C97" s="20"/>
      <c r="D97" s="20"/>
      <c r="E97" s="20"/>
      <c r="F97" s="20"/>
      <c r="G97" s="418"/>
      <c r="H97" s="20"/>
      <c r="I97" s="20"/>
      <c r="J97" s="20"/>
      <c r="K97" s="20"/>
      <c r="L97" s="20"/>
      <c r="M97" s="20"/>
      <c r="N97" s="20"/>
      <c r="O97" s="20"/>
      <c r="P97" s="20"/>
      <c r="Q97" s="20"/>
      <c r="R97" s="20"/>
      <c r="S97" s="33"/>
      <c r="T97" s="20"/>
      <c r="U97" s="20"/>
      <c r="V97" s="20"/>
      <c r="W97" s="20"/>
      <c r="X97" s="20"/>
      <c r="Y97" s="315"/>
      <c r="Z97" s="20"/>
      <c r="AA97" s="20"/>
      <c r="AB97" s="20"/>
      <c r="AC97" s="20"/>
      <c r="AD97" s="20"/>
      <c r="AE97" s="31"/>
      <c r="AF97" s="409"/>
      <c r="AG97" s="20"/>
      <c r="AH97" s="20"/>
      <c r="AI97" s="418"/>
      <c r="AJ97" s="20"/>
      <c r="AK97" s="20"/>
      <c r="AL97" s="20"/>
      <c r="AM97" s="20"/>
      <c r="AN97" s="20"/>
      <c r="AO97" s="20"/>
      <c r="AP97" s="20"/>
      <c r="AQ97" s="20"/>
      <c r="AR97" s="20"/>
      <c r="AS97" s="20"/>
      <c r="AT97" s="20"/>
      <c r="AU97" s="20"/>
      <c r="AV97" s="20"/>
      <c r="AW97" s="20"/>
      <c r="AX97" s="23"/>
      <c r="AY97" s="23"/>
      <c r="AZ97" s="23"/>
      <c r="BA97" s="23"/>
    </row>
    <row r="98" spans="1:53" ht="12.75" customHeight="1">
      <c r="A98" s="23"/>
      <c r="B98" s="20"/>
      <c r="C98" s="20"/>
      <c r="D98" s="20"/>
      <c r="E98" s="20"/>
      <c r="F98" s="20"/>
      <c r="G98" s="418"/>
      <c r="H98" s="20"/>
      <c r="I98" s="20"/>
      <c r="J98" s="20"/>
      <c r="K98" s="20"/>
      <c r="L98" s="20"/>
      <c r="M98" s="20"/>
      <c r="N98" s="20"/>
      <c r="O98" s="20"/>
      <c r="P98" s="20"/>
      <c r="Q98" s="20"/>
      <c r="R98" s="20"/>
      <c r="S98" s="33"/>
      <c r="T98" s="20"/>
      <c r="U98" s="20"/>
      <c r="V98" s="20"/>
      <c r="W98" s="20"/>
      <c r="X98" s="20"/>
      <c r="Y98" s="315"/>
      <c r="Z98" s="20"/>
      <c r="AA98" s="20"/>
      <c r="AB98" s="20"/>
      <c r="AC98" s="20"/>
      <c r="AD98" s="20"/>
      <c r="AE98" s="31"/>
      <c r="AF98" s="409"/>
      <c r="AG98" s="20"/>
      <c r="AH98" s="20"/>
      <c r="AI98" s="418"/>
      <c r="AJ98" s="20"/>
      <c r="AK98" s="20"/>
      <c r="AL98" s="20"/>
      <c r="AM98" s="20"/>
      <c r="AN98" s="20"/>
      <c r="AO98" s="20"/>
      <c r="AP98" s="20"/>
      <c r="AQ98" s="20"/>
      <c r="AR98" s="20"/>
      <c r="AS98" s="20"/>
      <c r="AT98" s="20"/>
      <c r="AU98" s="20"/>
      <c r="AV98" s="20"/>
      <c r="AW98" s="20"/>
      <c r="AX98" s="23"/>
      <c r="AY98" s="23"/>
      <c r="AZ98" s="23"/>
      <c r="BA98" s="23"/>
    </row>
    <row r="99" spans="1:53" ht="12.75" customHeight="1">
      <c r="A99" s="23"/>
      <c r="B99" s="20"/>
      <c r="C99" s="20"/>
      <c r="D99" s="20"/>
      <c r="E99" s="20"/>
      <c r="F99" s="20"/>
      <c r="G99" s="418"/>
      <c r="H99" s="20"/>
      <c r="I99" s="20"/>
      <c r="J99" s="20"/>
      <c r="K99" s="20"/>
      <c r="L99" s="20"/>
      <c r="M99" s="20"/>
      <c r="N99" s="20"/>
      <c r="O99" s="20"/>
      <c r="P99" s="20"/>
      <c r="Q99" s="20"/>
      <c r="R99" s="20"/>
      <c r="S99" s="33"/>
      <c r="T99" s="20"/>
      <c r="U99" s="20"/>
      <c r="V99" s="20"/>
      <c r="W99" s="20"/>
      <c r="X99" s="20"/>
      <c r="Y99" s="315"/>
      <c r="Z99" s="20"/>
      <c r="AA99" s="20"/>
      <c r="AB99" s="20"/>
      <c r="AC99" s="20"/>
      <c r="AD99" s="20"/>
      <c r="AE99" s="31"/>
      <c r="AF99" s="409"/>
      <c r="AG99" s="20"/>
      <c r="AH99" s="20"/>
      <c r="AI99" s="418"/>
      <c r="AJ99" s="20"/>
      <c r="AK99" s="20"/>
      <c r="AL99" s="20"/>
      <c r="AM99" s="20"/>
      <c r="AN99" s="20"/>
      <c r="AO99" s="20"/>
      <c r="AP99" s="20"/>
      <c r="AQ99" s="20"/>
      <c r="AR99" s="20"/>
      <c r="AS99" s="20"/>
      <c r="AT99" s="20"/>
      <c r="AU99" s="20"/>
      <c r="AV99" s="20"/>
      <c r="AW99" s="20"/>
      <c r="AX99" s="23"/>
      <c r="AY99" s="23"/>
      <c r="AZ99" s="23"/>
      <c r="BA99" s="23"/>
    </row>
    <row r="100" spans="1:53" ht="12.75" customHeight="1">
      <c r="A100" s="23"/>
      <c r="B100" s="20"/>
      <c r="C100" s="20"/>
      <c r="D100" s="20"/>
      <c r="E100" s="20"/>
      <c r="F100" s="20"/>
      <c r="G100" s="418"/>
      <c r="H100" s="20"/>
      <c r="I100" s="20"/>
      <c r="J100" s="20"/>
      <c r="K100" s="20"/>
      <c r="L100" s="20"/>
      <c r="M100" s="20"/>
      <c r="N100" s="20"/>
      <c r="O100" s="20"/>
      <c r="P100" s="20"/>
      <c r="Q100" s="20"/>
      <c r="R100" s="20"/>
      <c r="S100" s="33"/>
      <c r="T100" s="20"/>
      <c r="U100" s="20"/>
      <c r="V100" s="20"/>
      <c r="W100" s="20"/>
      <c r="X100" s="20"/>
      <c r="Y100" s="315"/>
      <c r="Z100" s="20"/>
      <c r="AA100" s="20"/>
      <c r="AB100" s="20"/>
      <c r="AC100" s="20"/>
      <c r="AD100" s="20"/>
      <c r="AE100" s="31"/>
      <c r="AF100" s="409"/>
      <c r="AG100" s="20"/>
      <c r="AH100" s="20"/>
      <c r="AI100" s="418"/>
      <c r="AJ100" s="20"/>
      <c r="AK100" s="20"/>
      <c r="AL100" s="20"/>
      <c r="AM100" s="20"/>
      <c r="AN100" s="20"/>
      <c r="AO100" s="20"/>
      <c r="AP100" s="20"/>
      <c r="AQ100" s="20"/>
      <c r="AR100" s="20"/>
      <c r="AS100" s="20"/>
      <c r="AT100" s="20"/>
      <c r="AU100" s="20"/>
      <c r="AV100" s="20"/>
      <c r="AW100" s="20"/>
      <c r="AX100" s="23"/>
      <c r="AY100" s="23"/>
      <c r="AZ100" s="23"/>
      <c r="BA100" s="23"/>
    </row>
    <row r="101" spans="1:53" ht="12.75" customHeight="1">
      <c r="A101" s="23"/>
      <c r="B101" s="20"/>
      <c r="C101" s="20"/>
      <c r="D101" s="20"/>
      <c r="E101" s="20"/>
      <c r="F101" s="20"/>
      <c r="G101" s="418"/>
      <c r="H101" s="20"/>
      <c r="I101" s="20"/>
      <c r="J101" s="20"/>
      <c r="K101" s="20"/>
      <c r="L101" s="20"/>
      <c r="M101" s="20"/>
      <c r="N101" s="20"/>
      <c r="O101" s="20"/>
      <c r="P101" s="20"/>
      <c r="Q101" s="20"/>
      <c r="R101" s="20"/>
      <c r="S101" s="33"/>
      <c r="T101" s="20"/>
      <c r="U101" s="20"/>
      <c r="V101" s="20"/>
      <c r="W101" s="20"/>
      <c r="X101" s="20"/>
      <c r="Y101" s="315"/>
      <c r="Z101" s="20"/>
      <c r="AA101" s="20"/>
      <c r="AB101" s="20"/>
      <c r="AC101" s="20"/>
      <c r="AD101" s="20"/>
      <c r="AE101" s="31"/>
      <c r="AF101" s="409"/>
      <c r="AG101" s="20"/>
      <c r="AH101" s="20"/>
      <c r="AI101" s="418"/>
      <c r="AJ101" s="20"/>
      <c r="AK101" s="20"/>
      <c r="AL101" s="20"/>
      <c r="AM101" s="20"/>
      <c r="AN101" s="20"/>
      <c r="AO101" s="20"/>
      <c r="AP101" s="20"/>
      <c r="AQ101" s="20"/>
      <c r="AR101" s="20"/>
      <c r="AS101" s="20"/>
      <c r="AT101" s="20"/>
      <c r="AU101" s="20"/>
      <c r="AV101" s="20"/>
      <c r="AW101" s="20"/>
      <c r="AX101" s="23"/>
      <c r="AY101" s="23"/>
      <c r="AZ101" s="23"/>
      <c r="BA101" s="23"/>
    </row>
    <row r="102" spans="1:53" ht="12.75" customHeight="1">
      <c r="A102" s="23"/>
      <c r="B102" s="20"/>
      <c r="C102" s="20"/>
      <c r="D102" s="20"/>
      <c r="E102" s="20"/>
      <c r="F102" s="20"/>
      <c r="G102" s="418"/>
      <c r="H102" s="20"/>
      <c r="I102" s="20"/>
      <c r="J102" s="20"/>
      <c r="K102" s="20"/>
      <c r="L102" s="20"/>
      <c r="M102" s="20"/>
      <c r="N102" s="20"/>
      <c r="O102" s="20"/>
      <c r="P102" s="20"/>
      <c r="Q102" s="20"/>
      <c r="R102" s="20"/>
      <c r="S102" s="33"/>
      <c r="T102" s="20"/>
      <c r="U102" s="20"/>
      <c r="V102" s="20"/>
      <c r="W102" s="20"/>
      <c r="X102" s="20"/>
      <c r="Y102" s="315"/>
      <c r="Z102" s="20"/>
      <c r="AA102" s="20"/>
      <c r="AB102" s="20"/>
      <c r="AC102" s="20"/>
      <c r="AD102" s="20"/>
      <c r="AE102" s="31"/>
      <c r="AF102" s="409"/>
      <c r="AG102" s="20"/>
      <c r="AH102" s="20"/>
      <c r="AI102" s="418"/>
      <c r="AJ102" s="20"/>
      <c r="AK102" s="20"/>
      <c r="AL102" s="20"/>
      <c r="AM102" s="20"/>
      <c r="AN102" s="20"/>
      <c r="AO102" s="20"/>
      <c r="AP102" s="20"/>
      <c r="AQ102" s="20"/>
      <c r="AR102" s="20"/>
      <c r="AS102" s="20"/>
      <c r="AT102" s="20"/>
      <c r="AU102" s="20"/>
      <c r="AV102" s="20"/>
      <c r="AW102" s="20"/>
      <c r="AX102" s="23"/>
      <c r="AY102" s="23"/>
      <c r="AZ102" s="23"/>
      <c r="BA102" s="23"/>
    </row>
    <row r="103" spans="1:53" ht="12.75" customHeight="1">
      <c r="A103" s="23"/>
      <c r="B103" s="20"/>
      <c r="C103" s="20"/>
      <c r="D103" s="20"/>
      <c r="E103" s="20"/>
      <c r="F103" s="20"/>
      <c r="G103" s="418"/>
      <c r="H103" s="20"/>
      <c r="I103" s="20"/>
      <c r="J103" s="20"/>
      <c r="K103" s="20"/>
      <c r="L103" s="20"/>
      <c r="M103" s="20"/>
      <c r="N103" s="20"/>
      <c r="O103" s="20"/>
      <c r="P103" s="20"/>
      <c r="Q103" s="20"/>
      <c r="R103" s="20"/>
      <c r="S103" s="33"/>
      <c r="T103" s="20"/>
      <c r="U103" s="20"/>
      <c r="V103" s="20"/>
      <c r="W103" s="20"/>
      <c r="X103" s="20"/>
      <c r="Y103" s="315"/>
      <c r="Z103" s="20"/>
      <c r="AA103" s="20"/>
      <c r="AB103" s="20"/>
      <c r="AC103" s="20"/>
      <c r="AD103" s="20"/>
      <c r="AE103" s="31"/>
      <c r="AF103" s="409"/>
      <c r="AG103" s="20"/>
      <c r="AH103" s="20"/>
      <c r="AI103" s="418"/>
      <c r="AJ103" s="20"/>
      <c r="AK103" s="20"/>
      <c r="AL103" s="20"/>
      <c r="AM103" s="20"/>
      <c r="AN103" s="20"/>
      <c r="AO103" s="20"/>
      <c r="AP103" s="20"/>
      <c r="AQ103" s="20"/>
      <c r="AR103" s="20"/>
      <c r="AS103" s="20"/>
      <c r="AT103" s="20"/>
      <c r="AU103" s="20"/>
      <c r="AV103" s="20"/>
      <c r="AW103" s="20"/>
      <c r="AX103" s="23"/>
      <c r="AY103" s="23"/>
      <c r="AZ103" s="23"/>
      <c r="BA103" s="23"/>
    </row>
    <row r="104" spans="1:53" ht="12.75" customHeight="1">
      <c r="A104" s="23"/>
      <c r="B104" s="20"/>
      <c r="C104" s="20"/>
      <c r="D104" s="20"/>
      <c r="E104" s="20"/>
      <c r="F104" s="20"/>
      <c r="G104" s="418"/>
      <c r="H104" s="20"/>
      <c r="I104" s="20"/>
      <c r="J104" s="20"/>
      <c r="K104" s="20"/>
      <c r="L104" s="20"/>
      <c r="M104" s="20"/>
      <c r="N104" s="20"/>
      <c r="O104" s="20"/>
      <c r="P104" s="20"/>
      <c r="Q104" s="20"/>
      <c r="R104" s="20"/>
      <c r="S104" s="33"/>
      <c r="T104" s="20"/>
      <c r="U104" s="20"/>
      <c r="V104" s="20"/>
      <c r="W104" s="20"/>
      <c r="X104" s="20"/>
      <c r="Y104" s="315"/>
      <c r="Z104" s="20"/>
      <c r="AA104" s="20"/>
      <c r="AB104" s="20"/>
      <c r="AC104" s="20"/>
      <c r="AD104" s="20"/>
      <c r="AE104" s="31"/>
      <c r="AF104" s="409"/>
      <c r="AG104" s="20"/>
      <c r="AH104" s="20"/>
      <c r="AI104" s="418"/>
      <c r="AJ104" s="20"/>
      <c r="AK104" s="20"/>
      <c r="AL104" s="20"/>
      <c r="AM104" s="20"/>
      <c r="AN104" s="20"/>
      <c r="AO104" s="20"/>
      <c r="AP104" s="20"/>
      <c r="AQ104" s="20"/>
      <c r="AR104" s="20"/>
      <c r="AS104" s="20"/>
      <c r="AT104" s="20"/>
      <c r="AU104" s="20"/>
      <c r="AV104" s="20"/>
      <c r="AW104" s="20"/>
      <c r="AX104" s="23"/>
      <c r="AY104" s="23"/>
      <c r="AZ104" s="23"/>
      <c r="BA104" s="23"/>
    </row>
    <row r="105" spans="1:53" ht="12.75" customHeight="1">
      <c r="A105" s="23"/>
      <c r="B105" s="20"/>
      <c r="C105" s="20"/>
      <c r="D105" s="20"/>
      <c r="E105" s="20"/>
      <c r="F105" s="20"/>
      <c r="G105" s="418"/>
      <c r="H105" s="20"/>
      <c r="I105" s="20"/>
      <c r="J105" s="20"/>
      <c r="K105" s="20"/>
      <c r="L105" s="20"/>
      <c r="M105" s="20"/>
      <c r="N105" s="20"/>
      <c r="O105" s="20"/>
      <c r="P105" s="20"/>
      <c r="Q105" s="20"/>
      <c r="R105" s="20"/>
      <c r="S105" s="33"/>
      <c r="T105" s="20"/>
      <c r="U105" s="20"/>
      <c r="V105" s="20"/>
      <c r="W105" s="20"/>
      <c r="X105" s="20"/>
      <c r="Y105" s="315"/>
      <c r="Z105" s="20"/>
      <c r="AA105" s="20"/>
      <c r="AB105" s="20"/>
      <c r="AC105" s="20"/>
      <c r="AD105" s="20"/>
      <c r="AE105" s="31"/>
      <c r="AF105" s="409"/>
      <c r="AG105" s="20"/>
      <c r="AH105" s="20"/>
      <c r="AI105" s="418"/>
      <c r="AJ105" s="20"/>
      <c r="AK105" s="20"/>
      <c r="AL105" s="20"/>
      <c r="AM105" s="20"/>
      <c r="AN105" s="20"/>
      <c r="AO105" s="20"/>
      <c r="AP105" s="20"/>
      <c r="AQ105" s="20"/>
      <c r="AR105" s="20"/>
      <c r="AS105" s="20"/>
      <c r="AT105" s="20"/>
      <c r="AU105" s="20"/>
      <c r="AV105" s="20"/>
      <c r="AW105" s="20"/>
      <c r="AX105" s="23"/>
      <c r="AY105" s="23"/>
      <c r="AZ105" s="23"/>
      <c r="BA105" s="23"/>
    </row>
    <row r="106" spans="1:53" ht="12.75" customHeight="1">
      <c r="A106" s="23"/>
      <c r="B106" s="20"/>
      <c r="C106" s="20"/>
      <c r="D106" s="20"/>
      <c r="E106" s="20"/>
      <c r="F106" s="20"/>
      <c r="G106" s="418"/>
      <c r="H106" s="20"/>
      <c r="I106" s="20"/>
      <c r="J106" s="20"/>
      <c r="K106" s="20"/>
      <c r="L106" s="20"/>
      <c r="M106" s="20"/>
      <c r="N106" s="20"/>
      <c r="O106" s="20"/>
      <c r="P106" s="20"/>
      <c r="Q106" s="20"/>
      <c r="R106" s="20"/>
      <c r="S106" s="33"/>
      <c r="T106" s="20"/>
      <c r="U106" s="20"/>
      <c r="V106" s="20"/>
      <c r="W106" s="20"/>
      <c r="X106" s="20"/>
      <c r="Y106" s="315"/>
      <c r="Z106" s="20"/>
      <c r="AA106" s="20"/>
      <c r="AB106" s="20"/>
      <c r="AC106" s="20"/>
      <c r="AD106" s="20"/>
      <c r="AE106" s="31"/>
      <c r="AF106" s="409"/>
      <c r="AG106" s="20"/>
      <c r="AH106" s="20"/>
      <c r="AI106" s="418"/>
      <c r="AJ106" s="20"/>
      <c r="AK106" s="20"/>
      <c r="AL106" s="20"/>
      <c r="AM106" s="20"/>
      <c r="AN106" s="20"/>
      <c r="AO106" s="20"/>
      <c r="AP106" s="20"/>
      <c r="AQ106" s="20"/>
      <c r="AR106" s="20"/>
      <c r="AS106" s="20"/>
      <c r="AT106" s="20"/>
      <c r="AU106" s="20"/>
      <c r="AV106" s="20"/>
      <c r="AW106" s="20"/>
      <c r="AX106" s="23"/>
      <c r="AY106" s="23"/>
      <c r="AZ106" s="23"/>
      <c r="BA106" s="23"/>
    </row>
    <row r="107" spans="1:53" ht="12.75" customHeight="1">
      <c r="A107" s="23"/>
      <c r="B107" s="20"/>
      <c r="C107" s="20"/>
      <c r="D107" s="20"/>
      <c r="E107" s="20"/>
      <c r="F107" s="20"/>
      <c r="G107" s="418"/>
      <c r="H107" s="20"/>
      <c r="I107" s="20"/>
      <c r="J107" s="20"/>
      <c r="K107" s="20"/>
      <c r="L107" s="20"/>
      <c r="M107" s="20"/>
      <c r="N107" s="20"/>
      <c r="O107" s="20"/>
      <c r="P107" s="20"/>
      <c r="Q107" s="20"/>
      <c r="R107" s="20"/>
      <c r="S107" s="33"/>
      <c r="T107" s="20"/>
      <c r="U107" s="20"/>
      <c r="V107" s="20"/>
      <c r="W107" s="20"/>
      <c r="X107" s="20"/>
      <c r="Y107" s="315"/>
      <c r="Z107" s="20"/>
      <c r="AA107" s="20"/>
      <c r="AB107" s="20"/>
      <c r="AC107" s="20"/>
      <c r="AD107" s="20"/>
      <c r="AE107" s="31"/>
      <c r="AF107" s="409"/>
      <c r="AG107" s="20"/>
      <c r="AH107" s="20"/>
      <c r="AI107" s="418"/>
      <c r="AJ107" s="20"/>
      <c r="AK107" s="20"/>
      <c r="AL107" s="20"/>
      <c r="AM107" s="20"/>
      <c r="AN107" s="20"/>
      <c r="AO107" s="20"/>
      <c r="AP107" s="20"/>
      <c r="AQ107" s="20"/>
      <c r="AR107" s="20"/>
      <c r="AS107" s="20"/>
      <c r="AT107" s="20"/>
      <c r="AU107" s="20"/>
      <c r="AV107" s="20"/>
      <c r="AW107" s="20"/>
      <c r="AX107" s="23"/>
      <c r="AY107" s="23"/>
      <c r="AZ107" s="23"/>
      <c r="BA107" s="23"/>
    </row>
    <row r="108" spans="1:53" ht="12.75" customHeight="1">
      <c r="A108" s="23"/>
      <c r="B108" s="20"/>
      <c r="C108" s="20"/>
      <c r="D108" s="20"/>
      <c r="E108" s="20"/>
      <c r="F108" s="20"/>
      <c r="G108" s="418"/>
      <c r="H108" s="20"/>
      <c r="I108" s="20"/>
      <c r="J108" s="20"/>
      <c r="K108" s="20"/>
      <c r="L108" s="20"/>
      <c r="M108" s="20"/>
      <c r="N108" s="20"/>
      <c r="O108" s="20"/>
      <c r="P108" s="20"/>
      <c r="Q108" s="20"/>
      <c r="R108" s="20"/>
      <c r="S108" s="33"/>
      <c r="T108" s="20"/>
      <c r="U108" s="20"/>
      <c r="V108" s="20"/>
      <c r="W108" s="20"/>
      <c r="X108" s="20"/>
      <c r="Y108" s="315"/>
      <c r="Z108" s="20"/>
      <c r="AA108" s="20"/>
      <c r="AB108" s="20"/>
      <c r="AC108" s="20"/>
      <c r="AD108" s="20"/>
      <c r="AE108" s="31"/>
      <c r="AF108" s="409"/>
      <c r="AG108" s="20"/>
      <c r="AH108" s="20"/>
      <c r="AI108" s="418"/>
      <c r="AJ108" s="20"/>
      <c r="AK108" s="20"/>
      <c r="AL108" s="20"/>
      <c r="AM108" s="20"/>
      <c r="AN108" s="20"/>
      <c r="AO108" s="20"/>
      <c r="AP108" s="20"/>
      <c r="AQ108" s="20"/>
      <c r="AR108" s="20"/>
      <c r="AS108" s="20"/>
      <c r="AT108" s="20"/>
      <c r="AU108" s="20"/>
      <c r="AV108" s="20"/>
      <c r="AW108" s="20"/>
      <c r="AX108" s="23"/>
      <c r="AY108" s="23"/>
      <c r="AZ108" s="23"/>
      <c r="BA108" s="23"/>
    </row>
    <row r="109" spans="1:53" ht="12.75" customHeight="1">
      <c r="A109" s="23"/>
      <c r="B109" s="20"/>
      <c r="C109" s="20"/>
      <c r="D109" s="20"/>
      <c r="E109" s="20"/>
      <c r="F109" s="20"/>
      <c r="G109" s="418"/>
      <c r="H109" s="20"/>
      <c r="I109" s="20"/>
      <c r="J109" s="20"/>
      <c r="K109" s="20"/>
      <c r="L109" s="20"/>
      <c r="M109" s="20"/>
      <c r="N109" s="20"/>
      <c r="O109" s="20"/>
      <c r="P109" s="20"/>
      <c r="Q109" s="20"/>
      <c r="R109" s="20"/>
      <c r="S109" s="33"/>
      <c r="T109" s="20"/>
      <c r="U109" s="20"/>
      <c r="V109" s="20"/>
      <c r="W109" s="20"/>
      <c r="X109" s="20"/>
      <c r="Y109" s="315"/>
      <c r="Z109" s="20"/>
      <c r="AA109" s="20"/>
      <c r="AB109" s="20"/>
      <c r="AC109" s="20"/>
      <c r="AD109" s="20"/>
      <c r="AE109" s="31"/>
      <c r="AF109" s="409"/>
      <c r="AG109" s="20"/>
      <c r="AH109" s="20"/>
      <c r="AI109" s="418"/>
      <c r="AJ109" s="20"/>
      <c r="AK109" s="20"/>
      <c r="AL109" s="20"/>
      <c r="AM109" s="20"/>
      <c r="AN109" s="20"/>
      <c r="AO109" s="20"/>
      <c r="AP109" s="20"/>
      <c r="AQ109" s="20"/>
      <c r="AR109" s="20"/>
      <c r="AS109" s="20"/>
      <c r="AT109" s="20"/>
      <c r="AU109" s="20"/>
      <c r="AV109" s="20"/>
      <c r="AW109" s="20"/>
      <c r="AX109" s="23"/>
      <c r="AY109" s="23"/>
      <c r="AZ109" s="23"/>
      <c r="BA109" s="23"/>
    </row>
    <row r="110" spans="1:53" ht="12.75" customHeight="1">
      <c r="A110" s="23"/>
      <c r="B110" s="20"/>
      <c r="C110" s="20"/>
      <c r="D110" s="20"/>
      <c r="E110" s="20"/>
      <c r="F110" s="20"/>
      <c r="G110" s="418"/>
      <c r="H110" s="20"/>
      <c r="I110" s="20"/>
      <c r="J110" s="20"/>
      <c r="K110" s="20"/>
      <c r="L110" s="20"/>
      <c r="M110" s="20"/>
      <c r="N110" s="20"/>
      <c r="O110" s="20"/>
      <c r="P110" s="20"/>
      <c r="Q110" s="20"/>
      <c r="R110" s="20"/>
      <c r="S110" s="33"/>
      <c r="T110" s="20"/>
      <c r="U110" s="20"/>
      <c r="V110" s="20"/>
      <c r="W110" s="20"/>
      <c r="X110" s="20"/>
      <c r="Y110" s="315"/>
      <c r="Z110" s="20"/>
      <c r="AA110" s="20"/>
      <c r="AB110" s="20"/>
      <c r="AC110" s="20"/>
      <c r="AD110" s="20"/>
      <c r="AE110" s="31"/>
      <c r="AF110" s="409"/>
      <c r="AG110" s="20"/>
      <c r="AH110" s="20"/>
      <c r="AI110" s="418"/>
      <c r="AJ110" s="20"/>
      <c r="AK110" s="20"/>
      <c r="AL110" s="20"/>
      <c r="AM110" s="20"/>
      <c r="AN110" s="20"/>
      <c r="AO110" s="20"/>
      <c r="AP110" s="20"/>
      <c r="AQ110" s="20"/>
      <c r="AR110" s="20"/>
      <c r="AS110" s="20"/>
      <c r="AT110" s="20"/>
      <c r="AU110" s="20"/>
      <c r="AV110" s="20"/>
      <c r="AW110" s="20"/>
      <c r="AX110" s="23"/>
      <c r="AY110" s="23"/>
      <c r="AZ110" s="23"/>
      <c r="BA110" s="23"/>
    </row>
    <row r="111" spans="1:53" ht="12.75" customHeight="1">
      <c r="A111" s="23"/>
      <c r="B111" s="20"/>
      <c r="C111" s="20"/>
      <c r="D111" s="20"/>
      <c r="E111" s="20"/>
      <c r="F111" s="20"/>
      <c r="G111" s="418"/>
      <c r="H111" s="20"/>
      <c r="I111" s="20"/>
      <c r="J111" s="20"/>
      <c r="K111" s="20"/>
      <c r="L111" s="20"/>
      <c r="M111" s="20"/>
      <c r="N111" s="20"/>
      <c r="O111" s="20"/>
      <c r="P111" s="20"/>
      <c r="Q111" s="20"/>
      <c r="R111" s="20"/>
      <c r="S111" s="33"/>
      <c r="T111" s="20"/>
      <c r="U111" s="20"/>
      <c r="V111" s="20"/>
      <c r="W111" s="20"/>
      <c r="X111" s="20"/>
      <c r="Y111" s="315"/>
      <c r="Z111" s="20"/>
      <c r="AA111" s="20"/>
      <c r="AB111" s="20"/>
      <c r="AC111" s="20"/>
      <c r="AD111" s="20"/>
      <c r="AE111" s="31"/>
      <c r="AF111" s="409"/>
      <c r="AG111" s="20"/>
      <c r="AH111" s="20"/>
      <c r="AI111" s="418"/>
      <c r="AJ111" s="20"/>
      <c r="AK111" s="20"/>
      <c r="AL111" s="20"/>
      <c r="AM111" s="20"/>
      <c r="AN111" s="20"/>
      <c r="AO111" s="20"/>
      <c r="AP111" s="20"/>
      <c r="AQ111" s="20"/>
      <c r="AR111" s="20"/>
      <c r="AS111" s="20"/>
      <c r="AT111" s="20"/>
      <c r="AU111" s="20"/>
      <c r="AV111" s="20"/>
      <c r="AW111" s="20"/>
      <c r="AX111" s="23"/>
      <c r="AY111" s="23"/>
      <c r="AZ111" s="23"/>
      <c r="BA111" s="23"/>
    </row>
    <row r="112" spans="1:53" ht="12.75" customHeight="1">
      <c r="A112" s="23"/>
      <c r="B112" s="20"/>
      <c r="C112" s="20"/>
      <c r="D112" s="20"/>
      <c r="E112" s="20"/>
      <c r="F112" s="20"/>
      <c r="G112" s="418"/>
      <c r="H112" s="20"/>
      <c r="I112" s="20"/>
      <c r="J112" s="20"/>
      <c r="K112" s="20"/>
      <c r="L112" s="20"/>
      <c r="M112" s="20"/>
      <c r="N112" s="20"/>
      <c r="O112" s="20"/>
      <c r="P112" s="20"/>
      <c r="Q112" s="20"/>
      <c r="R112" s="20"/>
      <c r="S112" s="33"/>
      <c r="T112" s="20"/>
      <c r="U112" s="20"/>
      <c r="V112" s="20"/>
      <c r="W112" s="20"/>
      <c r="X112" s="20"/>
      <c r="Y112" s="315"/>
      <c r="Z112" s="20"/>
      <c r="AA112" s="20"/>
      <c r="AB112" s="20"/>
      <c r="AC112" s="20"/>
      <c r="AD112" s="20"/>
      <c r="AE112" s="31"/>
      <c r="AF112" s="409"/>
      <c r="AG112" s="20"/>
      <c r="AH112" s="20"/>
      <c r="AI112" s="418"/>
      <c r="AJ112" s="20"/>
      <c r="AK112" s="20"/>
      <c r="AL112" s="20"/>
      <c r="AM112" s="20"/>
      <c r="AN112" s="20"/>
      <c r="AO112" s="20"/>
      <c r="AP112" s="20"/>
      <c r="AQ112" s="20"/>
      <c r="AR112" s="20"/>
      <c r="AS112" s="20"/>
      <c r="AT112" s="20"/>
      <c r="AU112" s="20"/>
      <c r="AV112" s="20"/>
      <c r="AW112" s="20"/>
      <c r="AX112" s="23"/>
      <c r="AY112" s="23"/>
      <c r="AZ112" s="23"/>
      <c r="BA112" s="23"/>
    </row>
    <row r="113" spans="1:53" ht="12.75" customHeight="1">
      <c r="A113" s="23"/>
      <c r="B113" s="20"/>
      <c r="C113" s="20"/>
      <c r="D113" s="20"/>
      <c r="E113" s="20"/>
      <c r="F113" s="20"/>
      <c r="G113" s="418"/>
      <c r="H113" s="20"/>
      <c r="I113" s="20"/>
      <c r="J113" s="20"/>
      <c r="K113" s="20"/>
      <c r="L113" s="20"/>
      <c r="M113" s="20"/>
      <c r="N113" s="20"/>
      <c r="O113" s="20"/>
      <c r="P113" s="20"/>
      <c r="Q113" s="20"/>
      <c r="R113" s="20"/>
      <c r="S113" s="33"/>
      <c r="T113" s="20"/>
      <c r="U113" s="20"/>
      <c r="V113" s="20"/>
      <c r="W113" s="20"/>
      <c r="X113" s="20"/>
      <c r="Y113" s="315"/>
      <c r="Z113" s="20"/>
      <c r="AA113" s="20"/>
      <c r="AB113" s="20"/>
      <c r="AC113" s="20"/>
      <c r="AD113" s="20"/>
      <c r="AE113" s="31"/>
      <c r="AF113" s="409"/>
      <c r="AG113" s="20"/>
      <c r="AH113" s="20"/>
      <c r="AI113" s="418"/>
      <c r="AJ113" s="20"/>
      <c r="AK113" s="20"/>
      <c r="AL113" s="20"/>
      <c r="AM113" s="20"/>
      <c r="AN113" s="20"/>
      <c r="AO113" s="20"/>
      <c r="AP113" s="20"/>
      <c r="AQ113" s="20"/>
      <c r="AR113" s="20"/>
      <c r="AS113" s="20"/>
      <c r="AT113" s="20"/>
      <c r="AU113" s="20"/>
      <c r="AV113" s="20"/>
      <c r="AW113" s="20"/>
      <c r="AX113" s="23"/>
      <c r="AY113" s="23"/>
      <c r="AZ113" s="23"/>
      <c r="BA113" s="23"/>
    </row>
    <row r="114" spans="1:53" ht="12.75" customHeight="1">
      <c r="A114" s="23"/>
      <c r="B114" s="20"/>
      <c r="C114" s="20"/>
      <c r="D114" s="20"/>
      <c r="E114" s="20"/>
      <c r="F114" s="20"/>
      <c r="G114" s="418"/>
      <c r="H114" s="20"/>
      <c r="I114" s="20"/>
      <c r="J114" s="20"/>
      <c r="K114" s="20"/>
      <c r="L114" s="20"/>
      <c r="M114" s="20"/>
      <c r="N114" s="20"/>
      <c r="O114" s="20"/>
      <c r="P114" s="20"/>
      <c r="Q114" s="20"/>
      <c r="R114" s="20"/>
      <c r="S114" s="33"/>
      <c r="T114" s="20"/>
      <c r="U114" s="20"/>
      <c r="V114" s="20"/>
      <c r="W114" s="20"/>
      <c r="X114" s="20"/>
      <c r="Y114" s="315"/>
      <c r="Z114" s="20"/>
      <c r="AA114" s="20"/>
      <c r="AB114" s="20"/>
      <c r="AC114" s="20"/>
      <c r="AD114" s="20"/>
      <c r="AE114" s="31"/>
      <c r="AF114" s="409"/>
      <c r="AG114" s="20"/>
      <c r="AH114" s="20"/>
      <c r="AI114" s="418"/>
      <c r="AJ114" s="20"/>
      <c r="AK114" s="20"/>
      <c r="AL114" s="20"/>
      <c r="AM114" s="20"/>
      <c r="AN114" s="20"/>
      <c r="AO114" s="20"/>
      <c r="AP114" s="20"/>
      <c r="AQ114" s="20"/>
      <c r="AR114" s="20"/>
      <c r="AS114" s="20"/>
      <c r="AT114" s="20"/>
      <c r="AU114" s="20"/>
      <c r="AV114" s="20"/>
      <c r="AW114" s="20"/>
      <c r="AX114" s="23"/>
      <c r="AY114" s="23"/>
      <c r="AZ114" s="23"/>
      <c r="BA114" s="23"/>
    </row>
    <row r="115" spans="1:53" ht="12.75" customHeight="1">
      <c r="A115" s="23"/>
      <c r="B115" s="20"/>
      <c r="C115" s="20"/>
      <c r="D115" s="20"/>
      <c r="E115" s="20"/>
      <c r="F115" s="20"/>
      <c r="G115" s="418"/>
      <c r="H115" s="20"/>
      <c r="I115" s="20"/>
      <c r="J115" s="20"/>
      <c r="K115" s="20"/>
      <c r="L115" s="20"/>
      <c r="M115" s="20"/>
      <c r="N115" s="20"/>
      <c r="O115" s="20"/>
      <c r="P115" s="20"/>
      <c r="Q115" s="20"/>
      <c r="R115" s="20"/>
      <c r="S115" s="33"/>
      <c r="T115" s="20"/>
      <c r="U115" s="20"/>
      <c r="V115" s="20"/>
      <c r="W115" s="20"/>
      <c r="X115" s="20"/>
      <c r="Y115" s="315"/>
      <c r="Z115" s="20"/>
      <c r="AA115" s="20"/>
      <c r="AB115" s="20"/>
      <c r="AC115" s="20"/>
      <c r="AD115" s="20"/>
      <c r="AE115" s="31"/>
      <c r="AF115" s="409"/>
      <c r="AG115" s="20"/>
      <c r="AH115" s="20"/>
      <c r="AI115" s="418"/>
      <c r="AJ115" s="20"/>
      <c r="AK115" s="20"/>
      <c r="AL115" s="20"/>
      <c r="AM115" s="20"/>
      <c r="AN115" s="20"/>
      <c r="AO115" s="20"/>
      <c r="AP115" s="20"/>
      <c r="AQ115" s="20"/>
      <c r="AR115" s="20"/>
      <c r="AS115" s="20"/>
      <c r="AT115" s="20"/>
      <c r="AU115" s="20"/>
      <c r="AV115" s="20"/>
      <c r="AW115" s="20"/>
      <c r="AX115" s="23"/>
      <c r="AY115" s="23"/>
      <c r="AZ115" s="23"/>
      <c r="BA115" s="23"/>
    </row>
    <row r="116" spans="1:53" ht="12.75" customHeight="1">
      <c r="A116" s="23"/>
      <c r="B116" s="20"/>
      <c r="C116" s="20"/>
      <c r="D116" s="20"/>
      <c r="E116" s="20"/>
      <c r="F116" s="20"/>
      <c r="G116" s="418"/>
      <c r="H116" s="20"/>
      <c r="I116" s="20"/>
      <c r="J116" s="20"/>
      <c r="K116" s="20"/>
      <c r="L116" s="20"/>
      <c r="M116" s="20"/>
      <c r="N116" s="20"/>
      <c r="O116" s="20"/>
      <c r="P116" s="20"/>
      <c r="Q116" s="20"/>
      <c r="R116" s="20"/>
      <c r="S116" s="33"/>
      <c r="T116" s="20"/>
      <c r="U116" s="20"/>
      <c r="V116" s="20"/>
      <c r="W116" s="20"/>
      <c r="X116" s="20"/>
      <c r="Y116" s="315"/>
      <c r="Z116" s="20"/>
      <c r="AA116" s="20"/>
      <c r="AB116" s="20"/>
      <c r="AC116" s="20"/>
      <c r="AD116" s="20"/>
      <c r="AE116" s="31"/>
      <c r="AF116" s="409"/>
      <c r="AG116" s="20"/>
      <c r="AH116" s="20"/>
      <c r="AI116" s="418"/>
      <c r="AJ116" s="20"/>
      <c r="AK116" s="20"/>
      <c r="AL116" s="20"/>
      <c r="AM116" s="20"/>
      <c r="AN116" s="20"/>
      <c r="AO116" s="20"/>
      <c r="AP116" s="20"/>
      <c r="AQ116" s="20"/>
      <c r="AR116" s="20"/>
      <c r="AS116" s="20"/>
      <c r="AT116" s="20"/>
      <c r="AU116" s="20"/>
      <c r="AV116" s="20"/>
      <c r="AW116" s="20"/>
      <c r="AX116" s="23"/>
      <c r="AY116" s="23"/>
      <c r="AZ116" s="23"/>
      <c r="BA116" s="23"/>
    </row>
    <row r="117" spans="1:53" ht="12.75" customHeight="1">
      <c r="A117" s="23"/>
      <c r="B117" s="20"/>
      <c r="C117" s="20"/>
      <c r="D117" s="20"/>
      <c r="E117" s="20"/>
      <c r="F117" s="20"/>
      <c r="G117" s="418"/>
      <c r="H117" s="20"/>
      <c r="I117" s="20"/>
      <c r="J117" s="20"/>
      <c r="K117" s="20"/>
      <c r="L117" s="20"/>
      <c r="M117" s="20"/>
      <c r="N117" s="20"/>
      <c r="O117" s="20"/>
      <c r="P117" s="20"/>
      <c r="Q117" s="20"/>
      <c r="R117" s="20"/>
      <c r="S117" s="33"/>
      <c r="T117" s="20"/>
      <c r="U117" s="20"/>
      <c r="V117" s="20"/>
      <c r="W117" s="20"/>
      <c r="X117" s="20"/>
      <c r="Y117" s="315"/>
      <c r="Z117" s="20"/>
      <c r="AA117" s="20"/>
      <c r="AB117" s="20"/>
      <c r="AC117" s="20"/>
      <c r="AD117" s="20"/>
      <c r="AE117" s="31"/>
      <c r="AF117" s="409"/>
      <c r="AG117" s="20"/>
      <c r="AH117" s="20"/>
      <c r="AI117" s="418"/>
      <c r="AJ117" s="20"/>
      <c r="AK117" s="20"/>
      <c r="AL117" s="20"/>
      <c r="AM117" s="20"/>
      <c r="AN117" s="20"/>
      <c r="AO117" s="20"/>
      <c r="AP117" s="20"/>
      <c r="AQ117" s="20"/>
      <c r="AR117" s="20"/>
      <c r="AS117" s="20"/>
      <c r="AT117" s="20"/>
      <c r="AU117" s="20"/>
      <c r="AV117" s="20"/>
      <c r="AW117" s="20"/>
      <c r="AX117" s="23"/>
      <c r="AY117" s="23"/>
      <c r="AZ117" s="23"/>
      <c r="BA117" s="23"/>
    </row>
    <row r="118" spans="1:53" ht="12.75" customHeight="1">
      <c r="A118" s="23"/>
      <c r="B118" s="20"/>
      <c r="C118" s="20"/>
      <c r="D118" s="20"/>
      <c r="E118" s="20"/>
      <c r="F118" s="20"/>
      <c r="G118" s="418"/>
      <c r="H118" s="20"/>
      <c r="I118" s="20"/>
      <c r="J118" s="20"/>
      <c r="K118" s="20"/>
      <c r="L118" s="20"/>
      <c r="M118" s="20"/>
      <c r="N118" s="20"/>
      <c r="O118" s="20"/>
      <c r="P118" s="20"/>
      <c r="Q118" s="20"/>
      <c r="R118" s="20"/>
      <c r="S118" s="33"/>
      <c r="T118" s="20"/>
      <c r="U118" s="20"/>
      <c r="V118" s="20"/>
      <c r="W118" s="20"/>
      <c r="X118" s="20"/>
      <c r="Y118" s="315"/>
      <c r="Z118" s="20"/>
      <c r="AA118" s="20"/>
      <c r="AB118" s="20"/>
      <c r="AC118" s="20"/>
      <c r="AD118" s="20"/>
      <c r="AE118" s="31"/>
      <c r="AF118" s="409"/>
      <c r="AG118" s="20"/>
      <c r="AH118" s="20"/>
      <c r="AI118" s="418"/>
      <c r="AJ118" s="20"/>
      <c r="AK118" s="20"/>
      <c r="AL118" s="20"/>
      <c r="AM118" s="20"/>
      <c r="AN118" s="20"/>
      <c r="AO118" s="20"/>
      <c r="AP118" s="20"/>
      <c r="AQ118" s="20"/>
      <c r="AR118" s="20"/>
      <c r="AS118" s="20"/>
      <c r="AT118" s="20"/>
      <c r="AU118" s="20"/>
      <c r="AV118" s="20"/>
      <c r="AW118" s="20"/>
      <c r="AX118" s="23"/>
      <c r="AY118" s="23"/>
      <c r="AZ118" s="23"/>
      <c r="BA118" s="23"/>
    </row>
    <row r="119" spans="1:53" ht="12.75" customHeight="1">
      <c r="A119" s="23"/>
      <c r="B119" s="20"/>
      <c r="C119" s="20"/>
      <c r="D119" s="20"/>
      <c r="E119" s="20"/>
      <c r="F119" s="20"/>
      <c r="G119" s="418"/>
      <c r="H119" s="20"/>
      <c r="I119" s="20"/>
      <c r="J119" s="20"/>
      <c r="K119" s="20"/>
      <c r="L119" s="20"/>
      <c r="M119" s="20"/>
      <c r="N119" s="20"/>
      <c r="O119" s="20"/>
      <c r="P119" s="20"/>
      <c r="Q119" s="20"/>
      <c r="R119" s="20"/>
      <c r="S119" s="33"/>
      <c r="T119" s="20"/>
      <c r="U119" s="20"/>
      <c r="V119" s="20"/>
      <c r="W119" s="20"/>
      <c r="X119" s="20"/>
      <c r="Y119" s="315"/>
      <c r="Z119" s="20"/>
      <c r="AA119" s="20"/>
      <c r="AB119" s="20"/>
      <c r="AC119" s="20"/>
      <c r="AD119" s="20"/>
      <c r="AE119" s="31"/>
      <c r="AF119" s="409"/>
      <c r="AG119" s="20"/>
      <c r="AH119" s="20"/>
      <c r="AI119" s="418"/>
      <c r="AJ119" s="20"/>
      <c r="AK119" s="20"/>
      <c r="AL119" s="20"/>
      <c r="AM119" s="20"/>
      <c r="AN119" s="20"/>
      <c r="AO119" s="20"/>
      <c r="AP119" s="20"/>
      <c r="AQ119" s="20"/>
      <c r="AR119" s="20"/>
      <c r="AS119" s="20"/>
      <c r="AT119" s="20"/>
      <c r="AU119" s="20"/>
      <c r="AV119" s="20"/>
      <c r="AW119" s="20"/>
      <c r="AX119" s="23"/>
      <c r="AY119" s="23"/>
      <c r="AZ119" s="23"/>
      <c r="BA119" s="23"/>
    </row>
    <row r="120" spans="1:53" ht="12.75" customHeight="1">
      <c r="A120" s="23"/>
      <c r="B120" s="20"/>
      <c r="C120" s="20"/>
      <c r="D120" s="20"/>
      <c r="E120" s="20"/>
      <c r="F120" s="20"/>
      <c r="G120" s="418"/>
      <c r="H120" s="20"/>
      <c r="I120" s="20"/>
      <c r="J120" s="20"/>
      <c r="K120" s="20"/>
      <c r="L120" s="20"/>
      <c r="M120" s="20"/>
      <c r="N120" s="20"/>
      <c r="O120" s="20"/>
      <c r="P120" s="20"/>
      <c r="Q120" s="20"/>
      <c r="R120" s="20"/>
      <c r="S120" s="33"/>
      <c r="T120" s="20"/>
      <c r="U120" s="20"/>
      <c r="V120" s="20"/>
      <c r="W120" s="20"/>
      <c r="X120" s="20"/>
      <c r="Y120" s="315"/>
      <c r="Z120" s="20"/>
      <c r="AA120" s="20"/>
      <c r="AB120" s="20"/>
      <c r="AC120" s="20"/>
      <c r="AD120" s="20"/>
      <c r="AE120" s="31"/>
      <c r="AF120" s="409"/>
      <c r="AG120" s="20"/>
      <c r="AH120" s="20"/>
      <c r="AI120" s="418"/>
      <c r="AJ120" s="20"/>
      <c r="AK120" s="20"/>
      <c r="AL120" s="20"/>
      <c r="AM120" s="20"/>
      <c r="AN120" s="20"/>
      <c r="AO120" s="20"/>
      <c r="AP120" s="20"/>
      <c r="AQ120" s="20"/>
      <c r="AR120" s="20"/>
      <c r="AS120" s="20"/>
      <c r="AT120" s="20"/>
      <c r="AU120" s="20"/>
      <c r="AV120" s="20"/>
      <c r="AW120" s="20"/>
      <c r="AX120" s="23"/>
      <c r="AY120" s="23"/>
      <c r="AZ120" s="23"/>
      <c r="BA120" s="23"/>
    </row>
    <row r="121" spans="1:53" ht="12.75" customHeight="1">
      <c r="A121" s="23"/>
      <c r="B121" s="20"/>
      <c r="C121" s="20"/>
      <c r="D121" s="20"/>
      <c r="E121" s="20"/>
      <c r="F121" s="20"/>
      <c r="G121" s="418"/>
      <c r="H121" s="20"/>
      <c r="I121" s="20"/>
      <c r="J121" s="20"/>
      <c r="K121" s="20"/>
      <c r="L121" s="20"/>
      <c r="M121" s="20"/>
      <c r="N121" s="20"/>
      <c r="O121" s="20"/>
      <c r="P121" s="20"/>
      <c r="Q121" s="20"/>
      <c r="R121" s="20"/>
      <c r="S121" s="33"/>
      <c r="T121" s="20"/>
      <c r="U121" s="20"/>
      <c r="V121" s="20"/>
      <c r="W121" s="20"/>
      <c r="X121" s="20"/>
      <c r="Y121" s="315"/>
      <c r="Z121" s="20"/>
      <c r="AA121" s="20"/>
      <c r="AB121" s="20"/>
      <c r="AC121" s="20"/>
      <c r="AD121" s="20"/>
      <c r="AE121" s="31"/>
      <c r="AF121" s="409"/>
      <c r="AG121" s="20"/>
      <c r="AH121" s="20"/>
      <c r="AI121" s="418"/>
      <c r="AJ121" s="20"/>
      <c r="AK121" s="20"/>
      <c r="AL121" s="20"/>
      <c r="AM121" s="20"/>
      <c r="AN121" s="20"/>
      <c r="AO121" s="20"/>
      <c r="AP121" s="20"/>
      <c r="AQ121" s="20"/>
      <c r="AR121" s="20"/>
      <c r="AS121" s="20"/>
      <c r="AT121" s="20"/>
      <c r="AU121" s="20"/>
      <c r="AV121" s="20"/>
      <c r="AW121" s="20"/>
      <c r="AX121" s="23"/>
      <c r="AY121" s="23"/>
      <c r="AZ121" s="23"/>
      <c r="BA121" s="23"/>
    </row>
    <row r="122" spans="1:53" ht="12.75" customHeight="1">
      <c r="A122" s="23"/>
      <c r="B122" s="20"/>
      <c r="C122" s="20"/>
      <c r="D122" s="20"/>
      <c r="E122" s="20"/>
      <c r="F122" s="20"/>
      <c r="G122" s="418"/>
      <c r="H122" s="20"/>
      <c r="I122" s="20"/>
      <c r="J122" s="20"/>
      <c r="K122" s="20"/>
      <c r="L122" s="20"/>
      <c r="M122" s="20"/>
      <c r="N122" s="20"/>
      <c r="O122" s="20"/>
      <c r="P122" s="20"/>
      <c r="Q122" s="20"/>
      <c r="R122" s="20"/>
      <c r="S122" s="33"/>
      <c r="T122" s="20"/>
      <c r="U122" s="20"/>
      <c r="V122" s="20"/>
      <c r="W122" s="20"/>
      <c r="X122" s="20"/>
      <c r="Y122" s="315"/>
      <c r="Z122" s="20"/>
      <c r="AA122" s="20"/>
      <c r="AB122" s="20"/>
      <c r="AC122" s="20"/>
      <c r="AD122" s="20"/>
      <c r="AE122" s="31"/>
      <c r="AF122" s="409"/>
      <c r="AG122" s="20"/>
      <c r="AH122" s="20"/>
      <c r="AI122" s="418"/>
      <c r="AJ122" s="20"/>
      <c r="AK122" s="20"/>
      <c r="AL122" s="20"/>
      <c r="AM122" s="20"/>
      <c r="AN122" s="20"/>
      <c r="AO122" s="20"/>
      <c r="AP122" s="20"/>
      <c r="AQ122" s="20"/>
      <c r="AR122" s="20"/>
      <c r="AS122" s="20"/>
      <c r="AT122" s="20"/>
      <c r="AU122" s="20"/>
      <c r="AV122" s="20"/>
      <c r="AW122" s="20"/>
      <c r="AX122" s="23"/>
      <c r="AY122" s="23"/>
      <c r="AZ122" s="23"/>
      <c r="BA122" s="23"/>
    </row>
    <row r="123" spans="1:53" ht="12.75" customHeight="1">
      <c r="A123" s="23"/>
      <c r="B123" s="20"/>
      <c r="C123" s="20"/>
      <c r="D123" s="20"/>
      <c r="E123" s="20"/>
      <c r="F123" s="20"/>
      <c r="G123" s="418"/>
      <c r="H123" s="20"/>
      <c r="I123" s="20"/>
      <c r="J123" s="20"/>
      <c r="K123" s="20"/>
      <c r="L123" s="20"/>
      <c r="M123" s="20"/>
      <c r="N123" s="20"/>
      <c r="O123" s="20"/>
      <c r="P123" s="20"/>
      <c r="Q123" s="20"/>
      <c r="R123" s="20"/>
      <c r="S123" s="33"/>
      <c r="T123" s="20"/>
      <c r="U123" s="20"/>
      <c r="V123" s="20"/>
      <c r="W123" s="20"/>
      <c r="X123" s="20"/>
      <c r="Y123" s="315"/>
      <c r="Z123" s="20"/>
      <c r="AA123" s="20"/>
      <c r="AB123" s="20"/>
      <c r="AC123" s="20"/>
      <c r="AD123" s="20"/>
      <c r="AE123" s="31"/>
      <c r="AF123" s="409"/>
      <c r="AG123" s="20"/>
      <c r="AH123" s="20"/>
      <c r="AI123" s="418"/>
      <c r="AJ123" s="20"/>
      <c r="AK123" s="20"/>
      <c r="AL123" s="20"/>
      <c r="AM123" s="20"/>
      <c r="AN123" s="20"/>
      <c r="AO123" s="20"/>
      <c r="AP123" s="20"/>
      <c r="AQ123" s="20"/>
      <c r="AR123" s="20"/>
      <c r="AS123" s="20"/>
      <c r="AT123" s="20"/>
      <c r="AU123" s="20"/>
      <c r="AV123" s="20"/>
      <c r="AW123" s="20"/>
      <c r="AX123" s="23"/>
      <c r="AY123" s="23"/>
      <c r="AZ123" s="23"/>
      <c r="BA123" s="23"/>
    </row>
    <row r="124" spans="1:53" ht="12.75" customHeight="1">
      <c r="A124" s="23"/>
      <c r="B124" s="20"/>
      <c r="C124" s="20"/>
      <c r="D124" s="20"/>
      <c r="E124" s="20"/>
      <c r="F124" s="20"/>
      <c r="G124" s="418"/>
      <c r="H124" s="20"/>
      <c r="I124" s="20"/>
      <c r="J124" s="20"/>
      <c r="K124" s="20"/>
      <c r="L124" s="20"/>
      <c r="M124" s="20"/>
      <c r="N124" s="20"/>
      <c r="O124" s="20"/>
      <c r="P124" s="20"/>
      <c r="Q124" s="20"/>
      <c r="R124" s="20"/>
      <c r="S124" s="33"/>
      <c r="T124" s="20"/>
      <c r="U124" s="20"/>
      <c r="V124" s="20"/>
      <c r="W124" s="20"/>
      <c r="X124" s="20"/>
      <c r="Y124" s="315"/>
      <c r="Z124" s="20"/>
      <c r="AA124" s="20"/>
      <c r="AB124" s="20"/>
      <c r="AC124" s="20"/>
      <c r="AD124" s="20"/>
      <c r="AE124" s="31"/>
      <c r="AF124" s="409"/>
      <c r="AG124" s="20"/>
      <c r="AH124" s="20"/>
      <c r="AI124" s="418"/>
      <c r="AJ124" s="20"/>
      <c r="AK124" s="20"/>
      <c r="AL124" s="20"/>
      <c r="AM124" s="20"/>
      <c r="AN124" s="20"/>
      <c r="AO124" s="20"/>
      <c r="AP124" s="20"/>
      <c r="AQ124" s="20"/>
      <c r="AR124" s="20"/>
      <c r="AS124" s="20"/>
      <c r="AT124" s="20"/>
      <c r="AU124" s="20"/>
      <c r="AV124" s="20"/>
      <c r="AW124" s="20"/>
      <c r="AX124" s="23"/>
      <c r="AY124" s="23"/>
      <c r="AZ124" s="23"/>
      <c r="BA124" s="23"/>
    </row>
    <row r="125" spans="1:53" ht="12.75" customHeight="1">
      <c r="A125" s="23"/>
      <c r="B125" s="20"/>
      <c r="C125" s="20"/>
      <c r="D125" s="20"/>
      <c r="E125" s="20"/>
      <c r="F125" s="20"/>
      <c r="G125" s="418"/>
      <c r="H125" s="20"/>
      <c r="I125" s="20"/>
      <c r="J125" s="20"/>
      <c r="K125" s="20"/>
      <c r="L125" s="20"/>
      <c r="M125" s="20"/>
      <c r="N125" s="20"/>
      <c r="O125" s="20"/>
      <c r="P125" s="20"/>
      <c r="Q125" s="20"/>
      <c r="R125" s="20"/>
      <c r="S125" s="33"/>
      <c r="T125" s="20"/>
      <c r="U125" s="20"/>
      <c r="V125" s="20"/>
      <c r="W125" s="20"/>
      <c r="X125" s="20"/>
      <c r="Y125" s="315"/>
      <c r="Z125" s="20"/>
      <c r="AA125" s="20"/>
      <c r="AB125" s="20"/>
      <c r="AC125" s="20"/>
      <c r="AD125" s="20"/>
      <c r="AE125" s="31"/>
      <c r="AF125" s="409"/>
      <c r="AG125" s="20"/>
      <c r="AH125" s="20"/>
      <c r="AI125" s="418"/>
      <c r="AJ125" s="20"/>
      <c r="AK125" s="20"/>
      <c r="AL125" s="20"/>
      <c r="AM125" s="20"/>
      <c r="AN125" s="20"/>
      <c r="AO125" s="20"/>
      <c r="AP125" s="20"/>
      <c r="AQ125" s="20"/>
      <c r="AR125" s="20"/>
      <c r="AS125" s="20"/>
      <c r="AT125" s="20"/>
      <c r="AU125" s="20"/>
      <c r="AV125" s="20"/>
      <c r="AW125" s="20"/>
      <c r="AX125" s="23"/>
      <c r="AY125" s="23"/>
      <c r="AZ125" s="23"/>
      <c r="BA125" s="23"/>
    </row>
    <row r="126" spans="1:53" ht="12.75" customHeight="1">
      <c r="A126" s="23"/>
      <c r="B126" s="20"/>
      <c r="C126" s="20"/>
      <c r="D126" s="20"/>
      <c r="E126" s="20"/>
      <c r="F126" s="20"/>
      <c r="G126" s="418"/>
      <c r="H126" s="20"/>
      <c r="I126" s="20"/>
      <c r="J126" s="20"/>
      <c r="K126" s="20"/>
      <c r="L126" s="20"/>
      <c r="M126" s="20"/>
      <c r="N126" s="20"/>
      <c r="O126" s="20"/>
      <c r="P126" s="20"/>
      <c r="Q126" s="20"/>
      <c r="R126" s="20"/>
      <c r="S126" s="33"/>
      <c r="T126" s="20"/>
      <c r="U126" s="20"/>
      <c r="V126" s="20"/>
      <c r="W126" s="20"/>
      <c r="X126" s="20"/>
      <c r="Y126" s="315"/>
      <c r="Z126" s="20"/>
      <c r="AA126" s="20"/>
      <c r="AB126" s="20"/>
      <c r="AC126" s="20"/>
      <c r="AD126" s="20"/>
      <c r="AE126" s="31"/>
      <c r="AF126" s="409"/>
      <c r="AG126" s="20"/>
      <c r="AH126" s="20"/>
      <c r="AI126" s="418"/>
      <c r="AJ126" s="20"/>
      <c r="AK126" s="20"/>
      <c r="AL126" s="20"/>
      <c r="AM126" s="20"/>
      <c r="AN126" s="20"/>
      <c r="AO126" s="20"/>
      <c r="AP126" s="20"/>
      <c r="AQ126" s="20"/>
      <c r="AR126" s="20"/>
      <c r="AS126" s="20"/>
      <c r="AT126" s="20"/>
      <c r="AU126" s="20"/>
      <c r="AV126" s="20"/>
      <c r="AW126" s="20"/>
      <c r="AX126" s="23"/>
      <c r="AY126" s="23"/>
      <c r="AZ126" s="23"/>
      <c r="BA126" s="23"/>
    </row>
    <row r="127" spans="1:53" ht="12.75" customHeight="1">
      <c r="A127" s="23"/>
      <c r="B127" s="20"/>
      <c r="C127" s="20"/>
      <c r="D127" s="20"/>
      <c r="E127" s="20"/>
      <c r="F127" s="20"/>
      <c r="G127" s="418"/>
      <c r="H127" s="20"/>
      <c r="I127" s="20"/>
      <c r="J127" s="20"/>
      <c r="K127" s="20"/>
      <c r="L127" s="20"/>
      <c r="M127" s="20"/>
      <c r="N127" s="20"/>
      <c r="O127" s="20"/>
      <c r="P127" s="20"/>
      <c r="Q127" s="20"/>
      <c r="R127" s="20"/>
      <c r="S127" s="33"/>
      <c r="T127" s="20"/>
      <c r="U127" s="20"/>
      <c r="V127" s="20"/>
      <c r="W127" s="20"/>
      <c r="X127" s="20"/>
      <c r="Y127" s="315"/>
      <c r="Z127" s="20"/>
      <c r="AA127" s="20"/>
      <c r="AB127" s="20"/>
      <c r="AC127" s="20"/>
      <c r="AD127" s="20"/>
      <c r="AE127" s="31"/>
      <c r="AF127" s="409"/>
      <c r="AG127" s="20"/>
      <c r="AH127" s="20"/>
      <c r="AI127" s="418"/>
      <c r="AJ127" s="20"/>
      <c r="AK127" s="20"/>
      <c r="AL127" s="20"/>
      <c r="AM127" s="20"/>
      <c r="AN127" s="20"/>
      <c r="AO127" s="20"/>
      <c r="AP127" s="20"/>
      <c r="AQ127" s="20"/>
      <c r="AR127" s="20"/>
      <c r="AS127" s="20"/>
      <c r="AT127" s="20"/>
      <c r="AU127" s="20"/>
      <c r="AV127" s="20"/>
      <c r="AW127" s="20"/>
      <c r="AX127" s="23"/>
      <c r="AY127" s="23"/>
      <c r="AZ127" s="23"/>
      <c r="BA127" s="23"/>
    </row>
    <row r="128" spans="1:53" ht="12.75" customHeight="1">
      <c r="A128" s="23"/>
      <c r="B128" s="20"/>
      <c r="C128" s="20"/>
      <c r="D128" s="20"/>
      <c r="E128" s="20"/>
      <c r="F128" s="20"/>
      <c r="G128" s="418"/>
      <c r="H128" s="20"/>
      <c r="I128" s="20"/>
      <c r="J128" s="20"/>
      <c r="K128" s="20"/>
      <c r="L128" s="20"/>
      <c r="M128" s="20"/>
      <c r="N128" s="20"/>
      <c r="O128" s="20"/>
      <c r="P128" s="20"/>
      <c r="Q128" s="20"/>
      <c r="R128" s="20"/>
      <c r="S128" s="33"/>
      <c r="T128" s="20"/>
      <c r="U128" s="20"/>
      <c r="V128" s="20"/>
      <c r="W128" s="20"/>
      <c r="X128" s="20"/>
      <c r="Y128" s="315"/>
      <c r="Z128" s="20"/>
      <c r="AA128" s="20"/>
      <c r="AB128" s="20"/>
      <c r="AC128" s="20"/>
      <c r="AD128" s="20"/>
      <c r="AE128" s="31"/>
      <c r="AF128" s="409"/>
      <c r="AG128" s="20"/>
      <c r="AH128" s="20"/>
      <c r="AI128" s="418"/>
      <c r="AJ128" s="20"/>
      <c r="AK128" s="20"/>
      <c r="AL128" s="20"/>
      <c r="AM128" s="20"/>
      <c r="AN128" s="20"/>
      <c r="AO128" s="20"/>
      <c r="AP128" s="20"/>
      <c r="AQ128" s="20"/>
      <c r="AR128" s="20"/>
      <c r="AS128" s="20"/>
      <c r="AT128" s="20"/>
      <c r="AU128" s="20"/>
      <c r="AV128" s="20"/>
      <c r="AW128" s="20"/>
      <c r="AX128" s="23"/>
      <c r="AY128" s="23"/>
      <c r="AZ128" s="23"/>
      <c r="BA128" s="23"/>
    </row>
    <row r="129" spans="1:53" ht="12.75" customHeight="1">
      <c r="A129" s="23"/>
      <c r="B129" s="20"/>
      <c r="C129" s="20"/>
      <c r="D129" s="20"/>
      <c r="E129" s="20"/>
      <c r="F129" s="20"/>
      <c r="G129" s="418"/>
      <c r="H129" s="20"/>
      <c r="I129" s="20"/>
      <c r="J129" s="20"/>
      <c r="K129" s="20"/>
      <c r="L129" s="20"/>
      <c r="M129" s="20"/>
      <c r="N129" s="20"/>
      <c r="O129" s="20"/>
      <c r="P129" s="20"/>
      <c r="Q129" s="20"/>
      <c r="R129" s="20"/>
      <c r="S129" s="33"/>
      <c r="T129" s="20"/>
      <c r="U129" s="20"/>
      <c r="V129" s="20"/>
      <c r="W129" s="20"/>
      <c r="X129" s="20"/>
      <c r="Y129" s="315"/>
      <c r="Z129" s="20"/>
      <c r="AA129" s="20"/>
      <c r="AB129" s="20"/>
      <c r="AC129" s="20"/>
      <c r="AD129" s="20"/>
      <c r="AE129" s="31"/>
      <c r="AF129" s="409"/>
      <c r="AG129" s="20"/>
      <c r="AH129" s="20"/>
      <c r="AI129" s="418"/>
      <c r="AJ129" s="20"/>
      <c r="AK129" s="20"/>
      <c r="AL129" s="20"/>
      <c r="AM129" s="20"/>
      <c r="AN129" s="20"/>
      <c r="AO129" s="20"/>
      <c r="AP129" s="20"/>
      <c r="AQ129" s="20"/>
      <c r="AR129" s="20"/>
      <c r="AS129" s="20"/>
      <c r="AT129" s="20"/>
      <c r="AU129" s="20"/>
      <c r="AV129" s="20"/>
      <c r="AW129" s="20"/>
      <c r="AX129" s="23"/>
      <c r="AY129" s="23"/>
      <c r="AZ129" s="23"/>
      <c r="BA129" s="23"/>
    </row>
    <row r="130" spans="1:53" ht="12.75" customHeight="1">
      <c r="A130" s="23"/>
      <c r="B130" s="20"/>
      <c r="C130" s="20"/>
      <c r="D130" s="20"/>
      <c r="E130" s="20"/>
      <c r="F130" s="20"/>
      <c r="G130" s="418"/>
      <c r="H130" s="20"/>
      <c r="I130" s="20"/>
      <c r="J130" s="20"/>
      <c r="K130" s="20"/>
      <c r="L130" s="20"/>
      <c r="M130" s="20"/>
      <c r="N130" s="20"/>
      <c r="O130" s="20"/>
      <c r="P130" s="20"/>
      <c r="Q130" s="20"/>
      <c r="R130" s="20"/>
      <c r="S130" s="33"/>
      <c r="T130" s="20"/>
      <c r="U130" s="20"/>
      <c r="V130" s="20"/>
      <c r="W130" s="20"/>
      <c r="X130" s="20"/>
      <c r="Y130" s="315"/>
      <c r="Z130" s="20"/>
      <c r="AA130" s="20"/>
      <c r="AB130" s="20"/>
      <c r="AC130" s="20"/>
      <c r="AD130" s="20"/>
      <c r="AE130" s="31"/>
      <c r="AF130" s="409"/>
      <c r="AG130" s="20"/>
      <c r="AH130" s="20"/>
      <c r="AI130" s="418"/>
      <c r="AJ130" s="20"/>
      <c r="AK130" s="20"/>
      <c r="AL130" s="20"/>
      <c r="AM130" s="20"/>
      <c r="AN130" s="20"/>
      <c r="AO130" s="20"/>
      <c r="AP130" s="20"/>
      <c r="AQ130" s="20"/>
      <c r="AR130" s="20"/>
      <c r="AS130" s="20"/>
      <c r="AT130" s="20"/>
      <c r="AU130" s="20"/>
      <c r="AV130" s="20"/>
      <c r="AW130" s="20"/>
      <c r="AX130" s="23"/>
      <c r="AY130" s="23"/>
      <c r="AZ130" s="23"/>
      <c r="BA130" s="23"/>
    </row>
    <row r="131" spans="1:53" ht="12.75" customHeight="1">
      <c r="A131" s="23"/>
      <c r="B131" s="20"/>
      <c r="C131" s="20"/>
      <c r="D131" s="20"/>
      <c r="E131" s="20"/>
      <c r="F131" s="20"/>
      <c r="G131" s="418"/>
      <c r="H131" s="20"/>
      <c r="I131" s="20"/>
      <c r="J131" s="20"/>
      <c r="K131" s="20"/>
      <c r="L131" s="20"/>
      <c r="M131" s="20"/>
      <c r="N131" s="20"/>
      <c r="O131" s="20"/>
      <c r="P131" s="20"/>
      <c r="Q131" s="20"/>
      <c r="R131" s="20"/>
      <c r="S131" s="33"/>
      <c r="T131" s="20"/>
      <c r="U131" s="20"/>
      <c r="V131" s="20"/>
      <c r="W131" s="20"/>
      <c r="X131" s="20"/>
      <c r="Y131" s="315"/>
      <c r="Z131" s="20"/>
      <c r="AA131" s="20"/>
      <c r="AB131" s="20"/>
      <c r="AC131" s="20"/>
      <c r="AD131" s="20"/>
      <c r="AE131" s="31"/>
      <c r="AF131" s="409"/>
      <c r="AG131" s="20"/>
      <c r="AH131" s="20"/>
      <c r="AI131" s="418"/>
      <c r="AJ131" s="20"/>
      <c r="AK131" s="20"/>
      <c r="AL131" s="20"/>
      <c r="AM131" s="20"/>
      <c r="AN131" s="20"/>
      <c r="AO131" s="20"/>
      <c r="AP131" s="20"/>
      <c r="AQ131" s="20"/>
      <c r="AR131" s="20"/>
      <c r="AS131" s="20"/>
      <c r="AT131" s="20"/>
      <c r="AU131" s="20"/>
      <c r="AV131" s="20"/>
      <c r="AW131" s="20"/>
      <c r="AX131" s="23"/>
      <c r="AY131" s="23"/>
      <c r="AZ131" s="23"/>
      <c r="BA131" s="23"/>
    </row>
    <row r="132" spans="1:53" ht="12.75" customHeight="1">
      <c r="A132" s="23"/>
      <c r="B132" s="20"/>
      <c r="C132" s="20"/>
      <c r="D132" s="20"/>
      <c r="E132" s="20"/>
      <c r="F132" s="20"/>
      <c r="G132" s="418"/>
      <c r="H132" s="20"/>
      <c r="I132" s="20"/>
      <c r="J132" s="20"/>
      <c r="K132" s="20"/>
      <c r="L132" s="20"/>
      <c r="M132" s="20"/>
      <c r="N132" s="20"/>
      <c r="O132" s="20"/>
      <c r="P132" s="20"/>
      <c r="Q132" s="20"/>
      <c r="R132" s="20"/>
      <c r="S132" s="33"/>
      <c r="T132" s="20"/>
      <c r="U132" s="20"/>
      <c r="V132" s="20"/>
      <c r="W132" s="20"/>
      <c r="X132" s="20"/>
      <c r="Y132" s="315"/>
      <c r="Z132" s="20"/>
      <c r="AA132" s="20"/>
      <c r="AB132" s="20"/>
      <c r="AC132" s="20"/>
      <c r="AD132" s="20"/>
      <c r="AE132" s="31"/>
      <c r="AF132" s="409"/>
      <c r="AG132" s="20"/>
      <c r="AH132" s="20"/>
      <c r="AI132" s="418"/>
      <c r="AJ132" s="20"/>
      <c r="AK132" s="20"/>
      <c r="AL132" s="20"/>
      <c r="AM132" s="20"/>
      <c r="AN132" s="20"/>
      <c r="AO132" s="20"/>
      <c r="AP132" s="20"/>
      <c r="AQ132" s="20"/>
      <c r="AR132" s="20"/>
      <c r="AS132" s="20"/>
      <c r="AT132" s="20"/>
      <c r="AU132" s="20"/>
      <c r="AV132" s="20"/>
      <c r="AW132" s="20"/>
      <c r="AX132" s="23"/>
      <c r="AY132" s="23"/>
      <c r="AZ132" s="23"/>
      <c r="BA132" s="23"/>
    </row>
    <row r="133" spans="1:53" ht="12.75" customHeight="1">
      <c r="A133" s="23"/>
      <c r="B133" s="20"/>
      <c r="C133" s="20"/>
      <c r="D133" s="20"/>
      <c r="E133" s="20"/>
      <c r="F133" s="20"/>
      <c r="G133" s="418"/>
      <c r="H133" s="20"/>
      <c r="I133" s="20"/>
      <c r="J133" s="20"/>
      <c r="K133" s="20"/>
      <c r="L133" s="20"/>
      <c r="M133" s="20"/>
      <c r="N133" s="20"/>
      <c r="O133" s="20"/>
      <c r="P133" s="20"/>
      <c r="Q133" s="20"/>
      <c r="R133" s="20"/>
      <c r="S133" s="33"/>
      <c r="T133" s="20"/>
      <c r="U133" s="20"/>
      <c r="V133" s="20"/>
      <c r="W133" s="20"/>
      <c r="X133" s="20"/>
      <c r="Y133" s="315"/>
      <c r="Z133" s="20"/>
      <c r="AA133" s="20"/>
      <c r="AB133" s="20"/>
      <c r="AC133" s="20"/>
      <c r="AD133" s="20"/>
      <c r="AE133" s="31"/>
      <c r="AF133" s="409"/>
      <c r="AG133" s="20"/>
      <c r="AH133" s="20"/>
      <c r="AI133" s="418"/>
      <c r="AJ133" s="20"/>
      <c r="AK133" s="20"/>
      <c r="AL133" s="20"/>
      <c r="AM133" s="20"/>
      <c r="AN133" s="20"/>
      <c r="AO133" s="20"/>
      <c r="AP133" s="20"/>
      <c r="AQ133" s="20"/>
      <c r="AR133" s="20"/>
      <c r="AS133" s="20"/>
      <c r="AT133" s="20"/>
      <c r="AU133" s="20"/>
      <c r="AV133" s="20"/>
      <c r="AW133" s="20"/>
      <c r="AX133" s="23"/>
      <c r="AY133" s="23"/>
      <c r="AZ133" s="23"/>
      <c r="BA133" s="23"/>
    </row>
    <row r="134" spans="1:53" ht="12.75" customHeight="1">
      <c r="A134" s="23"/>
      <c r="B134" s="20"/>
      <c r="C134" s="20"/>
      <c r="D134" s="20"/>
      <c r="E134" s="20"/>
      <c r="F134" s="20"/>
      <c r="G134" s="418"/>
      <c r="H134" s="20"/>
      <c r="I134" s="20"/>
      <c r="J134" s="20"/>
      <c r="K134" s="20"/>
      <c r="L134" s="20"/>
      <c r="M134" s="20"/>
      <c r="N134" s="20"/>
      <c r="O134" s="20"/>
      <c r="P134" s="20"/>
      <c r="Q134" s="20"/>
      <c r="R134" s="20"/>
      <c r="S134" s="33"/>
      <c r="T134" s="20"/>
      <c r="U134" s="20"/>
      <c r="V134" s="20"/>
      <c r="W134" s="20"/>
      <c r="X134" s="20"/>
      <c r="Y134" s="315"/>
      <c r="Z134" s="20"/>
      <c r="AA134" s="20"/>
      <c r="AB134" s="20"/>
      <c r="AC134" s="20"/>
      <c r="AD134" s="20"/>
      <c r="AE134" s="31"/>
      <c r="AF134" s="409"/>
      <c r="AG134" s="20"/>
      <c r="AH134" s="20"/>
      <c r="AI134" s="418"/>
      <c r="AJ134" s="20"/>
      <c r="AK134" s="20"/>
      <c r="AL134" s="20"/>
      <c r="AM134" s="20"/>
      <c r="AN134" s="20"/>
      <c r="AO134" s="20"/>
      <c r="AP134" s="20"/>
      <c r="AQ134" s="20"/>
      <c r="AR134" s="20"/>
      <c r="AS134" s="20"/>
      <c r="AT134" s="20"/>
      <c r="AU134" s="20"/>
      <c r="AV134" s="20"/>
      <c r="AW134" s="20"/>
      <c r="AX134" s="23"/>
      <c r="AY134" s="23"/>
      <c r="AZ134" s="23"/>
      <c r="BA134" s="23"/>
    </row>
    <row r="135" spans="1:53" ht="12.75" customHeight="1">
      <c r="A135" s="23"/>
      <c r="B135" s="20"/>
      <c r="C135" s="20"/>
      <c r="D135" s="20"/>
      <c r="E135" s="20"/>
      <c r="F135" s="20"/>
      <c r="G135" s="418"/>
      <c r="H135" s="20"/>
      <c r="I135" s="20"/>
      <c r="J135" s="20"/>
      <c r="K135" s="20"/>
      <c r="L135" s="20"/>
      <c r="M135" s="20"/>
      <c r="N135" s="20"/>
      <c r="O135" s="20"/>
      <c r="P135" s="20"/>
      <c r="Q135" s="20"/>
      <c r="R135" s="20"/>
      <c r="S135" s="33"/>
      <c r="T135" s="20"/>
      <c r="U135" s="20"/>
      <c r="V135" s="20"/>
      <c r="W135" s="20"/>
      <c r="X135" s="20"/>
      <c r="Y135" s="315"/>
      <c r="Z135" s="20"/>
      <c r="AA135" s="20"/>
      <c r="AB135" s="20"/>
      <c r="AC135" s="20"/>
      <c r="AD135" s="20"/>
      <c r="AE135" s="31"/>
      <c r="AF135" s="409"/>
      <c r="AG135" s="20"/>
      <c r="AH135" s="20"/>
      <c r="AI135" s="418"/>
      <c r="AJ135" s="20"/>
      <c r="AK135" s="20"/>
      <c r="AL135" s="20"/>
      <c r="AM135" s="20"/>
      <c r="AN135" s="20"/>
      <c r="AO135" s="20"/>
      <c r="AP135" s="20"/>
      <c r="AQ135" s="20"/>
      <c r="AR135" s="20"/>
      <c r="AS135" s="20"/>
      <c r="AT135" s="20"/>
      <c r="AU135" s="20"/>
      <c r="AV135" s="20"/>
      <c r="AW135" s="20"/>
      <c r="AX135" s="23"/>
      <c r="AY135" s="23"/>
      <c r="AZ135" s="23"/>
      <c r="BA135" s="23"/>
    </row>
    <row r="136" spans="1:53" ht="12.75" customHeight="1">
      <c r="A136" s="23"/>
      <c r="B136" s="20"/>
      <c r="C136" s="20"/>
      <c r="D136" s="20"/>
      <c r="E136" s="20"/>
      <c r="F136" s="20"/>
      <c r="G136" s="418"/>
      <c r="H136" s="20"/>
      <c r="I136" s="20"/>
      <c r="J136" s="20"/>
      <c r="K136" s="20"/>
      <c r="L136" s="20"/>
      <c r="M136" s="20"/>
      <c r="N136" s="20"/>
      <c r="O136" s="20"/>
      <c r="P136" s="20"/>
      <c r="Q136" s="20"/>
      <c r="R136" s="20"/>
      <c r="S136" s="33"/>
      <c r="T136" s="20"/>
      <c r="U136" s="20"/>
      <c r="V136" s="20"/>
      <c r="W136" s="20"/>
      <c r="X136" s="20"/>
      <c r="Y136" s="315"/>
      <c r="Z136" s="20"/>
      <c r="AA136" s="20"/>
      <c r="AB136" s="20"/>
      <c r="AC136" s="20"/>
      <c r="AD136" s="20"/>
      <c r="AE136" s="31"/>
      <c r="AF136" s="409"/>
      <c r="AG136" s="20"/>
      <c r="AH136" s="20"/>
      <c r="AI136" s="418"/>
      <c r="AJ136" s="20"/>
      <c r="AK136" s="20"/>
      <c r="AL136" s="20"/>
      <c r="AM136" s="20"/>
      <c r="AN136" s="20"/>
      <c r="AO136" s="20"/>
      <c r="AP136" s="20"/>
      <c r="AQ136" s="20"/>
      <c r="AR136" s="20"/>
      <c r="AS136" s="20"/>
      <c r="AT136" s="20"/>
      <c r="AU136" s="20"/>
      <c r="AV136" s="20"/>
      <c r="AW136" s="20"/>
      <c r="AX136" s="23"/>
      <c r="AY136" s="23"/>
      <c r="AZ136" s="23"/>
      <c r="BA136" s="23"/>
    </row>
    <row r="137" spans="1:53" ht="12.75" customHeight="1">
      <c r="A137" s="23"/>
      <c r="B137" s="20"/>
      <c r="C137" s="20"/>
      <c r="D137" s="20"/>
      <c r="E137" s="20"/>
      <c r="F137" s="20"/>
      <c r="G137" s="418"/>
      <c r="H137" s="20"/>
      <c r="I137" s="20"/>
      <c r="J137" s="20"/>
      <c r="K137" s="20"/>
      <c r="L137" s="20"/>
      <c r="M137" s="20"/>
      <c r="N137" s="20"/>
      <c r="O137" s="20"/>
      <c r="P137" s="20"/>
      <c r="Q137" s="20"/>
      <c r="R137" s="20"/>
      <c r="S137" s="33"/>
      <c r="T137" s="20"/>
      <c r="U137" s="20"/>
      <c r="V137" s="20"/>
      <c r="W137" s="20"/>
      <c r="X137" s="20"/>
      <c r="Y137" s="315"/>
      <c r="Z137" s="20"/>
      <c r="AA137" s="20"/>
      <c r="AB137" s="20"/>
      <c r="AC137" s="20"/>
      <c r="AD137" s="20"/>
      <c r="AE137" s="31"/>
      <c r="AF137" s="409"/>
      <c r="AG137" s="20"/>
      <c r="AH137" s="20"/>
      <c r="AI137" s="418"/>
      <c r="AJ137" s="20"/>
      <c r="AK137" s="20"/>
      <c r="AL137" s="20"/>
      <c r="AM137" s="20"/>
      <c r="AN137" s="20"/>
      <c r="AO137" s="20"/>
      <c r="AP137" s="20"/>
      <c r="AQ137" s="20"/>
      <c r="AR137" s="20"/>
      <c r="AS137" s="20"/>
      <c r="AT137" s="20"/>
      <c r="AU137" s="20"/>
      <c r="AV137" s="20"/>
      <c r="AW137" s="20"/>
      <c r="AX137" s="23"/>
      <c r="AY137" s="23"/>
      <c r="AZ137" s="23"/>
      <c r="BA137" s="23"/>
    </row>
    <row r="138" spans="1:53" ht="12.75" customHeight="1">
      <c r="A138" s="23"/>
      <c r="B138" s="20"/>
      <c r="C138" s="20"/>
      <c r="D138" s="20"/>
      <c r="E138" s="20"/>
      <c r="F138" s="20"/>
      <c r="G138" s="418"/>
      <c r="H138" s="20"/>
      <c r="I138" s="20"/>
      <c r="J138" s="20"/>
      <c r="K138" s="20"/>
      <c r="L138" s="20"/>
      <c r="M138" s="20"/>
      <c r="N138" s="20"/>
      <c r="O138" s="20"/>
      <c r="P138" s="20"/>
      <c r="Q138" s="20"/>
      <c r="R138" s="20"/>
      <c r="S138" s="33"/>
      <c r="T138" s="20"/>
      <c r="U138" s="20"/>
      <c r="V138" s="20"/>
      <c r="W138" s="20"/>
      <c r="X138" s="20"/>
      <c r="Y138" s="315"/>
      <c r="Z138" s="20"/>
      <c r="AA138" s="20"/>
      <c r="AB138" s="20"/>
      <c r="AC138" s="20"/>
      <c r="AD138" s="20"/>
      <c r="AE138" s="31"/>
      <c r="AF138" s="409"/>
      <c r="AG138" s="20"/>
      <c r="AH138" s="20"/>
      <c r="AI138" s="418"/>
      <c r="AJ138" s="20"/>
      <c r="AK138" s="20"/>
      <c r="AL138" s="20"/>
      <c r="AM138" s="20"/>
      <c r="AN138" s="20"/>
      <c r="AO138" s="20"/>
      <c r="AP138" s="20"/>
      <c r="AQ138" s="20"/>
      <c r="AR138" s="20"/>
      <c r="AS138" s="20"/>
      <c r="AT138" s="20"/>
      <c r="AU138" s="20"/>
      <c r="AV138" s="20"/>
      <c r="AW138" s="20"/>
      <c r="AX138" s="23"/>
      <c r="AY138" s="23"/>
      <c r="AZ138" s="23"/>
      <c r="BA138" s="23"/>
    </row>
    <row r="139" spans="1:53" ht="12.75" customHeight="1">
      <c r="A139" s="23"/>
      <c r="B139" s="20"/>
      <c r="C139" s="20"/>
      <c r="D139" s="20"/>
      <c r="E139" s="20"/>
      <c r="F139" s="20"/>
      <c r="G139" s="418"/>
      <c r="H139" s="20"/>
      <c r="I139" s="20"/>
      <c r="J139" s="20"/>
      <c r="K139" s="20"/>
      <c r="L139" s="20"/>
      <c r="M139" s="20"/>
      <c r="N139" s="20"/>
      <c r="O139" s="20"/>
      <c r="P139" s="20"/>
      <c r="Q139" s="20"/>
      <c r="R139" s="20"/>
      <c r="S139" s="33"/>
      <c r="T139" s="20"/>
      <c r="U139" s="20"/>
      <c r="V139" s="20"/>
      <c r="W139" s="20"/>
      <c r="X139" s="20"/>
      <c r="Y139" s="315"/>
      <c r="Z139" s="20"/>
      <c r="AA139" s="20"/>
      <c r="AB139" s="20"/>
      <c r="AC139" s="20"/>
      <c r="AD139" s="20"/>
      <c r="AE139" s="31"/>
      <c r="AF139" s="409"/>
      <c r="AG139" s="20"/>
      <c r="AH139" s="20"/>
      <c r="AI139" s="418"/>
      <c r="AJ139" s="20"/>
      <c r="AK139" s="20"/>
      <c r="AL139" s="20"/>
      <c r="AM139" s="20"/>
      <c r="AN139" s="20"/>
      <c r="AO139" s="20"/>
      <c r="AP139" s="20"/>
      <c r="AQ139" s="20"/>
      <c r="AR139" s="20"/>
      <c r="AS139" s="20"/>
      <c r="AT139" s="20"/>
      <c r="AU139" s="20"/>
      <c r="AV139" s="20"/>
      <c r="AW139" s="20"/>
      <c r="AX139" s="23"/>
      <c r="AY139" s="23"/>
      <c r="AZ139" s="23"/>
      <c r="BA139" s="23"/>
    </row>
    <row r="140" spans="1:53" ht="12.75" customHeight="1">
      <c r="A140" s="23"/>
      <c r="B140" s="20"/>
      <c r="C140" s="20"/>
      <c r="D140" s="20"/>
      <c r="E140" s="20"/>
      <c r="F140" s="20"/>
      <c r="G140" s="418"/>
      <c r="H140" s="20"/>
      <c r="I140" s="20"/>
      <c r="J140" s="20"/>
      <c r="K140" s="20"/>
      <c r="L140" s="20"/>
      <c r="M140" s="20"/>
      <c r="N140" s="20"/>
      <c r="O140" s="20"/>
      <c r="P140" s="20"/>
      <c r="Q140" s="20"/>
      <c r="R140" s="20"/>
      <c r="S140" s="33"/>
      <c r="T140" s="20"/>
      <c r="U140" s="20"/>
      <c r="V140" s="20"/>
      <c r="W140" s="20"/>
      <c r="X140" s="20"/>
      <c r="Y140" s="315"/>
      <c r="Z140" s="20"/>
      <c r="AA140" s="20"/>
      <c r="AB140" s="20"/>
      <c r="AC140" s="20"/>
      <c r="AD140" s="20"/>
      <c r="AE140" s="31"/>
      <c r="AF140" s="409"/>
      <c r="AG140" s="20"/>
      <c r="AH140" s="20"/>
      <c r="AI140" s="418"/>
      <c r="AJ140" s="20"/>
      <c r="AK140" s="20"/>
      <c r="AL140" s="20"/>
      <c r="AM140" s="20"/>
      <c r="AN140" s="20"/>
      <c r="AO140" s="20"/>
      <c r="AP140" s="20"/>
      <c r="AQ140" s="20"/>
      <c r="AR140" s="20"/>
      <c r="AS140" s="20"/>
      <c r="AT140" s="20"/>
      <c r="AU140" s="20"/>
      <c r="AV140" s="20"/>
      <c r="AW140" s="20"/>
      <c r="AX140" s="23"/>
      <c r="AY140" s="23"/>
      <c r="AZ140" s="23"/>
      <c r="BA140" s="23"/>
    </row>
    <row r="141" spans="1:53" ht="12.75" customHeight="1">
      <c r="A141" s="23"/>
      <c r="B141" s="20"/>
      <c r="C141" s="20"/>
      <c r="D141" s="20"/>
      <c r="E141" s="20"/>
      <c r="F141" s="20"/>
      <c r="G141" s="418"/>
      <c r="H141" s="20"/>
      <c r="I141" s="20"/>
      <c r="J141" s="20"/>
      <c r="K141" s="20"/>
      <c r="L141" s="20"/>
      <c r="M141" s="20"/>
      <c r="N141" s="20"/>
      <c r="O141" s="20"/>
      <c r="P141" s="20"/>
      <c r="Q141" s="20"/>
      <c r="R141" s="20"/>
      <c r="S141" s="33"/>
      <c r="T141" s="20"/>
      <c r="U141" s="20"/>
      <c r="V141" s="20"/>
      <c r="W141" s="20"/>
      <c r="X141" s="20"/>
      <c r="Y141" s="315"/>
      <c r="Z141" s="20"/>
      <c r="AA141" s="20"/>
      <c r="AB141" s="20"/>
      <c r="AC141" s="20"/>
      <c r="AD141" s="20"/>
      <c r="AE141" s="31"/>
      <c r="AF141" s="409"/>
      <c r="AG141" s="20"/>
      <c r="AH141" s="20"/>
      <c r="AI141" s="418"/>
      <c r="AJ141" s="20"/>
      <c r="AK141" s="20"/>
      <c r="AL141" s="20"/>
      <c r="AM141" s="20"/>
      <c r="AN141" s="20"/>
      <c r="AO141" s="20"/>
      <c r="AP141" s="20"/>
      <c r="AQ141" s="20"/>
      <c r="AR141" s="20"/>
      <c r="AS141" s="20"/>
      <c r="AT141" s="20"/>
      <c r="AU141" s="20"/>
      <c r="AV141" s="20"/>
      <c r="AW141" s="20"/>
      <c r="AX141" s="23"/>
      <c r="AY141" s="23"/>
      <c r="AZ141" s="23"/>
      <c r="BA141" s="23"/>
    </row>
    <row r="142" spans="1:53" ht="12.75" customHeight="1">
      <c r="A142" s="23"/>
      <c r="B142" s="20"/>
      <c r="C142" s="20"/>
      <c r="D142" s="20"/>
      <c r="E142" s="20"/>
      <c r="F142" s="20"/>
      <c r="G142" s="418"/>
      <c r="H142" s="20"/>
      <c r="I142" s="20"/>
      <c r="J142" s="20"/>
      <c r="K142" s="20"/>
      <c r="L142" s="20"/>
      <c r="M142" s="20"/>
      <c r="N142" s="20"/>
      <c r="O142" s="20"/>
      <c r="P142" s="20"/>
      <c r="Q142" s="20"/>
      <c r="R142" s="20"/>
      <c r="S142" s="33"/>
      <c r="T142" s="20"/>
      <c r="U142" s="20"/>
      <c r="V142" s="20"/>
      <c r="W142" s="20"/>
      <c r="X142" s="20"/>
      <c r="Y142" s="315"/>
      <c r="Z142" s="20"/>
      <c r="AA142" s="20"/>
      <c r="AB142" s="20"/>
      <c r="AC142" s="20"/>
      <c r="AD142" s="20"/>
      <c r="AE142" s="31"/>
      <c r="AF142" s="409"/>
      <c r="AG142" s="20"/>
      <c r="AH142" s="20"/>
      <c r="AI142" s="418"/>
      <c r="AJ142" s="20"/>
      <c r="AK142" s="20"/>
      <c r="AL142" s="20"/>
      <c r="AM142" s="20"/>
      <c r="AN142" s="20"/>
      <c r="AO142" s="20"/>
      <c r="AP142" s="20"/>
      <c r="AQ142" s="20"/>
      <c r="AR142" s="20"/>
      <c r="AS142" s="20"/>
      <c r="AT142" s="20"/>
      <c r="AU142" s="20"/>
      <c r="AV142" s="20"/>
      <c r="AW142" s="20"/>
      <c r="AX142" s="23"/>
      <c r="AY142" s="23"/>
      <c r="AZ142" s="23"/>
      <c r="BA142" s="23"/>
    </row>
    <row r="143" spans="1:53" ht="12.75" customHeight="1">
      <c r="A143" s="23"/>
      <c r="B143" s="20"/>
      <c r="C143" s="20"/>
      <c r="D143" s="20"/>
      <c r="E143" s="20"/>
      <c r="F143" s="20"/>
      <c r="G143" s="418"/>
      <c r="H143" s="20"/>
      <c r="I143" s="20"/>
      <c r="J143" s="20"/>
      <c r="K143" s="20"/>
      <c r="L143" s="20"/>
      <c r="M143" s="20"/>
      <c r="N143" s="20"/>
      <c r="O143" s="20"/>
      <c r="P143" s="20"/>
      <c r="Q143" s="20"/>
      <c r="R143" s="20"/>
      <c r="S143" s="33"/>
      <c r="T143" s="20"/>
      <c r="U143" s="20"/>
      <c r="V143" s="20"/>
      <c r="W143" s="20"/>
      <c r="X143" s="20"/>
      <c r="Y143" s="315"/>
      <c r="Z143" s="20"/>
      <c r="AA143" s="20"/>
      <c r="AB143" s="20"/>
      <c r="AC143" s="20"/>
      <c r="AD143" s="20"/>
      <c r="AE143" s="31"/>
      <c r="AF143" s="409"/>
      <c r="AG143" s="20"/>
      <c r="AH143" s="20"/>
      <c r="AI143" s="418"/>
      <c r="AJ143" s="20"/>
      <c r="AK143" s="20"/>
      <c r="AL143" s="20"/>
      <c r="AM143" s="20"/>
      <c r="AN143" s="20"/>
      <c r="AO143" s="20"/>
      <c r="AP143" s="20"/>
      <c r="AQ143" s="20"/>
      <c r="AR143" s="20"/>
      <c r="AS143" s="20"/>
      <c r="AT143" s="20"/>
      <c r="AU143" s="20"/>
      <c r="AV143" s="20"/>
      <c r="AW143" s="20"/>
      <c r="AX143" s="23"/>
      <c r="AY143" s="23"/>
      <c r="AZ143" s="23"/>
      <c r="BA143" s="23"/>
    </row>
    <row r="144" spans="1:53" ht="12.75" customHeight="1">
      <c r="A144" s="23"/>
      <c r="B144" s="20"/>
      <c r="C144" s="20"/>
      <c r="D144" s="20"/>
      <c r="E144" s="20"/>
      <c r="F144" s="20"/>
      <c r="G144" s="418"/>
      <c r="H144" s="20"/>
      <c r="I144" s="20"/>
      <c r="J144" s="20"/>
      <c r="K144" s="20"/>
      <c r="L144" s="20"/>
      <c r="M144" s="20"/>
      <c r="N144" s="20"/>
      <c r="O144" s="20"/>
      <c r="P144" s="20"/>
      <c r="Q144" s="20"/>
      <c r="R144" s="20"/>
      <c r="S144" s="33"/>
      <c r="T144" s="20"/>
      <c r="U144" s="20"/>
      <c r="V144" s="20"/>
      <c r="W144" s="20"/>
      <c r="X144" s="20"/>
      <c r="Y144" s="315"/>
      <c r="Z144" s="20"/>
      <c r="AA144" s="20"/>
      <c r="AB144" s="20"/>
      <c r="AC144" s="20"/>
      <c r="AD144" s="20"/>
      <c r="AE144" s="31"/>
      <c r="AF144" s="409"/>
      <c r="AG144" s="20"/>
      <c r="AH144" s="20"/>
      <c r="AI144" s="418"/>
      <c r="AJ144" s="20"/>
      <c r="AK144" s="20"/>
      <c r="AL144" s="20"/>
      <c r="AM144" s="20"/>
      <c r="AN144" s="20"/>
      <c r="AO144" s="20"/>
      <c r="AP144" s="20"/>
      <c r="AQ144" s="20"/>
      <c r="AR144" s="20"/>
      <c r="AS144" s="20"/>
      <c r="AT144" s="20"/>
      <c r="AU144" s="20"/>
      <c r="AV144" s="20"/>
      <c r="AW144" s="20"/>
      <c r="AX144" s="23"/>
      <c r="AY144" s="23"/>
      <c r="AZ144" s="23"/>
      <c r="BA144" s="23"/>
    </row>
    <row r="145" spans="1:53" ht="12.75" customHeight="1">
      <c r="A145" s="23"/>
      <c r="B145" s="20"/>
      <c r="C145" s="20"/>
      <c r="D145" s="20"/>
      <c r="E145" s="20"/>
      <c r="F145" s="20"/>
      <c r="G145" s="418"/>
      <c r="H145" s="20"/>
      <c r="I145" s="20"/>
      <c r="J145" s="20"/>
      <c r="K145" s="20"/>
      <c r="L145" s="20"/>
      <c r="M145" s="20"/>
      <c r="N145" s="20"/>
      <c r="O145" s="20"/>
      <c r="P145" s="20"/>
      <c r="Q145" s="20"/>
      <c r="R145" s="20"/>
      <c r="S145" s="33"/>
      <c r="T145" s="20"/>
      <c r="U145" s="20"/>
      <c r="V145" s="20"/>
      <c r="W145" s="20"/>
      <c r="X145" s="20"/>
      <c r="Y145" s="315"/>
      <c r="Z145" s="20"/>
      <c r="AA145" s="20"/>
      <c r="AB145" s="20"/>
      <c r="AC145" s="20"/>
      <c r="AD145" s="20"/>
      <c r="AE145" s="31"/>
      <c r="AF145" s="409"/>
      <c r="AG145" s="20"/>
      <c r="AH145" s="20"/>
      <c r="AI145" s="418"/>
      <c r="AJ145" s="20"/>
      <c r="AK145" s="20"/>
      <c r="AL145" s="20"/>
      <c r="AM145" s="20"/>
      <c r="AN145" s="20"/>
      <c r="AO145" s="20"/>
      <c r="AP145" s="20"/>
      <c r="AQ145" s="20"/>
      <c r="AR145" s="20"/>
      <c r="AS145" s="20"/>
      <c r="AT145" s="20"/>
      <c r="AU145" s="20"/>
      <c r="AV145" s="20"/>
      <c r="AW145" s="20"/>
      <c r="AX145" s="23"/>
      <c r="AY145" s="23"/>
      <c r="AZ145" s="23"/>
      <c r="BA145" s="23"/>
    </row>
    <row r="146" spans="1:53" ht="12.75" customHeight="1">
      <c r="A146" s="23"/>
      <c r="B146" s="20"/>
      <c r="C146" s="20"/>
      <c r="D146" s="20"/>
      <c r="E146" s="20"/>
      <c r="F146" s="20"/>
      <c r="G146" s="418"/>
      <c r="H146" s="20"/>
      <c r="I146" s="20"/>
      <c r="J146" s="20"/>
      <c r="K146" s="20"/>
      <c r="L146" s="20"/>
      <c r="M146" s="20"/>
      <c r="N146" s="20"/>
      <c r="O146" s="20"/>
      <c r="P146" s="20"/>
      <c r="Q146" s="20"/>
      <c r="R146" s="20"/>
      <c r="S146" s="33"/>
      <c r="T146" s="20"/>
      <c r="U146" s="20"/>
      <c r="V146" s="20"/>
      <c r="W146" s="20"/>
      <c r="X146" s="20"/>
      <c r="Y146" s="315"/>
      <c r="Z146" s="20"/>
      <c r="AA146" s="20"/>
      <c r="AB146" s="20"/>
      <c r="AC146" s="20"/>
      <c r="AD146" s="20"/>
      <c r="AE146" s="31"/>
      <c r="AF146" s="409"/>
      <c r="AG146" s="20"/>
      <c r="AH146" s="20"/>
      <c r="AI146" s="418"/>
      <c r="AJ146" s="20"/>
      <c r="AK146" s="20"/>
      <c r="AL146" s="20"/>
      <c r="AM146" s="20"/>
      <c r="AN146" s="20"/>
      <c r="AO146" s="20"/>
      <c r="AP146" s="20"/>
      <c r="AQ146" s="20"/>
      <c r="AR146" s="20"/>
      <c r="AS146" s="20"/>
      <c r="AT146" s="20"/>
      <c r="AU146" s="20"/>
      <c r="AV146" s="20"/>
      <c r="AW146" s="20"/>
      <c r="AX146" s="23"/>
      <c r="AY146" s="23"/>
      <c r="AZ146" s="23"/>
      <c r="BA146" s="23"/>
    </row>
    <row r="147" spans="1:53" ht="12.75" customHeight="1">
      <c r="A147" s="23"/>
      <c r="B147" s="20"/>
      <c r="C147" s="20"/>
      <c r="D147" s="20"/>
      <c r="E147" s="20"/>
      <c r="F147" s="20"/>
      <c r="G147" s="418"/>
      <c r="H147" s="20"/>
      <c r="I147" s="20"/>
      <c r="J147" s="20"/>
      <c r="K147" s="20"/>
      <c r="L147" s="20"/>
      <c r="M147" s="20"/>
      <c r="N147" s="20"/>
      <c r="O147" s="20"/>
      <c r="P147" s="20"/>
      <c r="Q147" s="20"/>
      <c r="R147" s="20"/>
      <c r="S147" s="33"/>
      <c r="T147" s="20"/>
      <c r="U147" s="20"/>
      <c r="V147" s="20"/>
      <c r="W147" s="20"/>
      <c r="X147" s="20"/>
      <c r="Y147" s="315"/>
      <c r="Z147" s="20"/>
      <c r="AA147" s="20"/>
      <c r="AB147" s="20"/>
      <c r="AC147" s="20"/>
      <c r="AD147" s="20"/>
      <c r="AE147" s="31"/>
      <c r="AF147" s="409"/>
      <c r="AG147" s="20"/>
      <c r="AH147" s="20"/>
      <c r="AI147" s="418"/>
      <c r="AJ147" s="20"/>
      <c r="AK147" s="20"/>
      <c r="AL147" s="20"/>
      <c r="AM147" s="20"/>
      <c r="AN147" s="20"/>
      <c r="AO147" s="20"/>
      <c r="AP147" s="20"/>
      <c r="AQ147" s="20"/>
      <c r="AR147" s="20"/>
      <c r="AS147" s="20"/>
      <c r="AT147" s="20"/>
      <c r="AU147" s="20"/>
      <c r="AV147" s="20"/>
      <c r="AW147" s="20"/>
      <c r="AX147" s="23"/>
      <c r="AY147" s="23"/>
      <c r="AZ147" s="23"/>
      <c r="BA147" s="23"/>
    </row>
    <row r="148" spans="1:53" ht="12.75" customHeight="1">
      <c r="A148" s="23"/>
      <c r="B148" s="20"/>
      <c r="C148" s="20"/>
      <c r="D148" s="20"/>
      <c r="E148" s="20"/>
      <c r="F148" s="20"/>
      <c r="G148" s="418"/>
      <c r="H148" s="20"/>
      <c r="I148" s="20"/>
      <c r="J148" s="20"/>
      <c r="K148" s="20"/>
      <c r="L148" s="20"/>
      <c r="M148" s="20"/>
      <c r="N148" s="20"/>
      <c r="O148" s="20"/>
      <c r="P148" s="20"/>
      <c r="Q148" s="20"/>
      <c r="R148" s="20"/>
      <c r="S148" s="33"/>
      <c r="T148" s="20"/>
      <c r="U148" s="20"/>
      <c r="V148" s="20"/>
      <c r="W148" s="20"/>
      <c r="X148" s="20"/>
      <c r="Y148" s="315"/>
      <c r="Z148" s="20"/>
      <c r="AA148" s="20"/>
      <c r="AB148" s="20"/>
      <c r="AC148" s="20"/>
      <c r="AD148" s="20"/>
      <c r="AE148" s="31"/>
      <c r="AF148" s="409"/>
      <c r="AG148" s="20"/>
      <c r="AH148" s="20"/>
      <c r="AI148" s="418"/>
      <c r="AJ148" s="20"/>
      <c r="AK148" s="20"/>
      <c r="AL148" s="20"/>
      <c r="AM148" s="20"/>
      <c r="AN148" s="20"/>
      <c r="AO148" s="20"/>
      <c r="AP148" s="20"/>
      <c r="AQ148" s="20"/>
      <c r="AR148" s="20"/>
      <c r="AS148" s="20"/>
      <c r="AT148" s="20"/>
      <c r="AU148" s="20"/>
      <c r="AV148" s="20"/>
      <c r="AW148" s="20"/>
      <c r="AX148" s="23"/>
      <c r="AY148" s="23"/>
      <c r="AZ148" s="23"/>
      <c r="BA148" s="23"/>
    </row>
    <row r="149" spans="1:53" ht="12.75" customHeight="1">
      <c r="A149" s="23"/>
      <c r="B149" s="20"/>
      <c r="C149" s="20"/>
      <c r="D149" s="20"/>
      <c r="E149" s="20"/>
      <c r="F149" s="20"/>
      <c r="G149" s="418"/>
      <c r="H149" s="20"/>
      <c r="I149" s="20"/>
      <c r="J149" s="20"/>
      <c r="K149" s="20"/>
      <c r="L149" s="20"/>
      <c r="M149" s="20"/>
      <c r="N149" s="20"/>
      <c r="O149" s="20"/>
      <c r="P149" s="20"/>
      <c r="Q149" s="20"/>
      <c r="R149" s="20"/>
      <c r="S149" s="33"/>
      <c r="T149" s="20"/>
      <c r="U149" s="20"/>
      <c r="V149" s="20"/>
      <c r="W149" s="20"/>
      <c r="X149" s="20"/>
      <c r="Y149" s="315"/>
      <c r="Z149" s="20"/>
      <c r="AA149" s="20"/>
      <c r="AB149" s="20"/>
      <c r="AC149" s="20"/>
      <c r="AD149" s="20"/>
      <c r="AE149" s="31"/>
      <c r="AF149" s="409"/>
      <c r="AG149" s="20"/>
      <c r="AH149" s="20"/>
      <c r="AI149" s="418"/>
      <c r="AJ149" s="20"/>
      <c r="AK149" s="20"/>
      <c r="AL149" s="20"/>
      <c r="AM149" s="20"/>
      <c r="AN149" s="20"/>
      <c r="AO149" s="20"/>
      <c r="AP149" s="20"/>
      <c r="AQ149" s="20"/>
      <c r="AR149" s="20"/>
      <c r="AS149" s="20"/>
      <c r="AT149" s="20"/>
      <c r="AU149" s="20"/>
      <c r="AV149" s="20"/>
      <c r="AW149" s="20"/>
      <c r="AX149" s="23"/>
      <c r="AY149" s="23"/>
      <c r="AZ149" s="23"/>
      <c r="BA149" s="23"/>
    </row>
    <row r="150" spans="1:53" ht="12.75" customHeight="1">
      <c r="A150" s="23"/>
      <c r="B150" s="20"/>
      <c r="C150" s="20"/>
      <c r="D150" s="20"/>
      <c r="E150" s="20"/>
      <c r="F150" s="20"/>
      <c r="G150" s="418"/>
      <c r="H150" s="20"/>
      <c r="I150" s="20"/>
      <c r="J150" s="20"/>
      <c r="K150" s="20"/>
      <c r="L150" s="20"/>
      <c r="M150" s="20"/>
      <c r="N150" s="20"/>
      <c r="O150" s="20"/>
      <c r="P150" s="20"/>
      <c r="Q150" s="20"/>
      <c r="R150" s="20"/>
      <c r="S150" s="33"/>
      <c r="T150" s="20"/>
      <c r="U150" s="20"/>
      <c r="V150" s="20"/>
      <c r="W150" s="20"/>
      <c r="X150" s="20"/>
      <c r="Y150" s="315"/>
      <c r="Z150" s="20"/>
      <c r="AA150" s="20"/>
      <c r="AB150" s="20"/>
      <c r="AC150" s="20"/>
      <c r="AD150" s="20"/>
      <c r="AE150" s="31"/>
      <c r="AF150" s="409"/>
      <c r="AG150" s="20"/>
      <c r="AH150" s="20"/>
      <c r="AI150" s="418"/>
      <c r="AJ150" s="20"/>
      <c r="AK150" s="20"/>
      <c r="AL150" s="20"/>
      <c r="AM150" s="20"/>
      <c r="AN150" s="20"/>
      <c r="AO150" s="20"/>
      <c r="AP150" s="20"/>
      <c r="AQ150" s="20"/>
      <c r="AR150" s="20"/>
      <c r="AS150" s="20"/>
      <c r="AT150" s="20"/>
      <c r="AU150" s="20"/>
      <c r="AV150" s="20"/>
      <c r="AW150" s="20"/>
      <c r="AX150" s="23"/>
      <c r="AY150" s="23"/>
      <c r="AZ150" s="23"/>
      <c r="BA150" s="23"/>
    </row>
    <row r="151" spans="1:53" ht="12.75" customHeight="1">
      <c r="A151" s="23"/>
      <c r="B151" s="20"/>
      <c r="C151" s="20"/>
      <c r="D151" s="20"/>
      <c r="E151" s="20"/>
      <c r="F151" s="20"/>
      <c r="G151" s="418"/>
      <c r="H151" s="20"/>
      <c r="I151" s="20"/>
      <c r="J151" s="20"/>
      <c r="K151" s="20"/>
      <c r="L151" s="20"/>
      <c r="M151" s="20"/>
      <c r="N151" s="20"/>
      <c r="O151" s="20"/>
      <c r="P151" s="20"/>
      <c r="Q151" s="20"/>
      <c r="R151" s="20"/>
      <c r="S151" s="33"/>
      <c r="T151" s="20"/>
      <c r="U151" s="20"/>
      <c r="V151" s="20"/>
      <c r="W151" s="20"/>
      <c r="X151" s="20"/>
      <c r="Y151" s="315"/>
      <c r="Z151" s="20"/>
      <c r="AA151" s="20"/>
      <c r="AB151" s="20"/>
      <c r="AC151" s="20"/>
      <c r="AD151" s="20"/>
      <c r="AE151" s="31"/>
      <c r="AF151" s="409"/>
      <c r="AG151" s="20"/>
      <c r="AH151" s="20"/>
      <c r="AI151" s="418"/>
      <c r="AJ151" s="20"/>
      <c r="AK151" s="20"/>
      <c r="AL151" s="20"/>
      <c r="AM151" s="20"/>
      <c r="AN151" s="20"/>
      <c r="AO151" s="20"/>
      <c r="AP151" s="20"/>
      <c r="AQ151" s="20"/>
      <c r="AR151" s="20"/>
      <c r="AS151" s="20"/>
      <c r="AT151" s="20"/>
      <c r="AU151" s="20"/>
      <c r="AV151" s="20"/>
      <c r="AW151" s="20"/>
      <c r="AX151" s="23"/>
      <c r="AY151" s="23"/>
      <c r="AZ151" s="23"/>
      <c r="BA151" s="23"/>
    </row>
    <row r="152" spans="1:53" ht="12.75" customHeight="1">
      <c r="A152" s="23"/>
      <c r="B152" s="20"/>
      <c r="C152" s="20"/>
      <c r="D152" s="20"/>
      <c r="E152" s="20"/>
      <c r="F152" s="20"/>
      <c r="G152" s="418"/>
      <c r="H152" s="20"/>
      <c r="I152" s="20"/>
      <c r="J152" s="20"/>
      <c r="K152" s="20"/>
      <c r="L152" s="20"/>
      <c r="M152" s="20"/>
      <c r="N152" s="20"/>
      <c r="O152" s="20"/>
      <c r="P152" s="20"/>
      <c r="Q152" s="20"/>
      <c r="R152" s="20"/>
      <c r="S152" s="33"/>
      <c r="T152" s="20"/>
      <c r="U152" s="20"/>
      <c r="V152" s="20"/>
      <c r="W152" s="20"/>
      <c r="X152" s="20"/>
      <c r="Y152" s="315"/>
      <c r="Z152" s="20"/>
      <c r="AA152" s="20"/>
      <c r="AB152" s="20"/>
      <c r="AC152" s="20"/>
      <c r="AD152" s="20"/>
      <c r="AE152" s="31"/>
      <c r="AF152" s="409"/>
      <c r="AG152" s="20"/>
      <c r="AH152" s="20"/>
      <c r="AI152" s="418"/>
      <c r="AJ152" s="20"/>
      <c r="AK152" s="20"/>
      <c r="AL152" s="20"/>
      <c r="AM152" s="20"/>
      <c r="AN152" s="20"/>
      <c r="AO152" s="20"/>
      <c r="AP152" s="20"/>
      <c r="AQ152" s="20"/>
      <c r="AR152" s="20"/>
      <c r="AS152" s="20"/>
      <c r="AT152" s="20"/>
      <c r="AU152" s="20"/>
      <c r="AV152" s="20"/>
      <c r="AW152" s="20"/>
      <c r="AX152" s="23"/>
      <c r="AY152" s="23"/>
      <c r="AZ152" s="23"/>
      <c r="BA152" s="23"/>
    </row>
    <row r="153" spans="1:53" ht="12.75" customHeight="1">
      <c r="A153" s="23"/>
      <c r="B153" s="20"/>
      <c r="C153" s="20"/>
      <c r="D153" s="20"/>
      <c r="E153" s="20"/>
      <c r="F153" s="20"/>
      <c r="G153" s="418"/>
      <c r="H153" s="20"/>
      <c r="I153" s="20"/>
      <c r="J153" s="20"/>
      <c r="K153" s="20"/>
      <c r="L153" s="20"/>
      <c r="M153" s="20"/>
      <c r="N153" s="20"/>
      <c r="O153" s="20"/>
      <c r="P153" s="20"/>
      <c r="Q153" s="20"/>
      <c r="R153" s="20"/>
      <c r="S153" s="33"/>
      <c r="T153" s="20"/>
      <c r="U153" s="20"/>
      <c r="V153" s="20"/>
      <c r="W153" s="20"/>
      <c r="X153" s="20"/>
      <c r="Y153" s="315"/>
      <c r="Z153" s="20"/>
      <c r="AA153" s="20"/>
      <c r="AB153" s="20"/>
      <c r="AC153" s="20"/>
      <c r="AD153" s="20"/>
      <c r="AE153" s="31"/>
      <c r="AF153" s="409"/>
      <c r="AG153" s="20"/>
      <c r="AH153" s="20"/>
      <c r="AI153" s="418"/>
      <c r="AJ153" s="20"/>
      <c r="AK153" s="20"/>
      <c r="AL153" s="20"/>
      <c r="AM153" s="20"/>
      <c r="AN153" s="20"/>
      <c r="AO153" s="20"/>
      <c r="AP153" s="20"/>
      <c r="AQ153" s="20"/>
      <c r="AR153" s="20"/>
      <c r="AS153" s="20"/>
      <c r="AT153" s="20"/>
      <c r="AU153" s="20"/>
      <c r="AV153" s="20"/>
      <c r="AW153" s="20"/>
      <c r="AX153" s="23"/>
      <c r="AY153" s="23"/>
      <c r="AZ153" s="23"/>
      <c r="BA153" s="23"/>
    </row>
    <row r="154" spans="1:53" ht="12.75" customHeight="1">
      <c r="A154" s="23"/>
      <c r="B154" s="20"/>
      <c r="C154" s="20"/>
      <c r="D154" s="20"/>
      <c r="E154" s="20"/>
      <c r="F154" s="20"/>
      <c r="G154" s="418"/>
      <c r="H154" s="20"/>
      <c r="I154" s="20"/>
      <c r="J154" s="20"/>
      <c r="K154" s="20"/>
      <c r="L154" s="20"/>
      <c r="M154" s="20"/>
      <c r="N154" s="20"/>
      <c r="O154" s="20"/>
      <c r="P154" s="20"/>
      <c r="Q154" s="20"/>
      <c r="R154" s="20"/>
      <c r="S154" s="33"/>
      <c r="T154" s="20"/>
      <c r="U154" s="20"/>
      <c r="V154" s="20"/>
      <c r="W154" s="20"/>
      <c r="X154" s="20"/>
      <c r="Y154" s="315"/>
      <c r="Z154" s="20"/>
      <c r="AA154" s="20"/>
      <c r="AB154" s="20"/>
      <c r="AC154" s="20"/>
      <c r="AD154" s="20"/>
      <c r="AE154" s="31"/>
      <c r="AF154" s="409"/>
      <c r="AG154" s="20"/>
      <c r="AH154" s="20"/>
      <c r="AI154" s="418"/>
      <c r="AJ154" s="20"/>
      <c r="AK154" s="20"/>
      <c r="AL154" s="20"/>
      <c r="AM154" s="20"/>
      <c r="AN154" s="20"/>
      <c r="AO154" s="20"/>
      <c r="AP154" s="20"/>
      <c r="AQ154" s="20"/>
      <c r="AR154" s="20"/>
      <c r="AS154" s="20"/>
      <c r="AT154" s="20"/>
      <c r="AU154" s="20"/>
      <c r="AV154" s="20"/>
      <c r="AW154" s="20"/>
      <c r="AX154" s="23"/>
      <c r="AY154" s="23"/>
      <c r="AZ154" s="23"/>
      <c r="BA154" s="23"/>
    </row>
    <row r="155" spans="1:53" ht="12.75" customHeight="1">
      <c r="A155" s="23"/>
      <c r="B155" s="20"/>
      <c r="C155" s="20"/>
      <c r="D155" s="20"/>
      <c r="E155" s="20"/>
      <c r="F155" s="20"/>
      <c r="G155" s="418"/>
      <c r="H155" s="20"/>
      <c r="I155" s="20"/>
      <c r="J155" s="20"/>
      <c r="K155" s="20"/>
      <c r="L155" s="20"/>
      <c r="M155" s="20"/>
      <c r="N155" s="20"/>
      <c r="O155" s="20"/>
      <c r="P155" s="20"/>
      <c r="Q155" s="20"/>
      <c r="R155" s="20"/>
      <c r="S155" s="33"/>
      <c r="T155" s="20"/>
      <c r="U155" s="20"/>
      <c r="V155" s="20"/>
      <c r="W155" s="20"/>
      <c r="X155" s="20"/>
      <c r="Y155" s="315"/>
      <c r="Z155" s="20"/>
      <c r="AA155" s="20"/>
      <c r="AB155" s="20"/>
      <c r="AC155" s="20"/>
      <c r="AD155" s="20"/>
      <c r="AE155" s="31"/>
      <c r="AF155" s="409"/>
      <c r="AG155" s="20"/>
      <c r="AH155" s="20"/>
      <c r="AI155" s="418"/>
      <c r="AJ155" s="20"/>
      <c r="AK155" s="20"/>
      <c r="AL155" s="20"/>
      <c r="AM155" s="20"/>
      <c r="AN155" s="20"/>
      <c r="AO155" s="20"/>
      <c r="AP155" s="20"/>
      <c r="AQ155" s="20"/>
      <c r="AR155" s="20"/>
      <c r="AS155" s="20"/>
      <c r="AT155" s="20"/>
      <c r="AU155" s="20"/>
      <c r="AV155" s="20"/>
      <c r="AW155" s="20"/>
      <c r="AX155" s="23"/>
      <c r="AY155" s="23"/>
      <c r="AZ155" s="23"/>
      <c r="BA155" s="23"/>
    </row>
    <row r="156" spans="1:53" ht="12.75" customHeight="1">
      <c r="A156" s="23"/>
      <c r="B156" s="20"/>
      <c r="C156" s="20"/>
      <c r="D156" s="20"/>
      <c r="E156" s="20"/>
      <c r="F156" s="20"/>
      <c r="G156" s="418"/>
      <c r="H156" s="20"/>
      <c r="I156" s="20"/>
      <c r="J156" s="20"/>
      <c r="K156" s="20"/>
      <c r="L156" s="20"/>
      <c r="M156" s="20"/>
      <c r="N156" s="20"/>
      <c r="O156" s="20"/>
      <c r="P156" s="20"/>
      <c r="Q156" s="20"/>
      <c r="R156" s="20"/>
      <c r="S156" s="33"/>
      <c r="T156" s="20"/>
      <c r="U156" s="20"/>
      <c r="V156" s="20"/>
      <c r="W156" s="20"/>
      <c r="X156" s="20"/>
      <c r="Y156" s="315"/>
      <c r="Z156" s="20"/>
      <c r="AA156" s="20"/>
      <c r="AB156" s="20"/>
      <c r="AC156" s="20"/>
      <c r="AD156" s="20"/>
      <c r="AE156" s="31"/>
      <c r="AF156" s="409"/>
      <c r="AG156" s="20"/>
      <c r="AH156" s="20"/>
      <c r="AI156" s="418"/>
      <c r="AJ156" s="20"/>
      <c r="AK156" s="20"/>
      <c r="AL156" s="20"/>
      <c r="AM156" s="20"/>
      <c r="AN156" s="20"/>
      <c r="AO156" s="20"/>
      <c r="AP156" s="20"/>
      <c r="AQ156" s="20"/>
      <c r="AR156" s="20"/>
      <c r="AS156" s="20"/>
      <c r="AT156" s="20"/>
      <c r="AU156" s="20"/>
      <c r="AV156" s="20"/>
      <c r="AW156" s="20"/>
      <c r="AX156" s="23"/>
      <c r="AY156" s="23"/>
      <c r="AZ156" s="23"/>
      <c r="BA156" s="23"/>
    </row>
    <row r="157" spans="1:53" ht="12.75" customHeight="1">
      <c r="A157" s="23"/>
      <c r="B157" s="20"/>
      <c r="C157" s="20"/>
      <c r="D157" s="20"/>
      <c r="E157" s="20"/>
      <c r="F157" s="20"/>
      <c r="G157" s="418"/>
      <c r="H157" s="20"/>
      <c r="I157" s="20"/>
      <c r="J157" s="20"/>
      <c r="K157" s="20"/>
      <c r="L157" s="20"/>
      <c r="M157" s="20"/>
      <c r="N157" s="20"/>
      <c r="O157" s="20"/>
      <c r="P157" s="20"/>
      <c r="Q157" s="20"/>
      <c r="R157" s="20"/>
      <c r="S157" s="33"/>
      <c r="T157" s="20"/>
      <c r="U157" s="20"/>
      <c r="V157" s="20"/>
      <c r="W157" s="20"/>
      <c r="X157" s="20"/>
      <c r="Y157" s="315"/>
      <c r="Z157" s="20"/>
      <c r="AA157" s="20"/>
      <c r="AB157" s="20"/>
      <c r="AC157" s="20"/>
      <c r="AD157" s="20"/>
      <c r="AE157" s="31"/>
      <c r="AF157" s="409"/>
      <c r="AG157" s="20"/>
      <c r="AH157" s="20"/>
      <c r="AI157" s="418"/>
      <c r="AJ157" s="20"/>
      <c r="AK157" s="20"/>
      <c r="AL157" s="20"/>
      <c r="AM157" s="20"/>
      <c r="AN157" s="20"/>
      <c r="AO157" s="20"/>
      <c r="AP157" s="20"/>
      <c r="AQ157" s="20"/>
      <c r="AR157" s="20"/>
      <c r="AS157" s="20"/>
      <c r="AT157" s="20"/>
      <c r="AU157" s="20"/>
      <c r="AV157" s="20"/>
      <c r="AW157" s="20"/>
      <c r="AX157" s="23"/>
      <c r="AY157" s="23"/>
      <c r="AZ157" s="23"/>
      <c r="BA157" s="23"/>
    </row>
    <row r="158" spans="1:53" ht="12.75" customHeight="1">
      <c r="A158" s="23"/>
      <c r="B158" s="20"/>
      <c r="C158" s="20"/>
      <c r="D158" s="20"/>
      <c r="E158" s="20"/>
      <c r="F158" s="20"/>
      <c r="G158" s="418"/>
      <c r="H158" s="20"/>
      <c r="I158" s="20"/>
      <c r="J158" s="20"/>
      <c r="K158" s="20"/>
      <c r="L158" s="20"/>
      <c r="M158" s="20"/>
      <c r="N158" s="20"/>
      <c r="O158" s="20"/>
      <c r="P158" s="20"/>
      <c r="Q158" s="20"/>
      <c r="R158" s="20"/>
      <c r="S158" s="33"/>
      <c r="T158" s="20"/>
      <c r="U158" s="20"/>
      <c r="V158" s="20"/>
      <c r="W158" s="20"/>
      <c r="X158" s="20"/>
      <c r="Y158" s="315"/>
      <c r="Z158" s="20"/>
      <c r="AA158" s="20"/>
      <c r="AB158" s="20"/>
      <c r="AC158" s="20"/>
      <c r="AD158" s="20"/>
      <c r="AE158" s="31"/>
      <c r="AF158" s="409"/>
      <c r="AG158" s="20"/>
      <c r="AH158" s="20"/>
      <c r="AI158" s="418"/>
      <c r="AJ158" s="20"/>
      <c r="AK158" s="20"/>
      <c r="AL158" s="20"/>
      <c r="AM158" s="20"/>
      <c r="AN158" s="20"/>
      <c r="AO158" s="20"/>
      <c r="AP158" s="20"/>
      <c r="AQ158" s="20"/>
      <c r="AR158" s="20"/>
      <c r="AS158" s="20"/>
      <c r="AT158" s="20"/>
      <c r="AU158" s="20"/>
      <c r="AV158" s="20"/>
      <c r="AW158" s="20"/>
      <c r="AX158" s="23"/>
      <c r="AY158" s="23"/>
      <c r="AZ158" s="23"/>
      <c r="BA158" s="23"/>
    </row>
    <row r="159" spans="1:53" ht="12.75" customHeight="1">
      <c r="A159" s="23"/>
      <c r="B159" s="20"/>
      <c r="C159" s="20"/>
      <c r="D159" s="20"/>
      <c r="E159" s="20"/>
      <c r="F159" s="20"/>
      <c r="G159" s="418"/>
      <c r="H159" s="20"/>
      <c r="I159" s="20"/>
      <c r="J159" s="20"/>
      <c r="K159" s="20"/>
      <c r="L159" s="20"/>
      <c r="M159" s="20"/>
      <c r="N159" s="20"/>
      <c r="O159" s="20"/>
      <c r="P159" s="20"/>
      <c r="Q159" s="20"/>
      <c r="R159" s="20"/>
      <c r="S159" s="33"/>
      <c r="T159" s="20"/>
      <c r="U159" s="20"/>
      <c r="V159" s="20"/>
      <c r="W159" s="20"/>
      <c r="X159" s="20"/>
      <c r="Y159" s="315"/>
      <c r="Z159" s="20"/>
      <c r="AA159" s="20"/>
      <c r="AB159" s="20"/>
      <c r="AC159" s="20"/>
      <c r="AD159" s="20"/>
      <c r="AE159" s="31"/>
      <c r="AF159" s="409"/>
      <c r="AG159" s="20"/>
      <c r="AH159" s="20"/>
      <c r="AI159" s="418"/>
      <c r="AJ159" s="20"/>
      <c r="AK159" s="20"/>
      <c r="AL159" s="20"/>
      <c r="AM159" s="20"/>
      <c r="AN159" s="20"/>
      <c r="AO159" s="20"/>
      <c r="AP159" s="20"/>
      <c r="AQ159" s="20"/>
      <c r="AR159" s="20"/>
      <c r="AS159" s="20"/>
      <c r="AT159" s="20"/>
      <c r="AU159" s="20"/>
      <c r="AV159" s="20"/>
      <c r="AW159" s="20"/>
      <c r="AX159" s="23"/>
      <c r="AY159" s="23"/>
      <c r="AZ159" s="23"/>
      <c r="BA159" s="23"/>
    </row>
    <row r="160" spans="1:53" ht="12.75" customHeight="1">
      <c r="A160" s="23"/>
      <c r="B160" s="20"/>
      <c r="C160" s="20"/>
      <c r="D160" s="20"/>
      <c r="E160" s="20"/>
      <c r="F160" s="20"/>
      <c r="G160" s="418"/>
      <c r="H160" s="20"/>
      <c r="I160" s="20"/>
      <c r="J160" s="20"/>
      <c r="K160" s="20"/>
      <c r="L160" s="20"/>
      <c r="M160" s="20"/>
      <c r="N160" s="20"/>
      <c r="O160" s="20"/>
      <c r="P160" s="20"/>
      <c r="Q160" s="20"/>
      <c r="R160" s="20"/>
      <c r="S160" s="33"/>
      <c r="T160" s="20"/>
      <c r="U160" s="20"/>
      <c r="V160" s="20"/>
      <c r="W160" s="20"/>
      <c r="X160" s="20"/>
      <c r="Y160" s="315"/>
      <c r="Z160" s="20"/>
      <c r="AA160" s="20"/>
      <c r="AB160" s="20"/>
      <c r="AC160" s="20"/>
      <c r="AD160" s="20"/>
      <c r="AE160" s="31"/>
      <c r="AF160" s="409"/>
      <c r="AG160" s="20"/>
      <c r="AH160" s="20"/>
      <c r="AI160" s="418"/>
      <c r="AJ160" s="20"/>
      <c r="AK160" s="20"/>
      <c r="AL160" s="20"/>
      <c r="AM160" s="20"/>
      <c r="AN160" s="20"/>
      <c r="AO160" s="20"/>
      <c r="AP160" s="20"/>
      <c r="AQ160" s="20"/>
      <c r="AR160" s="20"/>
      <c r="AS160" s="20"/>
      <c r="AT160" s="20"/>
      <c r="AU160" s="20"/>
      <c r="AV160" s="20"/>
      <c r="AW160" s="20"/>
      <c r="AX160" s="23"/>
      <c r="AY160" s="23"/>
      <c r="AZ160" s="23"/>
      <c r="BA160" s="23"/>
    </row>
    <row r="161" spans="1:53" ht="12.75" customHeight="1">
      <c r="A161" s="23"/>
      <c r="B161" s="20"/>
      <c r="C161" s="20"/>
      <c r="D161" s="20"/>
      <c r="E161" s="20"/>
      <c r="F161" s="20"/>
      <c r="G161" s="418"/>
      <c r="H161" s="20"/>
      <c r="I161" s="20"/>
      <c r="J161" s="20"/>
      <c r="K161" s="20"/>
      <c r="L161" s="20"/>
      <c r="M161" s="20"/>
      <c r="N161" s="20"/>
      <c r="O161" s="20"/>
      <c r="P161" s="20"/>
      <c r="Q161" s="20"/>
      <c r="R161" s="20"/>
      <c r="S161" s="33"/>
      <c r="T161" s="20"/>
      <c r="U161" s="20"/>
      <c r="V161" s="20"/>
      <c r="W161" s="20"/>
      <c r="X161" s="20"/>
      <c r="Y161" s="315"/>
      <c r="Z161" s="20"/>
      <c r="AA161" s="20"/>
      <c r="AB161" s="20"/>
      <c r="AC161" s="20"/>
      <c r="AD161" s="20"/>
      <c r="AE161" s="31"/>
      <c r="AF161" s="409"/>
      <c r="AG161" s="20"/>
      <c r="AH161" s="20"/>
      <c r="AI161" s="418"/>
      <c r="AJ161" s="20"/>
      <c r="AK161" s="20"/>
      <c r="AL161" s="20"/>
      <c r="AM161" s="20"/>
      <c r="AN161" s="20"/>
      <c r="AO161" s="20"/>
      <c r="AP161" s="20"/>
      <c r="AQ161" s="20"/>
      <c r="AR161" s="20"/>
      <c r="AS161" s="20"/>
      <c r="AT161" s="20"/>
      <c r="AU161" s="20"/>
      <c r="AV161" s="20"/>
      <c r="AW161" s="20"/>
      <c r="AX161" s="23"/>
      <c r="AY161" s="23"/>
      <c r="AZ161" s="23"/>
      <c r="BA161" s="23"/>
    </row>
    <row r="162" spans="1:53" ht="12.75" customHeight="1">
      <c r="A162" s="23"/>
      <c r="B162" s="20"/>
      <c r="C162" s="20"/>
      <c r="D162" s="20"/>
      <c r="E162" s="20"/>
      <c r="F162" s="20"/>
      <c r="G162" s="418"/>
      <c r="H162" s="20"/>
      <c r="I162" s="20"/>
      <c r="J162" s="20"/>
      <c r="K162" s="20"/>
      <c r="L162" s="20"/>
      <c r="M162" s="20"/>
      <c r="N162" s="20"/>
      <c r="O162" s="20"/>
      <c r="P162" s="20"/>
      <c r="Q162" s="20"/>
      <c r="R162" s="20"/>
      <c r="S162" s="33"/>
      <c r="T162" s="20"/>
      <c r="U162" s="20"/>
      <c r="V162" s="20"/>
      <c r="W162" s="20"/>
      <c r="X162" s="20"/>
      <c r="Y162" s="315"/>
      <c r="Z162" s="20"/>
      <c r="AA162" s="20"/>
      <c r="AB162" s="20"/>
      <c r="AC162" s="20"/>
      <c r="AD162" s="20"/>
      <c r="AE162" s="31"/>
      <c r="AF162" s="409"/>
      <c r="AG162" s="20"/>
      <c r="AH162" s="20"/>
      <c r="AI162" s="418"/>
      <c r="AJ162" s="20"/>
      <c r="AK162" s="20"/>
      <c r="AL162" s="20"/>
      <c r="AM162" s="20"/>
      <c r="AN162" s="20"/>
      <c r="AO162" s="20"/>
      <c r="AP162" s="20"/>
      <c r="AQ162" s="20"/>
      <c r="AR162" s="20"/>
      <c r="AS162" s="20"/>
      <c r="AT162" s="20"/>
      <c r="AU162" s="20"/>
      <c r="AV162" s="20"/>
      <c r="AW162" s="20"/>
      <c r="AX162" s="23"/>
      <c r="AY162" s="23"/>
      <c r="AZ162" s="23"/>
      <c r="BA162" s="23"/>
    </row>
    <row r="163" spans="1:53" ht="12.75" customHeight="1">
      <c r="A163" s="23"/>
      <c r="B163" s="20"/>
      <c r="C163" s="20"/>
      <c r="D163" s="20"/>
      <c r="E163" s="20"/>
      <c r="F163" s="20"/>
      <c r="G163" s="418"/>
      <c r="H163" s="20"/>
      <c r="I163" s="20"/>
      <c r="J163" s="20"/>
      <c r="K163" s="20"/>
      <c r="L163" s="20"/>
      <c r="M163" s="20"/>
      <c r="N163" s="20"/>
      <c r="O163" s="20"/>
      <c r="P163" s="20"/>
      <c r="Q163" s="20"/>
      <c r="R163" s="20"/>
      <c r="S163" s="33"/>
      <c r="T163" s="20"/>
      <c r="U163" s="20"/>
      <c r="V163" s="20"/>
      <c r="W163" s="20"/>
      <c r="X163" s="20"/>
      <c r="Y163" s="315"/>
      <c r="Z163" s="20"/>
      <c r="AA163" s="20"/>
      <c r="AB163" s="20"/>
      <c r="AC163" s="20"/>
      <c r="AD163" s="20"/>
      <c r="AE163" s="31"/>
      <c r="AF163" s="409"/>
      <c r="AG163" s="20"/>
      <c r="AH163" s="20"/>
      <c r="AI163" s="418"/>
      <c r="AJ163" s="20"/>
      <c r="AK163" s="20"/>
      <c r="AL163" s="20"/>
      <c r="AM163" s="20"/>
      <c r="AN163" s="20"/>
      <c r="AO163" s="20"/>
      <c r="AP163" s="20"/>
      <c r="AQ163" s="20"/>
      <c r="AR163" s="20"/>
      <c r="AS163" s="20"/>
      <c r="AT163" s="20"/>
      <c r="AU163" s="20"/>
      <c r="AV163" s="20"/>
      <c r="AW163" s="20"/>
      <c r="AX163" s="23"/>
      <c r="AY163" s="23"/>
      <c r="AZ163" s="23"/>
      <c r="BA163" s="23"/>
    </row>
    <row r="164" spans="1:53" ht="12.75" customHeight="1">
      <c r="A164" s="23"/>
      <c r="B164" s="20"/>
      <c r="C164" s="20"/>
      <c r="D164" s="20"/>
      <c r="E164" s="20"/>
      <c r="F164" s="20"/>
      <c r="G164" s="418"/>
      <c r="H164" s="20"/>
      <c r="I164" s="20"/>
      <c r="J164" s="20"/>
      <c r="K164" s="20"/>
      <c r="L164" s="20"/>
      <c r="M164" s="20"/>
      <c r="N164" s="20"/>
      <c r="O164" s="20"/>
      <c r="P164" s="20"/>
      <c r="Q164" s="20"/>
      <c r="R164" s="20"/>
      <c r="S164" s="33"/>
      <c r="T164" s="20"/>
      <c r="U164" s="20"/>
      <c r="V164" s="20"/>
      <c r="W164" s="20"/>
      <c r="X164" s="20"/>
      <c r="Y164" s="315"/>
      <c r="Z164" s="20"/>
      <c r="AA164" s="20"/>
      <c r="AB164" s="20"/>
      <c r="AC164" s="20"/>
      <c r="AD164" s="20"/>
      <c r="AE164" s="31"/>
      <c r="AF164" s="409"/>
      <c r="AG164" s="20"/>
      <c r="AH164" s="20"/>
      <c r="AI164" s="418"/>
      <c r="AJ164" s="20"/>
      <c r="AK164" s="20"/>
      <c r="AL164" s="20"/>
      <c r="AM164" s="20"/>
      <c r="AN164" s="20"/>
      <c r="AO164" s="20"/>
      <c r="AP164" s="20"/>
      <c r="AQ164" s="20"/>
      <c r="AR164" s="20"/>
      <c r="AS164" s="20"/>
      <c r="AT164" s="20"/>
      <c r="AU164" s="20"/>
      <c r="AV164" s="20"/>
      <c r="AW164" s="20"/>
      <c r="AX164" s="23"/>
      <c r="AY164" s="23"/>
      <c r="AZ164" s="23"/>
      <c r="BA164" s="23"/>
    </row>
    <row r="165" spans="1:53" ht="12.75" customHeight="1">
      <c r="A165" s="23"/>
      <c r="B165" s="20"/>
      <c r="C165" s="20"/>
      <c r="D165" s="20"/>
      <c r="E165" s="20"/>
      <c r="F165" s="20"/>
      <c r="G165" s="418"/>
      <c r="H165" s="20"/>
      <c r="I165" s="20"/>
      <c r="J165" s="20"/>
      <c r="K165" s="20"/>
      <c r="L165" s="20"/>
      <c r="M165" s="20"/>
      <c r="N165" s="20"/>
      <c r="O165" s="20"/>
      <c r="P165" s="20"/>
      <c r="Q165" s="20"/>
      <c r="R165" s="20"/>
      <c r="S165" s="33"/>
      <c r="T165" s="20"/>
      <c r="U165" s="20"/>
      <c r="V165" s="20"/>
      <c r="W165" s="20"/>
      <c r="X165" s="20"/>
      <c r="Y165" s="315"/>
      <c r="Z165" s="20"/>
      <c r="AA165" s="20"/>
      <c r="AB165" s="20"/>
      <c r="AC165" s="20"/>
      <c r="AD165" s="20"/>
      <c r="AE165" s="31"/>
      <c r="AF165" s="409"/>
      <c r="AG165" s="20"/>
      <c r="AH165" s="20"/>
      <c r="AI165" s="418"/>
      <c r="AJ165" s="20"/>
      <c r="AK165" s="20"/>
      <c r="AL165" s="20"/>
      <c r="AM165" s="20"/>
      <c r="AN165" s="20"/>
      <c r="AO165" s="20"/>
      <c r="AP165" s="20"/>
      <c r="AQ165" s="20"/>
      <c r="AR165" s="20"/>
      <c r="AS165" s="20"/>
      <c r="AT165" s="20"/>
      <c r="AU165" s="20"/>
      <c r="AV165" s="20"/>
      <c r="AW165" s="20"/>
      <c r="AX165" s="23"/>
      <c r="AY165" s="23"/>
      <c r="AZ165" s="23"/>
      <c r="BA165" s="23"/>
    </row>
    <row r="166" spans="1:53" ht="12.75" customHeight="1">
      <c r="A166" s="23"/>
      <c r="B166" s="20"/>
      <c r="C166" s="20"/>
      <c r="D166" s="20"/>
      <c r="E166" s="20"/>
      <c r="F166" s="20"/>
      <c r="G166" s="418"/>
      <c r="H166" s="20"/>
      <c r="I166" s="20"/>
      <c r="J166" s="20"/>
      <c r="K166" s="20"/>
      <c r="L166" s="20"/>
      <c r="M166" s="20"/>
      <c r="N166" s="20"/>
      <c r="O166" s="20"/>
      <c r="P166" s="20"/>
      <c r="Q166" s="20"/>
      <c r="R166" s="20"/>
      <c r="S166" s="33"/>
      <c r="T166" s="20"/>
      <c r="U166" s="20"/>
      <c r="V166" s="20"/>
      <c r="W166" s="20"/>
      <c r="X166" s="20"/>
      <c r="Y166" s="315"/>
      <c r="Z166" s="20"/>
      <c r="AA166" s="20"/>
      <c r="AB166" s="20"/>
      <c r="AC166" s="20"/>
      <c r="AD166" s="20"/>
      <c r="AE166" s="31"/>
      <c r="AF166" s="409"/>
      <c r="AG166" s="20"/>
      <c r="AH166" s="20"/>
      <c r="AI166" s="418"/>
      <c r="AJ166" s="20"/>
      <c r="AK166" s="20"/>
      <c r="AL166" s="20"/>
      <c r="AM166" s="20"/>
      <c r="AN166" s="20"/>
      <c r="AO166" s="20"/>
      <c r="AP166" s="20"/>
      <c r="AQ166" s="20"/>
      <c r="AR166" s="20"/>
      <c r="AS166" s="20"/>
      <c r="AT166" s="20"/>
      <c r="AU166" s="20"/>
      <c r="AV166" s="20"/>
      <c r="AW166" s="20"/>
      <c r="AX166" s="23"/>
      <c r="AY166" s="23"/>
      <c r="AZ166" s="23"/>
      <c r="BA166" s="23"/>
    </row>
    <row r="167" spans="1:53" ht="12.75" customHeight="1">
      <c r="A167" s="23"/>
      <c r="B167" s="20"/>
      <c r="C167" s="20"/>
      <c r="D167" s="20"/>
      <c r="E167" s="20"/>
      <c r="F167" s="20"/>
      <c r="G167" s="418"/>
      <c r="H167" s="20"/>
      <c r="I167" s="20"/>
      <c r="J167" s="20"/>
      <c r="K167" s="20"/>
      <c r="L167" s="20"/>
      <c r="M167" s="20"/>
      <c r="N167" s="20"/>
      <c r="O167" s="20"/>
      <c r="P167" s="20"/>
      <c r="Q167" s="20"/>
      <c r="R167" s="20"/>
      <c r="S167" s="33"/>
      <c r="T167" s="20"/>
      <c r="U167" s="20"/>
      <c r="V167" s="20"/>
      <c r="W167" s="20"/>
      <c r="X167" s="20"/>
      <c r="Y167" s="315"/>
      <c r="Z167" s="20"/>
      <c r="AA167" s="20"/>
      <c r="AB167" s="20"/>
      <c r="AC167" s="20"/>
      <c r="AD167" s="20"/>
      <c r="AE167" s="31"/>
      <c r="AF167" s="409"/>
      <c r="AG167" s="20"/>
      <c r="AH167" s="20"/>
      <c r="AI167" s="418"/>
      <c r="AJ167" s="20"/>
      <c r="AK167" s="20"/>
      <c r="AL167" s="20"/>
      <c r="AM167" s="20"/>
      <c r="AN167" s="20"/>
      <c r="AO167" s="20"/>
      <c r="AP167" s="20"/>
      <c r="AQ167" s="20"/>
      <c r="AR167" s="20"/>
      <c r="AS167" s="20"/>
      <c r="AT167" s="20"/>
      <c r="AU167" s="20"/>
      <c r="AV167" s="20"/>
      <c r="AW167" s="20"/>
      <c r="AX167" s="23"/>
      <c r="AY167" s="23"/>
      <c r="AZ167" s="23"/>
      <c r="BA167" s="23"/>
    </row>
    <row r="168" spans="1:53" ht="12.75" customHeight="1">
      <c r="A168" s="23"/>
      <c r="B168" s="20"/>
      <c r="C168" s="20"/>
      <c r="D168" s="20"/>
      <c r="E168" s="20"/>
      <c r="F168" s="20"/>
      <c r="G168" s="418"/>
      <c r="H168" s="20"/>
      <c r="I168" s="20"/>
      <c r="J168" s="20"/>
      <c r="K168" s="20"/>
      <c r="L168" s="20"/>
      <c r="M168" s="20"/>
      <c r="N168" s="20"/>
      <c r="O168" s="20"/>
      <c r="P168" s="20"/>
      <c r="Q168" s="20"/>
      <c r="R168" s="20"/>
      <c r="S168" s="33"/>
      <c r="T168" s="20"/>
      <c r="U168" s="20"/>
      <c r="V168" s="20"/>
      <c r="W168" s="20"/>
      <c r="X168" s="20"/>
      <c r="Y168" s="315"/>
      <c r="Z168" s="20"/>
      <c r="AA168" s="20"/>
      <c r="AB168" s="20"/>
      <c r="AC168" s="20"/>
      <c r="AD168" s="20"/>
      <c r="AE168" s="31"/>
      <c r="AF168" s="409"/>
      <c r="AG168" s="20"/>
      <c r="AH168" s="20"/>
      <c r="AI168" s="418"/>
      <c r="AJ168" s="20"/>
      <c r="AK168" s="20"/>
      <c r="AL168" s="20"/>
      <c r="AM168" s="20"/>
      <c r="AN168" s="20"/>
      <c r="AO168" s="20"/>
      <c r="AP168" s="20"/>
      <c r="AQ168" s="20"/>
      <c r="AR168" s="20"/>
      <c r="AS168" s="20"/>
      <c r="AT168" s="20"/>
      <c r="AU168" s="20"/>
      <c r="AV168" s="20"/>
      <c r="AW168" s="20"/>
      <c r="AX168" s="23"/>
      <c r="AY168" s="23"/>
      <c r="AZ168" s="23"/>
      <c r="BA168" s="23"/>
    </row>
    <row r="169" spans="1:53" ht="12.75" customHeight="1">
      <c r="A169" s="23"/>
      <c r="B169" s="20"/>
      <c r="C169" s="20"/>
      <c r="D169" s="20"/>
      <c r="E169" s="20"/>
      <c r="F169" s="20"/>
      <c r="G169" s="418"/>
      <c r="H169" s="20"/>
      <c r="I169" s="20"/>
      <c r="J169" s="20"/>
      <c r="K169" s="20"/>
      <c r="L169" s="20"/>
      <c r="M169" s="20"/>
      <c r="N169" s="20"/>
      <c r="O169" s="20"/>
      <c r="P169" s="20"/>
      <c r="Q169" s="20"/>
      <c r="R169" s="20"/>
      <c r="S169" s="33"/>
      <c r="T169" s="20"/>
      <c r="U169" s="20"/>
      <c r="V169" s="20"/>
      <c r="W169" s="20"/>
      <c r="X169" s="20"/>
      <c r="Y169" s="315"/>
      <c r="Z169" s="20"/>
      <c r="AA169" s="20"/>
      <c r="AB169" s="20"/>
      <c r="AC169" s="20"/>
      <c r="AD169" s="20"/>
      <c r="AE169" s="31"/>
      <c r="AF169" s="409"/>
      <c r="AG169" s="20"/>
      <c r="AH169" s="20"/>
      <c r="AI169" s="418"/>
      <c r="AJ169" s="20"/>
      <c r="AK169" s="20"/>
      <c r="AL169" s="20"/>
      <c r="AM169" s="20"/>
      <c r="AN169" s="20"/>
      <c r="AO169" s="20"/>
      <c r="AP169" s="20"/>
      <c r="AQ169" s="20"/>
      <c r="AR169" s="20"/>
      <c r="AS169" s="20"/>
      <c r="AT169" s="20"/>
      <c r="AU169" s="20"/>
      <c r="AV169" s="20"/>
      <c r="AW169" s="20"/>
      <c r="AX169" s="23"/>
      <c r="AY169" s="23"/>
      <c r="AZ169" s="23"/>
      <c r="BA169" s="23"/>
    </row>
    <row r="170" spans="1:53" ht="12.75" customHeight="1">
      <c r="A170" s="23"/>
      <c r="B170" s="20"/>
      <c r="C170" s="20"/>
      <c r="D170" s="20"/>
      <c r="E170" s="20"/>
      <c r="F170" s="20"/>
      <c r="G170" s="418"/>
      <c r="H170" s="20"/>
      <c r="I170" s="20"/>
      <c r="J170" s="20"/>
      <c r="K170" s="20"/>
      <c r="L170" s="20"/>
      <c r="M170" s="20"/>
      <c r="N170" s="20"/>
      <c r="O170" s="20"/>
      <c r="P170" s="20"/>
      <c r="Q170" s="20"/>
      <c r="R170" s="20"/>
      <c r="S170" s="33"/>
      <c r="T170" s="20"/>
      <c r="U170" s="20"/>
      <c r="V170" s="20"/>
      <c r="W170" s="20"/>
      <c r="X170" s="20"/>
      <c r="Y170" s="315"/>
      <c r="Z170" s="20"/>
      <c r="AA170" s="20"/>
      <c r="AB170" s="20"/>
      <c r="AC170" s="20"/>
      <c r="AD170" s="20"/>
      <c r="AE170" s="31"/>
      <c r="AF170" s="409"/>
      <c r="AG170" s="20"/>
      <c r="AH170" s="20"/>
      <c r="AI170" s="418"/>
      <c r="AJ170" s="20"/>
      <c r="AK170" s="20"/>
      <c r="AL170" s="20"/>
      <c r="AM170" s="20"/>
      <c r="AN170" s="20"/>
      <c r="AO170" s="20"/>
      <c r="AP170" s="20"/>
      <c r="AQ170" s="20"/>
      <c r="AR170" s="20"/>
      <c r="AS170" s="20"/>
      <c r="AT170" s="20"/>
      <c r="AU170" s="20"/>
      <c r="AV170" s="20"/>
      <c r="AW170" s="20"/>
      <c r="AX170" s="23"/>
      <c r="AY170" s="23"/>
      <c r="AZ170" s="23"/>
      <c r="BA170" s="23"/>
    </row>
    <row r="171" spans="1:53" ht="12.75" customHeight="1">
      <c r="A171" s="23"/>
      <c r="B171" s="20"/>
      <c r="C171" s="20"/>
      <c r="D171" s="20"/>
      <c r="E171" s="20"/>
      <c r="F171" s="20"/>
      <c r="G171" s="418"/>
      <c r="H171" s="20"/>
      <c r="I171" s="20"/>
      <c r="J171" s="20"/>
      <c r="K171" s="20"/>
      <c r="L171" s="20"/>
      <c r="M171" s="20"/>
      <c r="N171" s="20"/>
      <c r="O171" s="20"/>
      <c r="P171" s="20"/>
      <c r="Q171" s="20"/>
      <c r="R171" s="20"/>
      <c r="S171" s="33"/>
      <c r="T171" s="20"/>
      <c r="U171" s="20"/>
      <c r="V171" s="20"/>
      <c r="W171" s="20"/>
      <c r="X171" s="20"/>
      <c r="Y171" s="315"/>
      <c r="Z171" s="20"/>
      <c r="AA171" s="20"/>
      <c r="AB171" s="20"/>
      <c r="AC171" s="20"/>
      <c r="AD171" s="20"/>
      <c r="AE171" s="31"/>
      <c r="AF171" s="409"/>
      <c r="AG171" s="20"/>
      <c r="AH171" s="20"/>
      <c r="AI171" s="418"/>
      <c r="AJ171" s="20"/>
      <c r="AK171" s="20"/>
      <c r="AL171" s="20"/>
      <c r="AM171" s="20"/>
      <c r="AN171" s="20"/>
      <c r="AO171" s="20"/>
      <c r="AP171" s="20"/>
      <c r="AQ171" s="20"/>
      <c r="AR171" s="20"/>
      <c r="AS171" s="20"/>
      <c r="AT171" s="20"/>
      <c r="AU171" s="20"/>
      <c r="AV171" s="20"/>
      <c r="AW171" s="20"/>
      <c r="AX171" s="23"/>
      <c r="AY171" s="23"/>
      <c r="AZ171" s="23"/>
      <c r="BA171" s="23"/>
    </row>
    <row r="172" spans="1:53" ht="12.75" customHeight="1">
      <c r="A172" s="23"/>
      <c r="B172" s="20"/>
      <c r="C172" s="20"/>
      <c r="D172" s="20"/>
      <c r="E172" s="20"/>
      <c r="F172" s="20"/>
      <c r="G172" s="418"/>
      <c r="H172" s="20"/>
      <c r="I172" s="20"/>
      <c r="J172" s="20"/>
      <c r="K172" s="20"/>
      <c r="L172" s="20"/>
      <c r="M172" s="20"/>
      <c r="N172" s="20"/>
      <c r="O172" s="20"/>
      <c r="P172" s="20"/>
      <c r="Q172" s="20"/>
      <c r="R172" s="20"/>
      <c r="S172" s="33"/>
      <c r="T172" s="20"/>
      <c r="U172" s="20"/>
      <c r="V172" s="20"/>
      <c r="W172" s="20"/>
      <c r="X172" s="20"/>
      <c r="Y172" s="315"/>
      <c r="Z172" s="20"/>
      <c r="AA172" s="20"/>
      <c r="AB172" s="20"/>
      <c r="AC172" s="20"/>
      <c r="AD172" s="20"/>
      <c r="AE172" s="31"/>
      <c r="AF172" s="409"/>
      <c r="AG172" s="20"/>
      <c r="AH172" s="20"/>
      <c r="AI172" s="418"/>
      <c r="AJ172" s="20"/>
      <c r="AK172" s="20"/>
      <c r="AL172" s="20"/>
      <c r="AM172" s="20"/>
      <c r="AN172" s="20"/>
      <c r="AO172" s="20"/>
      <c r="AP172" s="20"/>
      <c r="AQ172" s="20"/>
      <c r="AR172" s="20"/>
      <c r="AS172" s="20"/>
      <c r="AT172" s="20"/>
      <c r="AU172" s="20"/>
      <c r="AV172" s="20"/>
      <c r="AW172" s="20"/>
      <c r="AX172" s="23"/>
      <c r="AY172" s="23"/>
      <c r="AZ172" s="23"/>
      <c r="BA172" s="23"/>
    </row>
    <row r="173" spans="1:53" ht="12.75" customHeight="1">
      <c r="A173" s="23"/>
      <c r="B173" s="20"/>
      <c r="C173" s="20"/>
      <c r="D173" s="20"/>
      <c r="E173" s="20"/>
      <c r="F173" s="20"/>
      <c r="G173" s="418"/>
      <c r="H173" s="20"/>
      <c r="I173" s="20"/>
      <c r="J173" s="20"/>
      <c r="K173" s="20"/>
      <c r="L173" s="20"/>
      <c r="M173" s="20"/>
      <c r="N173" s="20"/>
      <c r="O173" s="20"/>
      <c r="P173" s="20"/>
      <c r="Q173" s="20"/>
      <c r="R173" s="20"/>
      <c r="S173" s="33"/>
      <c r="T173" s="20"/>
      <c r="U173" s="20"/>
      <c r="V173" s="20"/>
      <c r="W173" s="20"/>
      <c r="X173" s="20"/>
      <c r="Y173" s="315"/>
      <c r="Z173" s="20"/>
      <c r="AA173" s="20"/>
      <c r="AB173" s="20"/>
      <c r="AC173" s="20"/>
      <c r="AD173" s="20"/>
      <c r="AE173" s="31"/>
      <c r="AF173" s="409"/>
      <c r="AG173" s="20"/>
      <c r="AH173" s="20"/>
      <c r="AI173" s="418"/>
      <c r="AJ173" s="20"/>
      <c r="AK173" s="20"/>
      <c r="AL173" s="20"/>
      <c r="AM173" s="20"/>
      <c r="AN173" s="20"/>
      <c r="AO173" s="20"/>
      <c r="AP173" s="20"/>
      <c r="AQ173" s="20"/>
      <c r="AR173" s="20"/>
      <c r="AS173" s="20"/>
      <c r="AT173" s="20"/>
      <c r="AU173" s="20"/>
      <c r="AV173" s="20"/>
      <c r="AW173" s="20"/>
      <c r="AX173" s="23"/>
      <c r="AY173" s="23"/>
      <c r="AZ173" s="23"/>
      <c r="BA173" s="23"/>
    </row>
    <row r="174" spans="1:53" ht="12.75" customHeight="1">
      <c r="A174" s="23"/>
      <c r="B174" s="20"/>
      <c r="C174" s="20"/>
      <c r="D174" s="20"/>
      <c r="E174" s="20"/>
      <c r="F174" s="20"/>
      <c r="G174" s="418"/>
      <c r="H174" s="20"/>
      <c r="I174" s="20"/>
      <c r="J174" s="20"/>
      <c r="K174" s="20"/>
      <c r="L174" s="20"/>
      <c r="M174" s="20"/>
      <c r="N174" s="20"/>
      <c r="O174" s="20"/>
      <c r="P174" s="20"/>
      <c r="Q174" s="20"/>
      <c r="R174" s="20"/>
      <c r="S174" s="33"/>
      <c r="T174" s="20"/>
      <c r="U174" s="20"/>
      <c r="V174" s="20"/>
      <c r="W174" s="20"/>
      <c r="X174" s="20"/>
      <c r="Y174" s="315"/>
      <c r="Z174" s="20"/>
      <c r="AA174" s="20"/>
      <c r="AB174" s="20"/>
      <c r="AC174" s="20"/>
      <c r="AD174" s="20"/>
      <c r="AE174" s="31"/>
      <c r="AF174" s="409"/>
      <c r="AG174" s="20"/>
      <c r="AH174" s="20"/>
      <c r="AI174" s="418"/>
      <c r="AJ174" s="20"/>
      <c r="AK174" s="20"/>
      <c r="AL174" s="20"/>
      <c r="AM174" s="20"/>
      <c r="AN174" s="20"/>
      <c r="AO174" s="20"/>
      <c r="AP174" s="20"/>
      <c r="AQ174" s="20"/>
      <c r="AR174" s="20"/>
      <c r="AS174" s="20"/>
      <c r="AT174" s="20"/>
      <c r="AU174" s="20"/>
      <c r="AV174" s="20"/>
      <c r="AW174" s="20"/>
      <c r="AX174" s="23"/>
      <c r="AY174" s="23"/>
      <c r="AZ174" s="23"/>
      <c r="BA174" s="23"/>
    </row>
    <row r="175" spans="1:53" ht="12.75" customHeight="1">
      <c r="A175" s="23"/>
      <c r="B175" s="20"/>
      <c r="C175" s="20"/>
      <c r="D175" s="20"/>
      <c r="E175" s="20"/>
      <c r="F175" s="20"/>
      <c r="G175" s="418"/>
      <c r="H175" s="20"/>
      <c r="I175" s="20"/>
      <c r="J175" s="20"/>
      <c r="K175" s="20"/>
      <c r="L175" s="20"/>
      <c r="M175" s="20"/>
      <c r="N175" s="20"/>
      <c r="O175" s="20"/>
      <c r="P175" s="20"/>
      <c r="Q175" s="20"/>
      <c r="R175" s="20"/>
      <c r="S175" s="33"/>
      <c r="T175" s="20"/>
      <c r="U175" s="20"/>
      <c r="V175" s="20"/>
      <c r="W175" s="20"/>
      <c r="X175" s="20"/>
      <c r="Y175" s="315"/>
      <c r="Z175" s="20"/>
      <c r="AA175" s="20"/>
      <c r="AB175" s="20"/>
      <c r="AC175" s="20"/>
      <c r="AD175" s="20"/>
      <c r="AE175" s="31"/>
      <c r="AF175" s="409"/>
      <c r="AG175" s="20"/>
      <c r="AH175" s="20"/>
      <c r="AI175" s="418"/>
      <c r="AJ175" s="20"/>
      <c r="AK175" s="20"/>
      <c r="AL175" s="20"/>
      <c r="AM175" s="20"/>
      <c r="AN175" s="20"/>
      <c r="AO175" s="20"/>
      <c r="AP175" s="20"/>
      <c r="AQ175" s="20"/>
      <c r="AR175" s="20"/>
      <c r="AS175" s="20"/>
      <c r="AT175" s="20"/>
      <c r="AU175" s="20"/>
      <c r="AV175" s="20"/>
      <c r="AW175" s="20"/>
      <c r="AX175" s="23"/>
      <c r="AY175" s="23"/>
      <c r="AZ175" s="23"/>
      <c r="BA175" s="23"/>
    </row>
    <row r="176" spans="1:53" ht="12.75" customHeight="1">
      <c r="A176" s="23"/>
      <c r="B176" s="20"/>
      <c r="C176" s="20"/>
      <c r="D176" s="20"/>
      <c r="E176" s="20"/>
      <c r="F176" s="20"/>
      <c r="G176" s="418"/>
      <c r="H176" s="20"/>
      <c r="I176" s="20"/>
      <c r="J176" s="20"/>
      <c r="K176" s="20"/>
      <c r="L176" s="20"/>
      <c r="M176" s="20"/>
      <c r="N176" s="20"/>
      <c r="O176" s="20"/>
      <c r="P176" s="20"/>
      <c r="Q176" s="20"/>
      <c r="R176" s="20"/>
      <c r="S176" s="33"/>
      <c r="T176" s="20"/>
      <c r="U176" s="20"/>
      <c r="V176" s="20"/>
      <c r="W176" s="20"/>
      <c r="X176" s="20"/>
      <c r="Y176" s="315"/>
      <c r="Z176" s="20"/>
      <c r="AA176" s="20"/>
      <c r="AB176" s="20"/>
      <c r="AC176" s="20"/>
      <c r="AD176" s="20"/>
      <c r="AE176" s="31"/>
      <c r="AF176" s="409"/>
      <c r="AG176" s="20"/>
      <c r="AH176" s="20"/>
      <c r="AI176" s="418"/>
      <c r="AJ176" s="20"/>
      <c r="AK176" s="20"/>
      <c r="AL176" s="20"/>
      <c r="AM176" s="20"/>
      <c r="AN176" s="20"/>
      <c r="AO176" s="20"/>
      <c r="AP176" s="20"/>
      <c r="AQ176" s="20"/>
      <c r="AR176" s="20"/>
      <c r="AS176" s="20"/>
      <c r="AT176" s="20"/>
      <c r="AU176" s="20"/>
      <c r="AV176" s="20"/>
      <c r="AW176" s="20"/>
      <c r="AX176" s="23"/>
      <c r="AY176" s="23"/>
      <c r="AZ176" s="23"/>
      <c r="BA176" s="23"/>
    </row>
    <row r="177" spans="1:53" ht="12.75" customHeight="1">
      <c r="A177" s="23"/>
      <c r="B177" s="20"/>
      <c r="C177" s="20"/>
      <c r="D177" s="20"/>
      <c r="E177" s="20"/>
      <c r="F177" s="20"/>
      <c r="G177" s="418"/>
      <c r="H177" s="20"/>
      <c r="I177" s="20"/>
      <c r="J177" s="20"/>
      <c r="K177" s="20"/>
      <c r="L177" s="20"/>
      <c r="M177" s="20"/>
      <c r="N177" s="20"/>
      <c r="O177" s="20"/>
      <c r="P177" s="20"/>
      <c r="Q177" s="20"/>
      <c r="R177" s="20"/>
      <c r="S177" s="33"/>
      <c r="T177" s="20"/>
      <c r="U177" s="20"/>
      <c r="V177" s="20"/>
      <c r="W177" s="20"/>
      <c r="X177" s="20"/>
      <c r="Y177" s="315"/>
      <c r="Z177" s="20"/>
      <c r="AA177" s="20"/>
      <c r="AB177" s="20"/>
      <c r="AC177" s="20"/>
      <c r="AD177" s="20"/>
      <c r="AE177" s="31"/>
      <c r="AF177" s="409"/>
      <c r="AG177" s="20"/>
      <c r="AH177" s="20"/>
      <c r="AI177" s="418"/>
      <c r="AJ177" s="20"/>
      <c r="AK177" s="20"/>
      <c r="AL177" s="20"/>
      <c r="AM177" s="20"/>
      <c r="AN177" s="20"/>
      <c r="AO177" s="20"/>
      <c r="AP177" s="20"/>
      <c r="AQ177" s="20"/>
      <c r="AR177" s="20"/>
      <c r="AS177" s="20"/>
      <c r="AT177" s="20"/>
      <c r="AU177" s="20"/>
      <c r="AV177" s="20"/>
      <c r="AW177" s="20"/>
      <c r="AX177" s="23"/>
      <c r="AY177" s="23"/>
      <c r="AZ177" s="23"/>
      <c r="BA177" s="23"/>
    </row>
    <row r="178" spans="1:53" ht="12.75" customHeight="1">
      <c r="A178" s="23"/>
      <c r="B178" s="20"/>
      <c r="C178" s="20"/>
      <c r="D178" s="20"/>
      <c r="E178" s="20"/>
      <c r="F178" s="20"/>
      <c r="G178" s="418"/>
      <c r="H178" s="20"/>
      <c r="I178" s="20"/>
      <c r="J178" s="20"/>
      <c r="K178" s="20"/>
      <c r="L178" s="20"/>
      <c r="M178" s="20"/>
      <c r="N178" s="20"/>
      <c r="O178" s="20"/>
      <c r="P178" s="20"/>
      <c r="Q178" s="20"/>
      <c r="R178" s="20"/>
      <c r="S178" s="33"/>
      <c r="T178" s="20"/>
      <c r="U178" s="20"/>
      <c r="V178" s="20"/>
      <c r="W178" s="20"/>
      <c r="X178" s="20"/>
      <c r="Y178" s="315"/>
      <c r="Z178" s="20"/>
      <c r="AA178" s="20"/>
      <c r="AB178" s="20"/>
      <c r="AC178" s="20"/>
      <c r="AD178" s="20"/>
      <c r="AE178" s="31"/>
      <c r="AF178" s="409"/>
      <c r="AG178" s="20"/>
      <c r="AH178" s="20"/>
      <c r="AI178" s="418"/>
      <c r="AJ178" s="20"/>
      <c r="AK178" s="20"/>
      <c r="AL178" s="20"/>
      <c r="AM178" s="20"/>
      <c r="AN178" s="20"/>
      <c r="AO178" s="20"/>
      <c r="AP178" s="20"/>
      <c r="AQ178" s="20"/>
      <c r="AR178" s="20"/>
      <c r="AS178" s="20"/>
      <c r="AT178" s="20"/>
      <c r="AU178" s="20"/>
      <c r="AV178" s="20"/>
      <c r="AW178" s="20"/>
      <c r="AX178" s="23"/>
      <c r="AY178" s="23"/>
      <c r="AZ178" s="23"/>
      <c r="BA178" s="23"/>
    </row>
    <row r="179" spans="1:53" ht="12.75" customHeight="1">
      <c r="A179" s="23"/>
      <c r="B179" s="20"/>
      <c r="C179" s="20"/>
      <c r="D179" s="20"/>
      <c r="E179" s="20"/>
      <c r="F179" s="20"/>
      <c r="G179" s="418"/>
      <c r="H179" s="20"/>
      <c r="I179" s="20"/>
      <c r="J179" s="20"/>
      <c r="K179" s="20"/>
      <c r="L179" s="20"/>
      <c r="M179" s="20"/>
      <c r="N179" s="20"/>
      <c r="O179" s="20"/>
      <c r="P179" s="20"/>
      <c r="Q179" s="20"/>
      <c r="R179" s="20"/>
      <c r="S179" s="33"/>
      <c r="T179" s="20"/>
      <c r="U179" s="20"/>
      <c r="V179" s="20"/>
      <c r="W179" s="20"/>
      <c r="X179" s="20"/>
      <c r="Y179" s="315"/>
      <c r="Z179" s="20"/>
      <c r="AA179" s="20"/>
      <c r="AB179" s="20"/>
      <c r="AC179" s="20"/>
      <c r="AD179" s="20"/>
      <c r="AE179" s="31"/>
      <c r="AF179" s="409"/>
      <c r="AG179" s="20"/>
      <c r="AH179" s="20"/>
      <c r="AI179" s="418"/>
      <c r="AJ179" s="20"/>
      <c r="AK179" s="20"/>
      <c r="AL179" s="20"/>
      <c r="AM179" s="20"/>
      <c r="AN179" s="20"/>
      <c r="AO179" s="20"/>
      <c r="AP179" s="20"/>
      <c r="AQ179" s="20"/>
      <c r="AR179" s="20"/>
      <c r="AS179" s="20"/>
      <c r="AT179" s="20"/>
      <c r="AU179" s="20"/>
      <c r="AV179" s="20"/>
      <c r="AW179" s="20"/>
      <c r="AX179" s="23"/>
      <c r="AY179" s="23"/>
      <c r="AZ179" s="23"/>
      <c r="BA179" s="23"/>
    </row>
    <row r="180" spans="1:53" ht="12.75" customHeight="1">
      <c r="A180" s="23"/>
      <c r="B180" s="20"/>
      <c r="C180" s="20"/>
      <c r="D180" s="20"/>
      <c r="E180" s="20"/>
      <c r="F180" s="20"/>
      <c r="G180" s="418"/>
      <c r="H180" s="20"/>
      <c r="I180" s="20"/>
      <c r="J180" s="20"/>
      <c r="K180" s="20"/>
      <c r="L180" s="20"/>
      <c r="M180" s="20"/>
      <c r="N180" s="20"/>
      <c r="O180" s="20"/>
      <c r="P180" s="20"/>
      <c r="Q180" s="20"/>
      <c r="R180" s="20"/>
      <c r="S180" s="33"/>
      <c r="T180" s="20"/>
      <c r="U180" s="20"/>
      <c r="V180" s="20"/>
      <c r="W180" s="20"/>
      <c r="X180" s="20"/>
      <c r="Y180" s="315"/>
      <c r="Z180" s="20"/>
      <c r="AA180" s="20"/>
      <c r="AB180" s="20"/>
      <c r="AC180" s="20"/>
      <c r="AD180" s="20"/>
      <c r="AE180" s="31"/>
      <c r="AF180" s="409"/>
      <c r="AG180" s="20"/>
      <c r="AH180" s="20"/>
      <c r="AI180" s="418"/>
      <c r="AJ180" s="20"/>
      <c r="AK180" s="20"/>
      <c r="AL180" s="20"/>
      <c r="AM180" s="20"/>
      <c r="AN180" s="20"/>
      <c r="AO180" s="20"/>
      <c r="AP180" s="20"/>
      <c r="AQ180" s="20"/>
      <c r="AR180" s="20"/>
      <c r="AS180" s="20"/>
      <c r="AT180" s="20"/>
      <c r="AU180" s="20"/>
      <c r="AV180" s="20"/>
      <c r="AW180" s="20"/>
      <c r="AX180" s="23"/>
      <c r="AY180" s="23"/>
      <c r="AZ180" s="23"/>
      <c r="BA180" s="23"/>
    </row>
    <row r="181" spans="1:53" ht="12.75" customHeight="1">
      <c r="A181" s="23"/>
      <c r="B181" s="20"/>
      <c r="C181" s="20"/>
      <c r="D181" s="20"/>
      <c r="E181" s="20"/>
      <c r="F181" s="20"/>
      <c r="G181" s="418"/>
      <c r="H181" s="20"/>
      <c r="I181" s="20"/>
      <c r="J181" s="20"/>
      <c r="K181" s="20"/>
      <c r="L181" s="20"/>
      <c r="M181" s="20"/>
      <c r="N181" s="20"/>
      <c r="O181" s="20"/>
      <c r="P181" s="20"/>
      <c r="Q181" s="20"/>
      <c r="R181" s="20"/>
      <c r="S181" s="33"/>
      <c r="T181" s="20"/>
      <c r="U181" s="20"/>
      <c r="V181" s="20"/>
      <c r="W181" s="20"/>
      <c r="X181" s="20"/>
      <c r="Y181" s="315"/>
      <c r="Z181" s="20"/>
      <c r="AA181" s="20"/>
      <c r="AB181" s="20"/>
      <c r="AC181" s="20"/>
      <c r="AD181" s="20"/>
      <c r="AE181" s="31"/>
      <c r="AF181" s="409"/>
      <c r="AG181" s="20"/>
      <c r="AH181" s="20"/>
      <c r="AI181" s="418"/>
      <c r="AJ181" s="20"/>
      <c r="AK181" s="20"/>
      <c r="AL181" s="20"/>
      <c r="AM181" s="20"/>
      <c r="AN181" s="20"/>
      <c r="AO181" s="20"/>
      <c r="AP181" s="20"/>
      <c r="AQ181" s="20"/>
      <c r="AR181" s="20"/>
      <c r="AS181" s="20"/>
      <c r="AT181" s="20"/>
      <c r="AU181" s="20"/>
      <c r="AV181" s="20"/>
      <c r="AW181" s="20"/>
      <c r="AX181" s="23"/>
      <c r="AY181" s="23"/>
      <c r="AZ181" s="23"/>
      <c r="BA181" s="23"/>
    </row>
    <row r="182" spans="1:53" ht="12.75" customHeight="1">
      <c r="A182" s="23"/>
      <c r="B182" s="20"/>
      <c r="C182" s="20"/>
      <c r="D182" s="20"/>
      <c r="E182" s="20"/>
      <c r="F182" s="20"/>
      <c r="G182" s="418"/>
      <c r="H182" s="20"/>
      <c r="I182" s="20"/>
      <c r="J182" s="20"/>
      <c r="K182" s="20"/>
      <c r="L182" s="20"/>
      <c r="M182" s="20"/>
      <c r="N182" s="20"/>
      <c r="O182" s="20"/>
      <c r="P182" s="20"/>
      <c r="Q182" s="20"/>
      <c r="R182" s="20"/>
      <c r="S182" s="33"/>
      <c r="T182" s="20"/>
      <c r="U182" s="20"/>
      <c r="V182" s="20"/>
      <c r="W182" s="20"/>
      <c r="X182" s="20"/>
      <c r="Y182" s="315"/>
      <c r="Z182" s="20"/>
      <c r="AA182" s="20"/>
      <c r="AB182" s="20"/>
      <c r="AC182" s="20"/>
      <c r="AD182" s="20"/>
      <c r="AE182" s="31"/>
      <c r="AF182" s="409"/>
      <c r="AG182" s="20"/>
      <c r="AH182" s="20"/>
      <c r="AI182" s="418"/>
      <c r="AJ182" s="20"/>
      <c r="AK182" s="20"/>
      <c r="AL182" s="20"/>
      <c r="AM182" s="20"/>
      <c r="AN182" s="20"/>
      <c r="AO182" s="20"/>
      <c r="AP182" s="20"/>
      <c r="AQ182" s="20"/>
      <c r="AR182" s="20"/>
      <c r="AS182" s="20"/>
      <c r="AT182" s="20"/>
      <c r="AU182" s="20"/>
      <c r="AV182" s="20"/>
      <c r="AW182" s="20"/>
      <c r="AX182" s="23"/>
      <c r="AY182" s="23"/>
      <c r="AZ182" s="23"/>
      <c r="BA182" s="23"/>
    </row>
    <row r="183" spans="1:53" ht="12.75" customHeight="1">
      <c r="A183" s="23"/>
      <c r="B183" s="20"/>
      <c r="C183" s="20"/>
      <c r="D183" s="20"/>
      <c r="E183" s="20"/>
      <c r="F183" s="20"/>
      <c r="G183" s="418"/>
      <c r="H183" s="20"/>
      <c r="I183" s="20"/>
      <c r="J183" s="20"/>
      <c r="K183" s="20"/>
      <c r="L183" s="20"/>
      <c r="M183" s="20"/>
      <c r="N183" s="20"/>
      <c r="O183" s="20"/>
      <c r="P183" s="20"/>
      <c r="Q183" s="20"/>
      <c r="R183" s="20"/>
      <c r="S183" s="33"/>
      <c r="T183" s="20"/>
      <c r="U183" s="20"/>
      <c r="V183" s="20"/>
      <c r="W183" s="20"/>
      <c r="X183" s="20"/>
      <c r="Y183" s="315"/>
      <c r="Z183" s="20"/>
      <c r="AA183" s="20"/>
      <c r="AB183" s="20"/>
      <c r="AC183" s="20"/>
      <c r="AD183" s="20"/>
      <c r="AE183" s="31"/>
      <c r="AF183" s="409"/>
      <c r="AG183" s="20"/>
      <c r="AH183" s="20"/>
      <c r="AI183" s="418"/>
      <c r="AJ183" s="20"/>
      <c r="AK183" s="20"/>
      <c r="AL183" s="20"/>
      <c r="AM183" s="20"/>
      <c r="AN183" s="20"/>
      <c r="AO183" s="20"/>
      <c r="AP183" s="20"/>
      <c r="AQ183" s="20"/>
      <c r="AR183" s="20"/>
      <c r="AS183" s="20"/>
      <c r="AT183" s="20"/>
      <c r="AU183" s="20"/>
      <c r="AV183" s="20"/>
      <c r="AW183" s="20"/>
      <c r="AX183" s="23"/>
      <c r="AY183" s="23"/>
      <c r="AZ183" s="23"/>
      <c r="BA183" s="23"/>
    </row>
    <row r="184" spans="1:53" ht="12.75" customHeight="1">
      <c r="A184" s="23"/>
      <c r="B184" s="20"/>
      <c r="C184" s="20"/>
      <c r="D184" s="20"/>
      <c r="E184" s="20"/>
      <c r="F184" s="20"/>
      <c r="G184" s="418"/>
      <c r="H184" s="20"/>
      <c r="I184" s="20"/>
      <c r="J184" s="20"/>
      <c r="K184" s="20"/>
      <c r="L184" s="20"/>
      <c r="M184" s="20"/>
      <c r="N184" s="20"/>
      <c r="O184" s="20"/>
      <c r="P184" s="20"/>
      <c r="Q184" s="20"/>
      <c r="R184" s="20"/>
      <c r="S184" s="33"/>
      <c r="T184" s="20"/>
      <c r="U184" s="20"/>
      <c r="V184" s="20"/>
      <c r="W184" s="20"/>
      <c r="X184" s="20"/>
      <c r="Y184" s="315"/>
      <c r="Z184" s="20"/>
      <c r="AA184" s="20"/>
      <c r="AB184" s="20"/>
      <c r="AC184" s="20"/>
      <c r="AD184" s="20"/>
      <c r="AE184" s="31"/>
      <c r="AF184" s="409"/>
      <c r="AG184" s="20"/>
      <c r="AH184" s="20"/>
      <c r="AI184" s="418"/>
      <c r="AJ184" s="20"/>
      <c r="AK184" s="20"/>
      <c r="AL184" s="20"/>
      <c r="AM184" s="20"/>
      <c r="AN184" s="20"/>
      <c r="AO184" s="20"/>
      <c r="AP184" s="20"/>
      <c r="AQ184" s="20"/>
      <c r="AR184" s="20"/>
      <c r="AS184" s="20"/>
      <c r="AT184" s="20"/>
      <c r="AU184" s="20"/>
      <c r="AV184" s="20"/>
      <c r="AW184" s="20"/>
      <c r="AX184" s="23"/>
      <c r="AY184" s="23"/>
      <c r="AZ184" s="23"/>
      <c r="BA184" s="23"/>
    </row>
    <row r="185" spans="1:53" ht="12.75" customHeight="1">
      <c r="A185" s="23"/>
      <c r="B185" s="20"/>
      <c r="C185" s="20"/>
      <c r="D185" s="20"/>
      <c r="E185" s="20"/>
      <c r="F185" s="20"/>
      <c r="G185" s="418"/>
      <c r="H185" s="20"/>
      <c r="I185" s="20"/>
      <c r="J185" s="20"/>
      <c r="K185" s="20"/>
      <c r="L185" s="20"/>
      <c r="M185" s="20"/>
      <c r="N185" s="20"/>
      <c r="O185" s="20"/>
      <c r="P185" s="20"/>
      <c r="Q185" s="20"/>
      <c r="R185" s="20"/>
      <c r="S185" s="33"/>
      <c r="T185" s="20"/>
      <c r="U185" s="20"/>
      <c r="V185" s="20"/>
      <c r="W185" s="20"/>
      <c r="X185" s="20"/>
      <c r="Y185" s="315"/>
      <c r="Z185" s="20"/>
      <c r="AA185" s="20"/>
      <c r="AB185" s="20"/>
      <c r="AC185" s="20"/>
      <c r="AD185" s="20"/>
      <c r="AE185" s="31"/>
      <c r="AF185" s="409"/>
      <c r="AG185" s="20"/>
      <c r="AH185" s="20"/>
      <c r="AI185" s="418"/>
      <c r="AJ185" s="20"/>
      <c r="AK185" s="20"/>
      <c r="AL185" s="20"/>
      <c r="AM185" s="20"/>
      <c r="AN185" s="20"/>
      <c r="AO185" s="20"/>
      <c r="AP185" s="20"/>
      <c r="AQ185" s="20"/>
      <c r="AR185" s="20"/>
      <c r="AS185" s="20"/>
      <c r="AT185" s="20"/>
      <c r="AU185" s="20"/>
      <c r="AV185" s="20"/>
      <c r="AW185" s="20"/>
      <c r="AX185" s="23"/>
      <c r="AY185" s="23"/>
      <c r="AZ185" s="23"/>
      <c r="BA185" s="23"/>
    </row>
    <row r="186" spans="1:53" ht="12.75" customHeight="1">
      <c r="A186" s="23"/>
      <c r="B186" s="20"/>
      <c r="C186" s="20"/>
      <c r="D186" s="20"/>
      <c r="E186" s="20"/>
      <c r="F186" s="20"/>
      <c r="G186" s="418"/>
      <c r="H186" s="20"/>
      <c r="I186" s="20"/>
      <c r="J186" s="20"/>
      <c r="K186" s="20"/>
      <c r="L186" s="20"/>
      <c r="M186" s="20"/>
      <c r="N186" s="20"/>
      <c r="O186" s="20"/>
      <c r="P186" s="20"/>
      <c r="Q186" s="20"/>
      <c r="R186" s="20"/>
      <c r="S186" s="33"/>
      <c r="T186" s="20"/>
      <c r="U186" s="20"/>
      <c r="V186" s="20"/>
      <c r="W186" s="20"/>
      <c r="X186" s="20"/>
      <c r="Y186" s="315"/>
      <c r="Z186" s="20"/>
      <c r="AA186" s="20"/>
      <c r="AB186" s="20"/>
      <c r="AC186" s="20"/>
      <c r="AD186" s="20"/>
      <c r="AE186" s="31"/>
      <c r="AF186" s="409"/>
      <c r="AG186" s="20"/>
      <c r="AH186" s="20"/>
      <c r="AI186" s="418"/>
      <c r="AJ186" s="20"/>
      <c r="AK186" s="20"/>
      <c r="AL186" s="20"/>
      <c r="AM186" s="20"/>
      <c r="AN186" s="20"/>
      <c r="AO186" s="20"/>
      <c r="AP186" s="20"/>
      <c r="AQ186" s="20"/>
      <c r="AR186" s="20"/>
      <c r="AS186" s="20"/>
      <c r="AT186" s="20"/>
      <c r="AU186" s="20"/>
      <c r="AV186" s="20"/>
      <c r="AW186" s="20"/>
      <c r="AX186" s="23"/>
      <c r="AY186" s="23"/>
      <c r="AZ186" s="23"/>
      <c r="BA186" s="23"/>
    </row>
    <row r="187" spans="1:53" ht="12.75" customHeight="1">
      <c r="A187" s="23"/>
      <c r="B187" s="20"/>
      <c r="C187" s="20"/>
      <c r="D187" s="20"/>
      <c r="E187" s="20"/>
      <c r="F187" s="20"/>
      <c r="G187" s="418"/>
      <c r="H187" s="20"/>
      <c r="I187" s="20"/>
      <c r="J187" s="20"/>
      <c r="K187" s="20"/>
      <c r="L187" s="20"/>
      <c r="M187" s="20"/>
      <c r="N187" s="20"/>
      <c r="O187" s="20"/>
      <c r="P187" s="20"/>
      <c r="Q187" s="20"/>
      <c r="R187" s="20"/>
      <c r="S187" s="33"/>
      <c r="T187" s="20"/>
      <c r="U187" s="20"/>
      <c r="V187" s="20"/>
      <c r="W187" s="20"/>
      <c r="X187" s="20"/>
      <c r="Y187" s="315"/>
      <c r="Z187" s="20"/>
      <c r="AA187" s="20"/>
      <c r="AB187" s="20"/>
      <c r="AC187" s="20"/>
      <c r="AD187" s="20"/>
      <c r="AE187" s="31"/>
      <c r="AF187" s="409"/>
      <c r="AG187" s="20"/>
      <c r="AH187" s="20"/>
      <c r="AI187" s="418"/>
      <c r="AJ187" s="20"/>
      <c r="AK187" s="20"/>
      <c r="AL187" s="20"/>
      <c r="AM187" s="20"/>
      <c r="AN187" s="20"/>
      <c r="AO187" s="20"/>
      <c r="AP187" s="20"/>
      <c r="AQ187" s="20"/>
      <c r="AR187" s="20"/>
      <c r="AS187" s="20"/>
      <c r="AT187" s="20"/>
      <c r="AU187" s="20"/>
      <c r="AV187" s="20"/>
      <c r="AW187" s="20"/>
      <c r="AX187" s="23"/>
      <c r="AY187" s="23"/>
      <c r="AZ187" s="23"/>
      <c r="BA187" s="23"/>
    </row>
    <row r="188" spans="1:53" ht="12.75" customHeight="1">
      <c r="A188" s="23"/>
      <c r="B188" s="20"/>
      <c r="C188" s="20"/>
      <c r="D188" s="20"/>
      <c r="E188" s="20"/>
      <c r="F188" s="20"/>
      <c r="G188" s="418"/>
      <c r="H188" s="20"/>
      <c r="I188" s="20"/>
      <c r="J188" s="20"/>
      <c r="K188" s="20"/>
      <c r="L188" s="20"/>
      <c r="M188" s="20"/>
      <c r="N188" s="20"/>
      <c r="O188" s="20"/>
      <c r="P188" s="20"/>
      <c r="Q188" s="20"/>
      <c r="R188" s="20"/>
      <c r="S188" s="33"/>
      <c r="T188" s="20"/>
      <c r="U188" s="20"/>
      <c r="V188" s="20"/>
      <c r="W188" s="20"/>
      <c r="X188" s="20"/>
      <c r="Y188" s="315"/>
      <c r="Z188" s="20"/>
      <c r="AA188" s="20"/>
      <c r="AB188" s="20"/>
      <c r="AC188" s="20"/>
      <c r="AD188" s="20"/>
      <c r="AE188" s="31"/>
      <c r="AF188" s="409"/>
      <c r="AG188" s="20"/>
      <c r="AH188" s="20"/>
      <c r="AI188" s="418"/>
      <c r="AJ188" s="20"/>
      <c r="AK188" s="20"/>
      <c r="AL188" s="20"/>
      <c r="AM188" s="20"/>
      <c r="AN188" s="20"/>
      <c r="AO188" s="20"/>
      <c r="AP188" s="20"/>
      <c r="AQ188" s="20"/>
      <c r="AR188" s="20"/>
      <c r="AS188" s="20"/>
      <c r="AT188" s="20"/>
      <c r="AU188" s="20"/>
      <c r="AV188" s="20"/>
      <c r="AW188" s="20"/>
      <c r="AX188" s="23"/>
      <c r="AY188" s="23"/>
      <c r="AZ188" s="23"/>
      <c r="BA188" s="23"/>
    </row>
    <row r="189" spans="1:53" ht="12.75" customHeight="1">
      <c r="A189" s="23"/>
      <c r="B189" s="20"/>
      <c r="C189" s="20"/>
      <c r="D189" s="20"/>
      <c r="E189" s="20"/>
      <c r="F189" s="20"/>
      <c r="G189" s="418"/>
      <c r="H189" s="20"/>
      <c r="I189" s="20"/>
      <c r="J189" s="20"/>
      <c r="K189" s="20"/>
      <c r="L189" s="20"/>
      <c r="M189" s="20"/>
      <c r="N189" s="20"/>
      <c r="O189" s="20"/>
      <c r="P189" s="20"/>
      <c r="Q189" s="20"/>
      <c r="R189" s="20"/>
      <c r="S189" s="33"/>
      <c r="T189" s="20"/>
      <c r="U189" s="20"/>
      <c r="V189" s="20"/>
      <c r="W189" s="20"/>
      <c r="X189" s="20"/>
      <c r="Y189" s="315"/>
      <c r="Z189" s="20"/>
      <c r="AA189" s="20"/>
      <c r="AB189" s="20"/>
      <c r="AC189" s="20"/>
      <c r="AD189" s="20"/>
      <c r="AE189" s="31"/>
      <c r="AF189" s="409"/>
      <c r="AG189" s="20"/>
      <c r="AH189" s="20"/>
      <c r="AI189" s="418"/>
      <c r="AJ189" s="20"/>
      <c r="AK189" s="20"/>
      <c r="AL189" s="20"/>
      <c r="AM189" s="20"/>
      <c r="AN189" s="20"/>
      <c r="AO189" s="20"/>
      <c r="AP189" s="20"/>
      <c r="AQ189" s="20"/>
      <c r="AR189" s="20"/>
      <c r="AS189" s="20"/>
      <c r="AT189" s="20"/>
      <c r="AU189" s="20"/>
      <c r="AV189" s="20"/>
      <c r="AW189" s="20"/>
      <c r="AX189" s="23"/>
      <c r="AY189" s="23"/>
      <c r="AZ189" s="23"/>
      <c r="BA189" s="23"/>
    </row>
    <row r="190" spans="1:53" ht="12.75" customHeight="1">
      <c r="A190" s="23"/>
      <c r="B190" s="20"/>
      <c r="C190" s="20"/>
      <c r="D190" s="20"/>
      <c r="E190" s="20"/>
      <c r="F190" s="20"/>
      <c r="G190" s="418"/>
      <c r="H190" s="20"/>
      <c r="I190" s="20"/>
      <c r="J190" s="20"/>
      <c r="K190" s="20"/>
      <c r="L190" s="20"/>
      <c r="M190" s="20"/>
      <c r="N190" s="20"/>
      <c r="O190" s="20"/>
      <c r="P190" s="20"/>
      <c r="Q190" s="20"/>
      <c r="R190" s="20"/>
      <c r="S190" s="33"/>
      <c r="T190" s="20"/>
      <c r="U190" s="20"/>
      <c r="V190" s="20"/>
      <c r="W190" s="20"/>
      <c r="X190" s="20"/>
      <c r="Y190" s="315"/>
      <c r="Z190" s="20"/>
      <c r="AA190" s="20"/>
      <c r="AB190" s="20"/>
      <c r="AC190" s="20"/>
      <c r="AD190" s="20"/>
      <c r="AE190" s="31"/>
      <c r="AF190" s="409"/>
      <c r="AG190" s="20"/>
      <c r="AH190" s="20"/>
      <c r="AI190" s="418"/>
      <c r="AJ190" s="20"/>
      <c r="AK190" s="20"/>
      <c r="AL190" s="20"/>
      <c r="AM190" s="20"/>
      <c r="AN190" s="20"/>
      <c r="AO190" s="20"/>
      <c r="AP190" s="20"/>
      <c r="AQ190" s="20"/>
      <c r="AR190" s="20"/>
      <c r="AS190" s="20"/>
      <c r="AT190" s="20"/>
      <c r="AU190" s="20"/>
      <c r="AV190" s="20"/>
      <c r="AW190" s="20"/>
      <c r="AX190" s="23"/>
      <c r="AY190" s="23"/>
      <c r="AZ190" s="23"/>
      <c r="BA190" s="23"/>
    </row>
    <row r="191" spans="1:53" ht="12.75" customHeight="1">
      <c r="A191" s="23"/>
      <c r="B191" s="20"/>
      <c r="C191" s="20"/>
      <c r="D191" s="20"/>
      <c r="E191" s="20"/>
      <c r="F191" s="20"/>
      <c r="G191" s="418"/>
      <c r="H191" s="20"/>
      <c r="I191" s="20"/>
      <c r="J191" s="20"/>
      <c r="K191" s="20"/>
      <c r="L191" s="20"/>
      <c r="M191" s="20"/>
      <c r="N191" s="20"/>
      <c r="O191" s="20"/>
      <c r="P191" s="20"/>
      <c r="Q191" s="20"/>
      <c r="R191" s="20"/>
      <c r="S191" s="33"/>
      <c r="T191" s="20"/>
      <c r="U191" s="20"/>
      <c r="V191" s="20"/>
      <c r="W191" s="20"/>
      <c r="X191" s="20"/>
      <c r="Y191" s="315"/>
      <c r="Z191" s="20"/>
      <c r="AA191" s="20"/>
      <c r="AB191" s="20"/>
      <c r="AC191" s="20"/>
      <c r="AD191" s="20"/>
      <c r="AE191" s="31"/>
      <c r="AF191" s="409"/>
      <c r="AG191" s="20"/>
      <c r="AH191" s="20"/>
      <c r="AI191" s="418"/>
      <c r="AJ191" s="20"/>
      <c r="AK191" s="20"/>
      <c r="AL191" s="20"/>
      <c r="AM191" s="20"/>
      <c r="AN191" s="20"/>
      <c r="AO191" s="20"/>
      <c r="AP191" s="20"/>
      <c r="AQ191" s="20"/>
      <c r="AR191" s="20"/>
      <c r="AS191" s="20"/>
      <c r="AT191" s="20"/>
      <c r="AU191" s="20"/>
      <c r="AV191" s="20"/>
      <c r="AW191" s="20"/>
      <c r="AX191" s="23"/>
      <c r="AY191" s="23"/>
      <c r="AZ191" s="23"/>
      <c r="BA191" s="23"/>
    </row>
    <row r="192" spans="1:53" ht="12.75" customHeight="1">
      <c r="A192" s="23"/>
      <c r="B192" s="20"/>
      <c r="C192" s="20"/>
      <c r="D192" s="20"/>
      <c r="E192" s="20"/>
      <c r="F192" s="20"/>
      <c r="G192" s="418"/>
      <c r="H192" s="20"/>
      <c r="I192" s="20"/>
      <c r="J192" s="20"/>
      <c r="K192" s="20"/>
      <c r="L192" s="20"/>
      <c r="M192" s="20"/>
      <c r="N192" s="20"/>
      <c r="O192" s="20"/>
      <c r="P192" s="20"/>
      <c r="Q192" s="20"/>
      <c r="R192" s="20"/>
      <c r="S192" s="33"/>
      <c r="T192" s="20"/>
      <c r="U192" s="20"/>
      <c r="V192" s="20"/>
      <c r="W192" s="20"/>
      <c r="X192" s="20"/>
      <c r="Y192" s="315"/>
      <c r="Z192" s="20"/>
      <c r="AA192" s="20"/>
      <c r="AB192" s="20"/>
      <c r="AC192" s="20"/>
      <c r="AD192" s="20"/>
      <c r="AE192" s="31"/>
      <c r="AF192" s="409"/>
      <c r="AG192" s="20"/>
      <c r="AH192" s="20"/>
      <c r="AI192" s="418"/>
      <c r="AJ192" s="20"/>
      <c r="AK192" s="20"/>
      <c r="AL192" s="20"/>
      <c r="AM192" s="20"/>
      <c r="AN192" s="20"/>
      <c r="AO192" s="20"/>
      <c r="AP192" s="20"/>
      <c r="AQ192" s="20"/>
      <c r="AR192" s="20"/>
      <c r="AS192" s="20"/>
      <c r="AT192" s="20"/>
      <c r="AU192" s="20"/>
      <c r="AV192" s="20"/>
      <c r="AW192" s="20"/>
      <c r="AX192" s="23"/>
      <c r="AY192" s="23"/>
      <c r="AZ192" s="23"/>
      <c r="BA192" s="23"/>
    </row>
    <row r="193" spans="1:53" ht="12.75" customHeight="1">
      <c r="A193" s="23"/>
      <c r="B193" s="20"/>
      <c r="C193" s="20"/>
      <c r="D193" s="20"/>
      <c r="E193" s="20"/>
      <c r="F193" s="20"/>
      <c r="G193" s="418"/>
      <c r="H193" s="20"/>
      <c r="I193" s="20"/>
      <c r="J193" s="20"/>
      <c r="K193" s="20"/>
      <c r="L193" s="20"/>
      <c r="M193" s="20"/>
      <c r="N193" s="20"/>
      <c r="O193" s="20"/>
      <c r="P193" s="20"/>
      <c r="Q193" s="20"/>
      <c r="R193" s="20"/>
      <c r="S193" s="33"/>
      <c r="T193" s="20"/>
      <c r="U193" s="20"/>
      <c r="V193" s="20"/>
      <c r="W193" s="20"/>
      <c r="X193" s="20"/>
      <c r="Y193" s="315"/>
      <c r="Z193" s="20"/>
      <c r="AA193" s="20"/>
      <c r="AB193" s="20"/>
      <c r="AC193" s="20"/>
      <c r="AD193" s="20"/>
      <c r="AE193" s="31"/>
      <c r="AF193" s="409"/>
      <c r="AG193" s="20"/>
      <c r="AH193" s="20"/>
      <c r="AI193" s="418"/>
      <c r="AJ193" s="20"/>
      <c r="AK193" s="20"/>
      <c r="AL193" s="20"/>
      <c r="AM193" s="20"/>
      <c r="AN193" s="20"/>
      <c r="AO193" s="20"/>
      <c r="AP193" s="20"/>
      <c r="AQ193" s="20"/>
      <c r="AR193" s="20"/>
      <c r="AS193" s="20"/>
      <c r="AT193" s="20"/>
      <c r="AU193" s="20"/>
      <c r="AV193" s="20"/>
      <c r="AW193" s="20"/>
      <c r="AX193" s="23"/>
      <c r="AY193" s="23"/>
      <c r="AZ193" s="23"/>
      <c r="BA193" s="23"/>
    </row>
    <row r="194" spans="1:53" ht="12.75" customHeight="1">
      <c r="A194" s="23"/>
      <c r="B194" s="20"/>
      <c r="C194" s="20"/>
      <c r="D194" s="20"/>
      <c r="E194" s="20"/>
      <c r="F194" s="20"/>
      <c r="G194" s="418"/>
      <c r="H194" s="20"/>
      <c r="I194" s="20"/>
      <c r="J194" s="20"/>
      <c r="K194" s="20"/>
      <c r="L194" s="20"/>
      <c r="M194" s="20"/>
      <c r="N194" s="20"/>
      <c r="O194" s="20"/>
      <c r="P194" s="20"/>
      <c r="Q194" s="20"/>
      <c r="R194" s="20"/>
      <c r="S194" s="33"/>
      <c r="T194" s="20"/>
      <c r="U194" s="20"/>
      <c r="V194" s="20"/>
      <c r="W194" s="20"/>
      <c r="X194" s="20"/>
      <c r="Y194" s="315"/>
      <c r="Z194" s="20"/>
      <c r="AA194" s="20"/>
      <c r="AB194" s="20"/>
      <c r="AC194" s="20"/>
      <c r="AD194" s="20"/>
      <c r="AE194" s="31"/>
      <c r="AF194" s="409"/>
      <c r="AG194" s="20"/>
      <c r="AH194" s="20"/>
      <c r="AI194" s="418"/>
      <c r="AJ194" s="20"/>
      <c r="AK194" s="20"/>
      <c r="AL194" s="20"/>
      <c r="AM194" s="20"/>
      <c r="AN194" s="20"/>
      <c r="AO194" s="20"/>
      <c r="AP194" s="20"/>
      <c r="AQ194" s="20"/>
      <c r="AR194" s="20"/>
      <c r="AS194" s="20"/>
      <c r="AT194" s="20"/>
      <c r="AU194" s="20"/>
      <c r="AV194" s="20"/>
      <c r="AW194" s="20"/>
      <c r="AX194" s="23"/>
      <c r="AY194" s="23"/>
      <c r="AZ194" s="23"/>
      <c r="BA194" s="23"/>
    </row>
    <row r="195" spans="1:53" ht="12.75" customHeight="1">
      <c r="A195" s="23"/>
      <c r="B195" s="20"/>
      <c r="C195" s="20"/>
      <c r="D195" s="20"/>
      <c r="E195" s="20"/>
      <c r="F195" s="20"/>
      <c r="G195" s="418"/>
      <c r="H195" s="20"/>
      <c r="I195" s="20"/>
      <c r="J195" s="20"/>
      <c r="K195" s="20"/>
      <c r="L195" s="20"/>
      <c r="M195" s="20"/>
      <c r="N195" s="20"/>
      <c r="O195" s="20"/>
      <c r="P195" s="20"/>
      <c r="Q195" s="20"/>
      <c r="R195" s="20"/>
      <c r="S195" s="33"/>
      <c r="T195" s="20"/>
      <c r="U195" s="20"/>
      <c r="V195" s="20"/>
      <c r="W195" s="20"/>
      <c r="X195" s="20"/>
      <c r="Y195" s="315"/>
      <c r="Z195" s="20"/>
      <c r="AA195" s="20"/>
      <c r="AB195" s="20"/>
      <c r="AC195" s="20"/>
      <c r="AD195" s="20"/>
      <c r="AE195" s="31"/>
      <c r="AF195" s="409"/>
      <c r="AG195" s="20"/>
      <c r="AH195" s="20"/>
      <c r="AI195" s="418"/>
      <c r="AJ195" s="20"/>
      <c r="AK195" s="20"/>
      <c r="AL195" s="20"/>
      <c r="AM195" s="20"/>
      <c r="AN195" s="20"/>
      <c r="AO195" s="20"/>
      <c r="AP195" s="20"/>
      <c r="AQ195" s="20"/>
      <c r="AR195" s="20"/>
      <c r="AS195" s="20"/>
      <c r="AT195" s="20"/>
      <c r="AU195" s="20"/>
      <c r="AV195" s="20"/>
      <c r="AW195" s="20"/>
      <c r="AX195" s="23"/>
      <c r="AY195" s="23"/>
      <c r="AZ195" s="23"/>
      <c r="BA195" s="23"/>
    </row>
    <row r="196" spans="1:53" ht="12.75" customHeight="1">
      <c r="A196" s="23"/>
      <c r="B196" s="20"/>
      <c r="C196" s="20"/>
      <c r="D196" s="20"/>
      <c r="E196" s="20"/>
      <c r="F196" s="20"/>
      <c r="G196" s="418"/>
      <c r="H196" s="20"/>
      <c r="I196" s="20"/>
      <c r="J196" s="20"/>
      <c r="K196" s="20"/>
      <c r="L196" s="20"/>
      <c r="M196" s="20"/>
      <c r="N196" s="20"/>
      <c r="O196" s="20"/>
      <c r="P196" s="20"/>
      <c r="Q196" s="20"/>
      <c r="R196" s="20"/>
      <c r="S196" s="33"/>
      <c r="T196" s="20"/>
      <c r="U196" s="20"/>
      <c r="V196" s="20"/>
      <c r="W196" s="20"/>
      <c r="X196" s="20"/>
      <c r="Y196" s="315"/>
      <c r="Z196" s="20"/>
      <c r="AA196" s="20"/>
      <c r="AB196" s="20"/>
      <c r="AC196" s="20"/>
      <c r="AD196" s="20"/>
      <c r="AE196" s="31"/>
      <c r="AF196" s="409"/>
      <c r="AG196" s="20"/>
      <c r="AH196" s="20"/>
      <c r="AI196" s="418"/>
      <c r="AJ196" s="20"/>
      <c r="AK196" s="20"/>
      <c r="AL196" s="20"/>
      <c r="AM196" s="20"/>
      <c r="AN196" s="20"/>
      <c r="AO196" s="20"/>
      <c r="AP196" s="20"/>
      <c r="AQ196" s="20"/>
      <c r="AR196" s="20"/>
      <c r="AS196" s="20"/>
      <c r="AT196" s="20"/>
      <c r="AU196" s="20"/>
      <c r="AV196" s="20"/>
      <c r="AW196" s="20"/>
      <c r="AX196" s="23"/>
      <c r="AY196" s="23"/>
      <c r="AZ196" s="23"/>
      <c r="BA196" s="23"/>
    </row>
    <row r="197" spans="1:53" ht="12.75" customHeight="1">
      <c r="A197" s="23"/>
      <c r="B197" s="20"/>
      <c r="C197" s="20"/>
      <c r="D197" s="20"/>
      <c r="E197" s="20"/>
      <c r="F197" s="20"/>
      <c r="G197" s="418"/>
      <c r="H197" s="20"/>
      <c r="I197" s="20"/>
      <c r="J197" s="20"/>
      <c r="K197" s="20"/>
      <c r="L197" s="20"/>
      <c r="M197" s="20"/>
      <c r="N197" s="20"/>
      <c r="O197" s="20"/>
      <c r="P197" s="20"/>
      <c r="Q197" s="20"/>
      <c r="R197" s="20"/>
      <c r="S197" s="33"/>
      <c r="T197" s="20"/>
      <c r="U197" s="20"/>
      <c r="V197" s="20"/>
      <c r="W197" s="20"/>
      <c r="X197" s="20"/>
      <c r="Y197" s="315"/>
      <c r="Z197" s="20"/>
      <c r="AA197" s="20"/>
      <c r="AB197" s="20"/>
      <c r="AC197" s="20"/>
      <c r="AD197" s="20"/>
      <c r="AE197" s="31"/>
      <c r="AF197" s="409"/>
      <c r="AG197" s="20"/>
      <c r="AH197" s="20"/>
      <c r="AI197" s="418"/>
      <c r="AJ197" s="20"/>
      <c r="AK197" s="20"/>
      <c r="AL197" s="20"/>
      <c r="AM197" s="20"/>
      <c r="AN197" s="20"/>
      <c r="AO197" s="20"/>
      <c r="AP197" s="20"/>
      <c r="AQ197" s="20"/>
      <c r="AR197" s="20"/>
      <c r="AS197" s="20"/>
      <c r="AT197" s="20"/>
      <c r="AU197" s="20"/>
      <c r="AV197" s="20"/>
      <c r="AW197" s="20"/>
      <c r="AX197" s="23"/>
      <c r="AY197" s="23"/>
      <c r="AZ197" s="23"/>
      <c r="BA197" s="23"/>
    </row>
    <row r="198" spans="1:53" ht="12.75" customHeight="1">
      <c r="A198" s="23"/>
      <c r="B198" s="20"/>
      <c r="C198" s="20"/>
      <c r="D198" s="20"/>
      <c r="E198" s="20"/>
      <c r="F198" s="20"/>
      <c r="G198" s="418"/>
      <c r="H198" s="20"/>
      <c r="I198" s="20"/>
      <c r="J198" s="20"/>
      <c r="K198" s="20"/>
      <c r="L198" s="20"/>
      <c r="M198" s="20"/>
      <c r="N198" s="20"/>
      <c r="O198" s="20"/>
      <c r="P198" s="20"/>
      <c r="Q198" s="20"/>
      <c r="R198" s="20"/>
      <c r="S198" s="33"/>
      <c r="T198" s="20"/>
      <c r="U198" s="20"/>
      <c r="V198" s="20"/>
      <c r="W198" s="20"/>
      <c r="X198" s="20"/>
      <c r="Y198" s="315"/>
      <c r="Z198" s="20"/>
      <c r="AA198" s="20"/>
      <c r="AB198" s="20"/>
      <c r="AC198" s="20"/>
      <c r="AD198" s="20"/>
      <c r="AE198" s="31"/>
      <c r="AF198" s="409"/>
      <c r="AG198" s="20"/>
      <c r="AH198" s="20"/>
      <c r="AI198" s="418"/>
      <c r="AJ198" s="20"/>
      <c r="AK198" s="20"/>
      <c r="AL198" s="20"/>
      <c r="AM198" s="20"/>
      <c r="AN198" s="20"/>
      <c r="AO198" s="20"/>
      <c r="AP198" s="20"/>
      <c r="AQ198" s="20"/>
      <c r="AR198" s="20"/>
      <c r="AS198" s="20"/>
      <c r="AT198" s="20"/>
      <c r="AU198" s="20"/>
      <c r="AV198" s="20"/>
      <c r="AW198" s="20"/>
      <c r="AX198" s="23"/>
      <c r="AY198" s="23"/>
      <c r="AZ198" s="23"/>
      <c r="BA198" s="23"/>
    </row>
    <row r="199" spans="1:53" ht="12.75" customHeight="1">
      <c r="A199" s="23"/>
      <c r="B199" s="20"/>
      <c r="C199" s="20"/>
      <c r="D199" s="20"/>
      <c r="E199" s="20"/>
      <c r="F199" s="20"/>
      <c r="G199" s="418"/>
      <c r="H199" s="20"/>
      <c r="I199" s="20"/>
      <c r="J199" s="20"/>
      <c r="K199" s="20"/>
      <c r="L199" s="20"/>
      <c r="M199" s="20"/>
      <c r="N199" s="20"/>
      <c r="O199" s="20"/>
      <c r="P199" s="20"/>
      <c r="Q199" s="20"/>
      <c r="R199" s="20"/>
      <c r="S199" s="33"/>
      <c r="T199" s="20"/>
      <c r="U199" s="20"/>
      <c r="V199" s="20"/>
      <c r="W199" s="20"/>
      <c r="X199" s="20"/>
      <c r="Y199" s="315"/>
      <c r="Z199" s="20"/>
      <c r="AA199" s="20"/>
      <c r="AB199" s="20"/>
      <c r="AC199" s="20"/>
      <c r="AD199" s="20"/>
      <c r="AE199" s="31"/>
      <c r="AF199" s="409"/>
      <c r="AG199" s="20"/>
      <c r="AH199" s="20"/>
      <c r="AI199" s="418"/>
      <c r="AJ199" s="20"/>
      <c r="AK199" s="20"/>
      <c r="AL199" s="20"/>
      <c r="AM199" s="20"/>
      <c r="AN199" s="20"/>
      <c r="AO199" s="20"/>
      <c r="AP199" s="20"/>
      <c r="AQ199" s="20"/>
      <c r="AR199" s="20"/>
      <c r="AS199" s="20"/>
      <c r="AT199" s="20"/>
      <c r="AU199" s="20"/>
      <c r="AV199" s="20"/>
      <c r="AW199" s="20"/>
      <c r="AX199" s="23"/>
      <c r="AY199" s="23"/>
      <c r="AZ199" s="23"/>
      <c r="BA199" s="23"/>
    </row>
    <row r="200" spans="1:53" ht="12.75" customHeight="1">
      <c r="A200" s="23"/>
      <c r="B200" s="20"/>
      <c r="C200" s="20"/>
      <c r="D200" s="20"/>
      <c r="E200" s="20"/>
      <c r="F200" s="20"/>
      <c r="G200" s="418"/>
      <c r="H200" s="20"/>
      <c r="I200" s="20"/>
      <c r="J200" s="20"/>
      <c r="K200" s="20"/>
      <c r="L200" s="20"/>
      <c r="M200" s="20"/>
      <c r="N200" s="20"/>
      <c r="O200" s="20"/>
      <c r="P200" s="20"/>
      <c r="Q200" s="20"/>
      <c r="R200" s="20"/>
      <c r="S200" s="33"/>
      <c r="T200" s="20"/>
      <c r="U200" s="20"/>
      <c r="V200" s="20"/>
      <c r="W200" s="20"/>
      <c r="X200" s="20"/>
      <c r="Y200" s="315"/>
      <c r="Z200" s="20"/>
      <c r="AA200" s="20"/>
      <c r="AB200" s="20"/>
      <c r="AC200" s="20"/>
      <c r="AD200" s="20"/>
      <c r="AE200" s="31"/>
      <c r="AF200" s="409"/>
      <c r="AG200" s="20"/>
      <c r="AH200" s="20"/>
      <c r="AI200" s="418"/>
      <c r="AJ200" s="20"/>
      <c r="AK200" s="20"/>
      <c r="AL200" s="20"/>
      <c r="AM200" s="20"/>
      <c r="AN200" s="20"/>
      <c r="AO200" s="20"/>
      <c r="AP200" s="20"/>
      <c r="AQ200" s="20"/>
      <c r="AR200" s="20"/>
      <c r="AS200" s="20"/>
      <c r="AT200" s="20"/>
      <c r="AU200" s="20"/>
      <c r="AV200" s="20"/>
      <c r="AW200" s="20"/>
      <c r="AX200" s="23"/>
      <c r="AY200" s="23"/>
      <c r="AZ200" s="23"/>
      <c r="BA200" s="23"/>
    </row>
    <row r="201" spans="1:53" ht="12.75" customHeight="1">
      <c r="A201" s="23"/>
      <c r="B201" s="20"/>
      <c r="C201" s="20"/>
      <c r="D201" s="20"/>
      <c r="E201" s="20"/>
      <c r="F201" s="20"/>
      <c r="G201" s="418"/>
      <c r="H201" s="20"/>
      <c r="I201" s="20"/>
      <c r="J201" s="20"/>
      <c r="K201" s="20"/>
      <c r="L201" s="20"/>
      <c r="M201" s="20"/>
      <c r="N201" s="20"/>
      <c r="O201" s="20"/>
      <c r="P201" s="20"/>
      <c r="Q201" s="20"/>
      <c r="R201" s="20"/>
      <c r="S201" s="33"/>
      <c r="T201" s="20"/>
      <c r="U201" s="20"/>
      <c r="V201" s="20"/>
      <c r="W201" s="20"/>
      <c r="X201" s="20"/>
      <c r="Y201" s="315"/>
      <c r="Z201" s="20"/>
      <c r="AA201" s="20"/>
      <c r="AB201" s="20"/>
      <c r="AC201" s="20"/>
      <c r="AD201" s="20"/>
      <c r="AE201" s="31"/>
      <c r="AF201" s="409"/>
      <c r="AG201" s="20"/>
      <c r="AH201" s="20"/>
      <c r="AI201" s="418"/>
      <c r="AJ201" s="20"/>
      <c r="AK201" s="20"/>
      <c r="AL201" s="20"/>
      <c r="AM201" s="20"/>
      <c r="AN201" s="20"/>
      <c r="AO201" s="20"/>
      <c r="AP201" s="20"/>
      <c r="AQ201" s="20"/>
      <c r="AR201" s="20"/>
      <c r="AS201" s="20"/>
      <c r="AT201" s="20"/>
      <c r="AU201" s="20"/>
      <c r="AV201" s="20"/>
      <c r="AW201" s="20"/>
      <c r="AX201" s="23"/>
      <c r="AY201" s="23"/>
      <c r="AZ201" s="23"/>
      <c r="BA201" s="23"/>
    </row>
    <row r="202" spans="1:53" ht="12.75" customHeight="1">
      <c r="A202" s="23"/>
      <c r="B202" s="20"/>
      <c r="C202" s="20"/>
      <c r="D202" s="20"/>
      <c r="E202" s="20"/>
      <c r="F202" s="20"/>
      <c r="G202" s="418"/>
      <c r="H202" s="20"/>
      <c r="I202" s="20"/>
      <c r="J202" s="20"/>
      <c r="K202" s="20"/>
      <c r="L202" s="20"/>
      <c r="M202" s="20"/>
      <c r="N202" s="20"/>
      <c r="O202" s="20"/>
      <c r="P202" s="20"/>
      <c r="Q202" s="20"/>
      <c r="R202" s="20"/>
      <c r="S202" s="33"/>
      <c r="T202" s="20"/>
      <c r="U202" s="20"/>
      <c r="V202" s="20"/>
      <c r="W202" s="20"/>
      <c r="X202" s="20"/>
      <c r="Y202" s="315"/>
      <c r="Z202" s="20"/>
      <c r="AA202" s="20"/>
      <c r="AB202" s="20"/>
      <c r="AC202" s="20"/>
      <c r="AD202" s="20"/>
      <c r="AE202" s="31"/>
      <c r="AF202" s="409"/>
      <c r="AG202" s="20"/>
      <c r="AH202" s="20"/>
      <c r="AI202" s="418"/>
      <c r="AJ202" s="20"/>
      <c r="AK202" s="20"/>
      <c r="AL202" s="20"/>
      <c r="AM202" s="20"/>
      <c r="AN202" s="20"/>
      <c r="AO202" s="20"/>
      <c r="AP202" s="20"/>
      <c r="AQ202" s="20"/>
      <c r="AR202" s="20"/>
      <c r="AS202" s="20"/>
      <c r="AT202" s="20"/>
      <c r="AU202" s="20"/>
      <c r="AV202" s="20"/>
      <c r="AW202" s="20"/>
      <c r="AX202" s="23"/>
      <c r="AY202" s="23"/>
      <c r="AZ202" s="23"/>
      <c r="BA202" s="23"/>
    </row>
    <row r="203" spans="1:53" ht="12.75" customHeight="1">
      <c r="A203" s="23"/>
      <c r="B203" s="20"/>
      <c r="C203" s="20"/>
      <c r="D203" s="20"/>
      <c r="E203" s="20"/>
      <c r="F203" s="20"/>
      <c r="G203" s="418"/>
      <c r="H203" s="20"/>
      <c r="I203" s="20"/>
      <c r="J203" s="20"/>
      <c r="K203" s="20"/>
      <c r="L203" s="20"/>
      <c r="M203" s="20"/>
      <c r="N203" s="20"/>
      <c r="O203" s="20"/>
      <c r="P203" s="20"/>
      <c r="Q203" s="20"/>
      <c r="R203" s="20"/>
      <c r="S203" s="33"/>
      <c r="T203" s="20"/>
      <c r="U203" s="20"/>
      <c r="V203" s="20"/>
      <c r="W203" s="20"/>
      <c r="X203" s="20"/>
      <c r="Y203" s="315"/>
      <c r="Z203" s="20"/>
      <c r="AA203" s="20"/>
      <c r="AB203" s="20"/>
      <c r="AC203" s="20"/>
      <c r="AD203" s="20"/>
      <c r="AE203" s="31"/>
      <c r="AF203" s="409"/>
      <c r="AG203" s="20"/>
      <c r="AH203" s="20"/>
      <c r="AI203" s="418"/>
      <c r="AJ203" s="20"/>
      <c r="AK203" s="20"/>
      <c r="AL203" s="20"/>
      <c r="AM203" s="20"/>
      <c r="AN203" s="20"/>
      <c r="AO203" s="20"/>
      <c r="AP203" s="20"/>
      <c r="AQ203" s="20"/>
      <c r="AR203" s="20"/>
      <c r="AS203" s="20"/>
      <c r="AT203" s="20"/>
      <c r="AU203" s="20"/>
      <c r="AV203" s="20"/>
      <c r="AW203" s="20"/>
      <c r="AX203" s="23"/>
      <c r="AY203" s="23"/>
      <c r="AZ203" s="23"/>
      <c r="BA203" s="23"/>
    </row>
    <row r="204" spans="1:53" ht="12.75" customHeight="1">
      <c r="A204" s="23"/>
      <c r="B204" s="20"/>
      <c r="C204" s="20"/>
      <c r="D204" s="20"/>
      <c r="E204" s="20"/>
      <c r="F204" s="20"/>
      <c r="G204" s="418"/>
      <c r="H204" s="20"/>
      <c r="I204" s="20"/>
      <c r="J204" s="20"/>
      <c r="K204" s="20"/>
      <c r="L204" s="20"/>
      <c r="M204" s="20"/>
      <c r="N204" s="20"/>
      <c r="O204" s="20"/>
      <c r="P204" s="20"/>
      <c r="Q204" s="20"/>
      <c r="R204" s="20"/>
      <c r="S204" s="33"/>
      <c r="T204" s="20"/>
      <c r="U204" s="20"/>
      <c r="V204" s="20"/>
      <c r="W204" s="20"/>
      <c r="X204" s="20"/>
      <c r="Y204" s="315"/>
      <c r="Z204" s="20"/>
      <c r="AA204" s="20"/>
      <c r="AB204" s="20"/>
      <c r="AC204" s="20"/>
      <c r="AD204" s="20"/>
      <c r="AE204" s="31"/>
      <c r="AF204" s="409"/>
      <c r="AG204" s="20"/>
      <c r="AH204" s="20"/>
      <c r="AI204" s="418"/>
      <c r="AJ204" s="20"/>
      <c r="AK204" s="20"/>
      <c r="AL204" s="20"/>
      <c r="AM204" s="20"/>
      <c r="AN204" s="20"/>
      <c r="AO204" s="20"/>
      <c r="AP204" s="20"/>
      <c r="AQ204" s="20"/>
      <c r="AR204" s="20"/>
      <c r="AS204" s="20"/>
      <c r="AT204" s="20"/>
      <c r="AU204" s="20"/>
      <c r="AV204" s="20"/>
      <c r="AW204" s="20"/>
      <c r="AX204" s="23"/>
      <c r="AY204" s="23"/>
      <c r="AZ204" s="23"/>
      <c r="BA204" s="23"/>
    </row>
    <row r="205" spans="1:53" ht="12.75" customHeight="1">
      <c r="A205" s="23"/>
      <c r="B205" s="20"/>
      <c r="C205" s="20"/>
      <c r="D205" s="20"/>
      <c r="E205" s="20"/>
      <c r="F205" s="20"/>
      <c r="G205" s="418"/>
      <c r="H205" s="20"/>
      <c r="I205" s="20"/>
      <c r="J205" s="20"/>
      <c r="K205" s="20"/>
      <c r="L205" s="20"/>
      <c r="M205" s="20"/>
      <c r="N205" s="20"/>
      <c r="O205" s="20"/>
      <c r="P205" s="20"/>
      <c r="Q205" s="20"/>
      <c r="R205" s="20"/>
      <c r="S205" s="33"/>
      <c r="T205" s="20"/>
      <c r="U205" s="20"/>
      <c r="V205" s="20"/>
      <c r="W205" s="20"/>
      <c r="X205" s="20"/>
      <c r="Y205" s="315"/>
      <c r="Z205" s="20"/>
      <c r="AA205" s="20"/>
      <c r="AB205" s="20"/>
      <c r="AC205" s="20"/>
      <c r="AD205" s="20"/>
      <c r="AE205" s="31"/>
      <c r="AF205" s="409"/>
      <c r="AG205" s="20"/>
      <c r="AH205" s="20"/>
      <c r="AI205" s="418"/>
      <c r="AJ205" s="20"/>
      <c r="AK205" s="20"/>
      <c r="AL205" s="20"/>
      <c r="AM205" s="20"/>
      <c r="AN205" s="20"/>
      <c r="AO205" s="20"/>
      <c r="AP205" s="20"/>
      <c r="AQ205" s="20"/>
      <c r="AR205" s="20"/>
      <c r="AS205" s="20"/>
      <c r="AT205" s="20"/>
      <c r="AU205" s="20"/>
      <c r="AV205" s="20"/>
      <c r="AW205" s="20"/>
      <c r="AX205" s="23"/>
      <c r="AY205" s="23"/>
      <c r="AZ205" s="23"/>
      <c r="BA205" s="23"/>
    </row>
    <row r="206" spans="1:53" ht="12.75" customHeight="1">
      <c r="A206" s="23"/>
      <c r="B206" s="20"/>
      <c r="C206" s="20"/>
      <c r="D206" s="20"/>
      <c r="E206" s="20"/>
      <c r="F206" s="20"/>
      <c r="G206" s="418"/>
      <c r="H206" s="20"/>
      <c r="I206" s="20"/>
      <c r="J206" s="20"/>
      <c r="K206" s="20"/>
      <c r="L206" s="20"/>
      <c r="M206" s="20"/>
      <c r="N206" s="20"/>
      <c r="O206" s="20"/>
      <c r="P206" s="20"/>
      <c r="Q206" s="20"/>
      <c r="R206" s="20"/>
      <c r="S206" s="33"/>
      <c r="T206" s="20"/>
      <c r="U206" s="20"/>
      <c r="V206" s="20"/>
      <c r="W206" s="20"/>
      <c r="X206" s="20"/>
      <c r="Y206" s="315"/>
      <c r="Z206" s="20"/>
      <c r="AA206" s="20"/>
      <c r="AB206" s="20"/>
      <c r="AC206" s="20"/>
      <c r="AD206" s="20"/>
      <c r="AE206" s="31"/>
      <c r="AF206" s="409"/>
      <c r="AG206" s="20"/>
      <c r="AH206" s="20"/>
      <c r="AI206" s="418"/>
      <c r="AJ206" s="20"/>
      <c r="AK206" s="20"/>
      <c r="AL206" s="20"/>
      <c r="AM206" s="20"/>
      <c r="AN206" s="20"/>
      <c r="AO206" s="20"/>
      <c r="AP206" s="20"/>
      <c r="AQ206" s="20"/>
      <c r="AR206" s="20"/>
      <c r="AS206" s="20"/>
      <c r="AT206" s="20"/>
      <c r="AU206" s="20"/>
      <c r="AV206" s="20"/>
      <c r="AW206" s="20"/>
      <c r="AX206" s="23"/>
      <c r="AY206" s="23"/>
      <c r="AZ206" s="23"/>
      <c r="BA206" s="23"/>
    </row>
    <row r="207" spans="1:53" ht="12.75" customHeight="1">
      <c r="A207" s="23"/>
      <c r="B207" s="20"/>
      <c r="C207" s="20"/>
      <c r="D207" s="20"/>
      <c r="E207" s="20"/>
      <c r="F207" s="20"/>
      <c r="G207" s="418"/>
      <c r="H207" s="20"/>
      <c r="I207" s="20"/>
      <c r="J207" s="20"/>
      <c r="K207" s="20"/>
      <c r="L207" s="20"/>
      <c r="M207" s="20"/>
      <c r="N207" s="20"/>
      <c r="O207" s="20"/>
      <c r="P207" s="20"/>
      <c r="Q207" s="20"/>
      <c r="R207" s="20"/>
      <c r="S207" s="33"/>
      <c r="T207" s="20"/>
      <c r="U207" s="20"/>
      <c r="V207" s="20"/>
      <c r="W207" s="20"/>
      <c r="X207" s="20"/>
      <c r="Y207" s="315"/>
      <c r="Z207" s="20"/>
      <c r="AA207" s="20"/>
      <c r="AB207" s="20"/>
      <c r="AC207" s="20"/>
      <c r="AD207" s="20"/>
      <c r="AE207" s="31"/>
      <c r="AF207" s="409"/>
      <c r="AG207" s="20"/>
      <c r="AH207" s="20"/>
      <c r="AI207" s="418"/>
      <c r="AJ207" s="20"/>
      <c r="AK207" s="20"/>
      <c r="AL207" s="20"/>
      <c r="AM207" s="20"/>
      <c r="AN207" s="20"/>
      <c r="AO207" s="20"/>
      <c r="AP207" s="20"/>
      <c r="AQ207" s="20"/>
      <c r="AR207" s="20"/>
      <c r="AS207" s="20"/>
      <c r="AT207" s="20"/>
      <c r="AU207" s="20"/>
      <c r="AV207" s="20"/>
      <c r="AW207" s="20"/>
      <c r="AX207" s="23"/>
      <c r="AY207" s="23"/>
      <c r="AZ207" s="23"/>
      <c r="BA207" s="23"/>
    </row>
    <row r="208" spans="1:53" ht="12.75" customHeight="1">
      <c r="A208" s="23"/>
      <c r="B208" s="20"/>
      <c r="C208" s="20"/>
      <c r="D208" s="20"/>
      <c r="E208" s="20"/>
      <c r="F208" s="20"/>
      <c r="G208" s="418"/>
      <c r="H208" s="20"/>
      <c r="I208" s="20"/>
      <c r="J208" s="20"/>
      <c r="K208" s="20"/>
      <c r="L208" s="20"/>
      <c r="M208" s="20"/>
      <c r="N208" s="20"/>
      <c r="O208" s="20"/>
      <c r="P208" s="20"/>
      <c r="Q208" s="20"/>
      <c r="R208" s="20"/>
      <c r="S208" s="33"/>
      <c r="T208" s="20"/>
      <c r="U208" s="20"/>
      <c r="V208" s="20"/>
      <c r="W208" s="20"/>
      <c r="X208" s="20"/>
      <c r="Y208" s="315"/>
      <c r="Z208" s="20"/>
      <c r="AA208" s="20"/>
      <c r="AB208" s="20"/>
      <c r="AC208" s="20"/>
      <c r="AD208" s="20"/>
      <c r="AE208" s="31"/>
      <c r="AF208" s="409"/>
      <c r="AG208" s="20"/>
      <c r="AH208" s="20"/>
      <c r="AI208" s="418"/>
      <c r="AJ208" s="20"/>
      <c r="AK208" s="20"/>
      <c r="AL208" s="20"/>
      <c r="AM208" s="20"/>
      <c r="AN208" s="20"/>
      <c r="AO208" s="20"/>
      <c r="AP208" s="20"/>
      <c r="AQ208" s="20"/>
      <c r="AR208" s="20"/>
      <c r="AS208" s="20"/>
      <c r="AT208" s="20"/>
      <c r="AU208" s="20"/>
      <c r="AV208" s="20"/>
      <c r="AW208" s="20"/>
      <c r="AX208" s="23"/>
      <c r="AY208" s="23"/>
      <c r="AZ208" s="23"/>
      <c r="BA208" s="23"/>
    </row>
    <row r="209" spans="1:53" ht="12.75" customHeight="1">
      <c r="A209" s="23"/>
      <c r="B209" s="20"/>
      <c r="C209" s="20"/>
      <c r="D209" s="20"/>
      <c r="E209" s="20"/>
      <c r="F209" s="20"/>
      <c r="G209" s="418"/>
      <c r="H209" s="20"/>
      <c r="I209" s="20"/>
      <c r="J209" s="20"/>
      <c r="K209" s="20"/>
      <c r="L209" s="20"/>
      <c r="M209" s="20"/>
      <c r="N209" s="20"/>
      <c r="O209" s="20"/>
      <c r="P209" s="20"/>
      <c r="Q209" s="20"/>
      <c r="R209" s="20"/>
      <c r="S209" s="33"/>
      <c r="T209" s="20"/>
      <c r="U209" s="20"/>
      <c r="V209" s="20"/>
      <c r="W209" s="20"/>
      <c r="X209" s="20"/>
      <c r="Y209" s="315"/>
      <c r="Z209" s="20"/>
      <c r="AA209" s="20"/>
      <c r="AB209" s="20"/>
      <c r="AC209" s="20"/>
      <c r="AD209" s="20"/>
      <c r="AE209" s="31"/>
      <c r="AF209" s="409"/>
      <c r="AG209" s="20"/>
      <c r="AH209" s="20"/>
      <c r="AI209" s="418"/>
      <c r="AJ209" s="20"/>
      <c r="AK209" s="20"/>
      <c r="AL209" s="20"/>
      <c r="AM209" s="20"/>
      <c r="AN209" s="20"/>
      <c r="AO209" s="20"/>
      <c r="AP209" s="20"/>
      <c r="AQ209" s="20"/>
      <c r="AR209" s="20"/>
      <c r="AS209" s="20"/>
      <c r="AT209" s="20"/>
      <c r="AU209" s="20"/>
      <c r="AV209" s="20"/>
      <c r="AW209" s="20"/>
      <c r="AX209" s="23"/>
      <c r="AY209" s="23"/>
      <c r="AZ209" s="23"/>
      <c r="BA209" s="23"/>
    </row>
    <row r="210" spans="1:53" ht="12.75" customHeight="1">
      <c r="A210" s="23"/>
      <c r="B210" s="20"/>
      <c r="C210" s="20"/>
      <c r="D210" s="20"/>
      <c r="E210" s="20"/>
      <c r="F210" s="20"/>
      <c r="G210" s="418"/>
      <c r="H210" s="20"/>
      <c r="I210" s="20"/>
      <c r="J210" s="20"/>
      <c r="K210" s="20"/>
      <c r="L210" s="20"/>
      <c r="M210" s="20"/>
      <c r="N210" s="20"/>
      <c r="O210" s="20"/>
      <c r="P210" s="20"/>
      <c r="Q210" s="20"/>
      <c r="R210" s="20"/>
      <c r="S210" s="33"/>
      <c r="T210" s="20"/>
      <c r="U210" s="20"/>
      <c r="V210" s="20"/>
      <c r="W210" s="20"/>
      <c r="X210" s="20"/>
      <c r="Y210" s="315"/>
      <c r="Z210" s="20"/>
      <c r="AA210" s="20"/>
      <c r="AB210" s="20"/>
      <c r="AC210" s="20"/>
      <c r="AD210" s="20"/>
      <c r="AE210" s="31"/>
      <c r="AF210" s="409"/>
      <c r="AG210" s="20"/>
      <c r="AH210" s="20"/>
      <c r="AI210" s="418"/>
      <c r="AJ210" s="20"/>
      <c r="AK210" s="20"/>
      <c r="AL210" s="20"/>
      <c r="AM210" s="20"/>
      <c r="AN210" s="20"/>
      <c r="AO210" s="20"/>
      <c r="AP210" s="20"/>
      <c r="AQ210" s="20"/>
      <c r="AR210" s="20"/>
      <c r="AS210" s="20"/>
      <c r="AT210" s="20"/>
      <c r="AU210" s="20"/>
      <c r="AV210" s="20"/>
      <c r="AW210" s="20"/>
      <c r="AX210" s="23"/>
      <c r="AY210" s="23"/>
      <c r="AZ210" s="23"/>
      <c r="BA210" s="23"/>
    </row>
    <row r="211" spans="1:53" ht="12.75" customHeight="1">
      <c r="A211" s="23"/>
      <c r="B211" s="20"/>
      <c r="C211" s="20"/>
      <c r="D211" s="20"/>
      <c r="E211" s="20"/>
      <c r="F211" s="20"/>
      <c r="G211" s="418"/>
      <c r="H211" s="20"/>
      <c r="I211" s="20"/>
      <c r="J211" s="20"/>
      <c r="K211" s="20"/>
      <c r="L211" s="20"/>
      <c r="M211" s="20"/>
      <c r="N211" s="20"/>
      <c r="O211" s="20"/>
      <c r="P211" s="20"/>
      <c r="Q211" s="20"/>
      <c r="R211" s="20"/>
      <c r="S211" s="33"/>
      <c r="T211" s="20"/>
      <c r="U211" s="20"/>
      <c r="V211" s="20"/>
      <c r="W211" s="20"/>
      <c r="X211" s="20"/>
      <c r="Y211" s="315"/>
      <c r="Z211" s="20"/>
      <c r="AA211" s="20"/>
      <c r="AB211" s="20"/>
      <c r="AC211" s="20"/>
      <c r="AD211" s="20"/>
      <c r="AE211" s="31"/>
      <c r="AF211" s="409"/>
      <c r="AG211" s="20"/>
      <c r="AH211" s="20"/>
      <c r="AI211" s="418"/>
      <c r="AJ211" s="20"/>
      <c r="AK211" s="20"/>
      <c r="AL211" s="20"/>
      <c r="AM211" s="20"/>
      <c r="AN211" s="20"/>
      <c r="AO211" s="20"/>
      <c r="AP211" s="20"/>
      <c r="AQ211" s="20"/>
      <c r="AR211" s="20"/>
      <c r="AS211" s="20"/>
      <c r="AT211" s="20"/>
      <c r="AU211" s="20"/>
      <c r="AV211" s="20"/>
      <c r="AW211" s="20"/>
      <c r="AX211" s="23"/>
      <c r="AY211" s="23"/>
      <c r="AZ211" s="23"/>
      <c r="BA211" s="23"/>
    </row>
    <row r="212" spans="1:53" ht="12.75" customHeight="1">
      <c r="A212" s="23"/>
      <c r="B212" s="20"/>
      <c r="C212" s="20"/>
      <c r="D212" s="20"/>
      <c r="E212" s="20"/>
      <c r="F212" s="20"/>
      <c r="G212" s="418"/>
      <c r="H212" s="20"/>
      <c r="I212" s="20"/>
      <c r="J212" s="20"/>
      <c r="K212" s="20"/>
      <c r="L212" s="20"/>
      <c r="M212" s="20"/>
      <c r="N212" s="20"/>
      <c r="O212" s="20"/>
      <c r="P212" s="20"/>
      <c r="Q212" s="20"/>
      <c r="R212" s="20"/>
      <c r="S212" s="33"/>
      <c r="T212" s="20"/>
      <c r="U212" s="20"/>
      <c r="V212" s="20"/>
      <c r="W212" s="20"/>
      <c r="X212" s="20"/>
      <c r="Y212" s="315"/>
      <c r="Z212" s="20"/>
      <c r="AA212" s="20"/>
      <c r="AB212" s="20"/>
      <c r="AC212" s="20"/>
      <c r="AD212" s="20"/>
      <c r="AE212" s="31"/>
      <c r="AF212" s="409"/>
      <c r="AG212" s="20"/>
      <c r="AH212" s="20"/>
      <c r="AI212" s="418"/>
      <c r="AJ212" s="20"/>
      <c r="AK212" s="20"/>
      <c r="AL212" s="20"/>
      <c r="AM212" s="20"/>
      <c r="AN212" s="20"/>
      <c r="AO212" s="20"/>
      <c r="AP212" s="20"/>
      <c r="AQ212" s="20"/>
      <c r="AR212" s="20"/>
      <c r="AS212" s="20"/>
      <c r="AT212" s="20"/>
      <c r="AU212" s="20"/>
      <c r="AV212" s="20"/>
      <c r="AW212" s="20"/>
      <c r="AX212" s="23"/>
      <c r="AY212" s="23"/>
      <c r="AZ212" s="23"/>
      <c r="BA212" s="23"/>
    </row>
    <row r="213" spans="1:53" ht="12.75" customHeight="1">
      <c r="A213" s="23"/>
      <c r="B213" s="20"/>
      <c r="C213" s="20"/>
      <c r="D213" s="20"/>
      <c r="E213" s="20"/>
      <c r="F213" s="20"/>
      <c r="G213" s="418"/>
      <c r="H213" s="20"/>
      <c r="I213" s="20"/>
      <c r="J213" s="20"/>
      <c r="K213" s="20"/>
      <c r="L213" s="20"/>
      <c r="M213" s="20"/>
      <c r="N213" s="20"/>
      <c r="O213" s="20"/>
      <c r="P213" s="20"/>
      <c r="Q213" s="20"/>
      <c r="R213" s="20"/>
      <c r="S213" s="33"/>
      <c r="T213" s="20"/>
      <c r="U213" s="20"/>
      <c r="V213" s="20"/>
      <c r="W213" s="20"/>
      <c r="X213" s="20"/>
      <c r="Y213" s="315"/>
      <c r="Z213" s="20"/>
      <c r="AA213" s="20"/>
      <c r="AB213" s="20"/>
      <c r="AC213" s="20"/>
      <c r="AD213" s="20"/>
      <c r="AE213" s="31"/>
      <c r="AF213" s="409"/>
      <c r="AG213" s="20"/>
      <c r="AH213" s="20"/>
      <c r="AI213" s="418"/>
      <c r="AJ213" s="20"/>
      <c r="AK213" s="20"/>
      <c r="AL213" s="20"/>
      <c r="AM213" s="20"/>
      <c r="AN213" s="20"/>
      <c r="AO213" s="20"/>
      <c r="AP213" s="20"/>
      <c r="AQ213" s="20"/>
      <c r="AR213" s="20"/>
      <c r="AS213" s="20"/>
      <c r="AT213" s="20"/>
      <c r="AU213" s="20"/>
      <c r="AV213" s="20"/>
      <c r="AW213" s="20"/>
      <c r="AX213" s="23"/>
      <c r="AY213" s="23"/>
      <c r="AZ213" s="23"/>
      <c r="BA213" s="23"/>
    </row>
    <row r="214" spans="1:53" ht="12.75" customHeight="1">
      <c r="A214" s="23"/>
      <c r="B214" s="20"/>
      <c r="C214" s="20"/>
      <c r="D214" s="20"/>
      <c r="E214" s="20"/>
      <c r="F214" s="20"/>
      <c r="G214" s="418"/>
      <c r="H214" s="20"/>
      <c r="I214" s="20"/>
      <c r="J214" s="20"/>
      <c r="K214" s="20"/>
      <c r="L214" s="20"/>
      <c r="M214" s="20"/>
      <c r="N214" s="20"/>
      <c r="O214" s="20"/>
      <c r="P214" s="20"/>
      <c r="Q214" s="20"/>
      <c r="R214" s="20"/>
      <c r="S214" s="33"/>
      <c r="T214" s="20"/>
      <c r="U214" s="20"/>
      <c r="V214" s="20"/>
      <c r="W214" s="20"/>
      <c r="X214" s="20"/>
      <c r="Y214" s="315"/>
      <c r="Z214" s="20"/>
      <c r="AA214" s="20"/>
      <c r="AB214" s="20"/>
      <c r="AC214" s="20"/>
      <c r="AD214" s="20"/>
      <c r="AE214" s="31"/>
      <c r="AF214" s="409"/>
      <c r="AG214" s="20"/>
      <c r="AH214" s="20"/>
      <c r="AI214" s="418"/>
      <c r="AJ214" s="20"/>
      <c r="AK214" s="20"/>
      <c r="AL214" s="20"/>
      <c r="AM214" s="20"/>
      <c r="AN214" s="20"/>
      <c r="AO214" s="20"/>
      <c r="AP214" s="20"/>
      <c r="AQ214" s="20"/>
      <c r="AR214" s="20"/>
      <c r="AS214" s="20"/>
      <c r="AT214" s="20"/>
      <c r="AU214" s="20"/>
      <c r="AV214" s="20"/>
      <c r="AW214" s="20"/>
      <c r="AX214" s="23"/>
      <c r="AY214" s="23"/>
      <c r="AZ214" s="23"/>
      <c r="BA214" s="23"/>
    </row>
    <row r="215" spans="1:53" ht="12.75" customHeight="1">
      <c r="A215" s="23"/>
      <c r="B215" s="20"/>
      <c r="C215" s="20"/>
      <c r="D215" s="20"/>
      <c r="E215" s="20"/>
      <c r="F215" s="20"/>
      <c r="G215" s="418"/>
      <c r="H215" s="20"/>
      <c r="I215" s="20"/>
      <c r="J215" s="20"/>
      <c r="K215" s="20"/>
      <c r="L215" s="20"/>
      <c r="M215" s="20"/>
      <c r="N215" s="20"/>
      <c r="O215" s="20"/>
      <c r="P215" s="20"/>
      <c r="Q215" s="20"/>
      <c r="R215" s="20"/>
      <c r="S215" s="33"/>
      <c r="T215" s="20"/>
      <c r="U215" s="20"/>
      <c r="V215" s="20"/>
      <c r="W215" s="20"/>
      <c r="X215" s="20"/>
      <c r="Y215" s="315"/>
      <c r="Z215" s="20"/>
      <c r="AA215" s="20"/>
      <c r="AB215" s="20"/>
      <c r="AC215" s="20"/>
      <c r="AD215" s="20"/>
      <c r="AE215" s="31"/>
      <c r="AF215" s="409"/>
      <c r="AG215" s="20"/>
      <c r="AH215" s="20"/>
      <c r="AI215" s="418"/>
      <c r="AJ215" s="20"/>
      <c r="AK215" s="20"/>
      <c r="AL215" s="20"/>
      <c r="AM215" s="20"/>
      <c r="AN215" s="20"/>
      <c r="AO215" s="20"/>
      <c r="AP215" s="20"/>
      <c r="AQ215" s="20"/>
      <c r="AR215" s="20"/>
      <c r="AS215" s="20"/>
      <c r="AT215" s="20"/>
      <c r="AU215" s="20"/>
      <c r="AV215" s="20"/>
      <c r="AW215" s="20"/>
      <c r="AX215" s="23"/>
      <c r="AY215" s="23"/>
      <c r="AZ215" s="23"/>
      <c r="BA215" s="23"/>
    </row>
    <row r="216" spans="1:53" ht="12.75" customHeight="1">
      <c r="A216" s="23"/>
      <c r="B216" s="20"/>
      <c r="C216" s="20"/>
      <c r="D216" s="20"/>
      <c r="E216" s="20"/>
      <c r="F216" s="20"/>
      <c r="G216" s="418"/>
      <c r="H216" s="20"/>
      <c r="I216" s="20"/>
      <c r="J216" s="20"/>
      <c r="K216" s="20"/>
      <c r="L216" s="20"/>
      <c r="M216" s="20"/>
      <c r="N216" s="20"/>
      <c r="O216" s="20"/>
      <c r="P216" s="20"/>
      <c r="Q216" s="20"/>
      <c r="R216" s="20"/>
      <c r="S216" s="33"/>
      <c r="T216" s="20"/>
      <c r="U216" s="20"/>
      <c r="V216" s="20"/>
      <c r="W216" s="20"/>
      <c r="X216" s="20"/>
      <c r="Y216" s="315"/>
      <c r="Z216" s="20"/>
      <c r="AA216" s="20"/>
      <c r="AB216" s="20"/>
      <c r="AC216" s="20"/>
      <c r="AD216" s="20"/>
      <c r="AE216" s="31"/>
      <c r="AF216" s="409"/>
      <c r="AG216" s="20"/>
      <c r="AH216" s="20"/>
      <c r="AI216" s="418"/>
      <c r="AJ216" s="20"/>
      <c r="AK216" s="20"/>
      <c r="AL216" s="20"/>
      <c r="AM216" s="20"/>
      <c r="AN216" s="20"/>
      <c r="AO216" s="20"/>
      <c r="AP216" s="20"/>
      <c r="AQ216" s="20"/>
      <c r="AR216" s="20"/>
      <c r="AS216" s="20"/>
      <c r="AT216" s="20"/>
      <c r="AU216" s="20"/>
      <c r="AV216" s="20"/>
      <c r="AW216" s="20"/>
      <c r="AX216" s="23"/>
      <c r="AY216" s="23"/>
      <c r="AZ216" s="23"/>
      <c r="BA216" s="23"/>
    </row>
    <row r="217" spans="1:53" ht="12.75" customHeight="1">
      <c r="A217" s="23"/>
      <c r="B217" s="20"/>
      <c r="C217" s="20"/>
      <c r="D217" s="20"/>
      <c r="E217" s="20"/>
      <c r="F217" s="20"/>
      <c r="G217" s="418"/>
      <c r="H217" s="20"/>
      <c r="I217" s="20"/>
      <c r="J217" s="20"/>
      <c r="K217" s="20"/>
      <c r="L217" s="20"/>
      <c r="M217" s="20"/>
      <c r="N217" s="20"/>
      <c r="O217" s="20"/>
      <c r="P217" s="20"/>
      <c r="Q217" s="20"/>
      <c r="R217" s="20"/>
      <c r="S217" s="33"/>
      <c r="T217" s="20"/>
      <c r="U217" s="20"/>
      <c r="V217" s="20"/>
      <c r="W217" s="20"/>
      <c r="X217" s="20"/>
      <c r="Y217" s="315"/>
      <c r="Z217" s="20"/>
      <c r="AA217" s="20"/>
      <c r="AB217" s="20"/>
      <c r="AC217" s="20"/>
      <c r="AD217" s="20"/>
      <c r="AE217" s="31"/>
      <c r="AF217" s="409"/>
      <c r="AG217" s="20"/>
      <c r="AH217" s="20"/>
      <c r="AI217" s="418"/>
      <c r="AJ217" s="20"/>
      <c r="AK217" s="20"/>
      <c r="AL217" s="20"/>
      <c r="AM217" s="20"/>
      <c r="AN217" s="20"/>
      <c r="AO217" s="20"/>
      <c r="AP217" s="20"/>
      <c r="AQ217" s="20"/>
      <c r="AR217" s="20"/>
      <c r="AS217" s="20"/>
      <c r="AT217" s="20"/>
      <c r="AU217" s="20"/>
      <c r="AV217" s="20"/>
      <c r="AW217" s="20"/>
      <c r="AX217" s="23"/>
      <c r="AY217" s="23"/>
      <c r="AZ217" s="23"/>
      <c r="BA217" s="23"/>
    </row>
    <row r="218" spans="1:53" ht="12.75" customHeight="1">
      <c r="A218" s="23"/>
      <c r="B218" s="20"/>
      <c r="C218" s="20"/>
      <c r="D218" s="20"/>
      <c r="E218" s="20"/>
      <c r="F218" s="20"/>
      <c r="G218" s="418"/>
      <c r="H218" s="20"/>
      <c r="I218" s="20"/>
      <c r="J218" s="20"/>
      <c r="K218" s="20"/>
      <c r="L218" s="20"/>
      <c r="M218" s="20"/>
      <c r="N218" s="20"/>
      <c r="O218" s="20"/>
      <c r="P218" s="20"/>
      <c r="Q218" s="20"/>
      <c r="R218" s="20"/>
      <c r="S218" s="33"/>
      <c r="T218" s="20"/>
      <c r="U218" s="20"/>
      <c r="V218" s="20"/>
      <c r="W218" s="20"/>
      <c r="X218" s="20"/>
      <c r="Y218" s="315"/>
      <c r="Z218" s="20"/>
      <c r="AA218" s="20"/>
      <c r="AB218" s="20"/>
      <c r="AC218" s="20"/>
      <c r="AD218" s="20"/>
      <c r="AE218" s="31"/>
      <c r="AF218" s="409"/>
      <c r="AG218" s="20"/>
      <c r="AH218" s="20"/>
      <c r="AI218" s="418"/>
      <c r="AJ218" s="20"/>
      <c r="AK218" s="20"/>
      <c r="AL218" s="20"/>
      <c r="AM218" s="20"/>
      <c r="AN218" s="20"/>
      <c r="AO218" s="20"/>
      <c r="AP218" s="20"/>
      <c r="AQ218" s="20"/>
      <c r="AR218" s="20"/>
      <c r="AS218" s="20"/>
      <c r="AT218" s="20"/>
      <c r="AU218" s="20"/>
      <c r="AV218" s="20"/>
      <c r="AW218" s="20"/>
      <c r="AX218" s="23"/>
      <c r="AY218" s="23"/>
      <c r="AZ218" s="23"/>
      <c r="BA218" s="23"/>
    </row>
    <row r="219" spans="1:53" ht="12.75" customHeight="1">
      <c r="A219" s="23"/>
      <c r="B219" s="20"/>
      <c r="C219" s="20"/>
      <c r="D219" s="20"/>
      <c r="E219" s="20"/>
      <c r="F219" s="20"/>
      <c r="G219" s="418"/>
      <c r="H219" s="20"/>
      <c r="I219" s="20"/>
      <c r="J219" s="20"/>
      <c r="K219" s="20"/>
      <c r="L219" s="20"/>
      <c r="M219" s="20"/>
      <c r="N219" s="20"/>
      <c r="O219" s="20"/>
      <c r="P219" s="20"/>
      <c r="Q219" s="20"/>
      <c r="R219" s="20"/>
      <c r="S219" s="33"/>
      <c r="T219" s="20"/>
      <c r="U219" s="20"/>
      <c r="V219" s="20"/>
      <c r="W219" s="20"/>
      <c r="X219" s="20"/>
      <c r="Y219" s="315"/>
      <c r="Z219" s="20"/>
      <c r="AA219" s="20"/>
      <c r="AB219" s="20"/>
      <c r="AC219" s="20"/>
      <c r="AD219" s="20"/>
      <c r="AE219" s="31"/>
      <c r="AF219" s="409"/>
      <c r="AG219" s="20"/>
      <c r="AH219" s="20"/>
      <c r="AI219" s="418"/>
      <c r="AJ219" s="20"/>
      <c r="AK219" s="20"/>
      <c r="AL219" s="20"/>
      <c r="AM219" s="20"/>
      <c r="AN219" s="20"/>
      <c r="AO219" s="20"/>
      <c r="AP219" s="20"/>
      <c r="AQ219" s="20"/>
      <c r="AR219" s="20"/>
      <c r="AS219" s="20"/>
      <c r="AT219" s="20"/>
      <c r="AU219" s="20"/>
      <c r="AV219" s="20"/>
      <c r="AW219" s="20"/>
      <c r="AX219" s="23"/>
      <c r="AY219" s="23"/>
      <c r="AZ219" s="23"/>
      <c r="BA219" s="23"/>
    </row>
    <row r="220" spans="1:53" ht="12.75" customHeight="1">
      <c r="A220" s="23"/>
      <c r="B220" s="20"/>
      <c r="C220" s="20"/>
      <c r="D220" s="20"/>
      <c r="E220" s="20"/>
      <c r="F220" s="20"/>
      <c r="G220" s="418"/>
      <c r="H220" s="20"/>
      <c r="I220" s="20"/>
      <c r="J220" s="20"/>
      <c r="K220" s="20"/>
      <c r="L220" s="20"/>
      <c r="M220" s="20"/>
      <c r="N220" s="20"/>
      <c r="O220" s="20"/>
      <c r="P220" s="20"/>
      <c r="Q220" s="20"/>
      <c r="R220" s="20"/>
      <c r="S220" s="33"/>
      <c r="T220" s="20"/>
      <c r="U220" s="20"/>
      <c r="V220" s="20"/>
      <c r="W220" s="20"/>
      <c r="X220" s="20"/>
      <c r="Y220" s="315"/>
      <c r="Z220" s="20"/>
      <c r="AA220" s="20"/>
      <c r="AB220" s="20"/>
      <c r="AC220" s="20"/>
      <c r="AD220" s="20"/>
      <c r="AE220" s="31"/>
      <c r="AF220" s="409"/>
      <c r="AG220" s="20"/>
      <c r="AH220" s="20"/>
      <c r="AI220" s="418"/>
      <c r="AJ220" s="20"/>
      <c r="AK220" s="20"/>
      <c r="AL220" s="20"/>
      <c r="AM220" s="20"/>
      <c r="AN220" s="20"/>
      <c r="AO220" s="20"/>
      <c r="AP220" s="20"/>
      <c r="AQ220" s="20"/>
      <c r="AR220" s="20"/>
      <c r="AS220" s="20"/>
      <c r="AT220" s="20"/>
      <c r="AU220" s="20"/>
      <c r="AV220" s="20"/>
      <c r="AW220" s="20"/>
      <c r="AX220" s="23"/>
      <c r="AY220" s="23"/>
      <c r="AZ220" s="23"/>
      <c r="BA220" s="23"/>
    </row>
    <row r="221" spans="1:53" ht="12.75" customHeight="1">
      <c r="A221" s="23"/>
      <c r="B221" s="20"/>
      <c r="C221" s="20"/>
      <c r="D221" s="20"/>
      <c r="E221" s="20"/>
      <c r="F221" s="20"/>
      <c r="G221" s="418"/>
      <c r="H221" s="20"/>
      <c r="I221" s="20"/>
      <c r="J221" s="20"/>
      <c r="K221" s="20"/>
      <c r="L221" s="20"/>
      <c r="M221" s="20"/>
      <c r="N221" s="20"/>
      <c r="O221" s="20"/>
      <c r="P221" s="20"/>
      <c r="Q221" s="20"/>
      <c r="R221" s="20"/>
      <c r="S221" s="33"/>
      <c r="T221" s="20"/>
      <c r="U221" s="20"/>
      <c r="V221" s="20"/>
      <c r="W221" s="20"/>
      <c r="X221" s="20"/>
      <c r="Y221" s="315"/>
      <c r="Z221" s="20"/>
      <c r="AA221" s="20"/>
      <c r="AB221" s="20"/>
      <c r="AC221" s="20"/>
      <c r="AD221" s="20"/>
      <c r="AE221" s="31"/>
      <c r="AF221" s="409"/>
      <c r="AG221" s="20"/>
      <c r="AH221" s="20"/>
      <c r="AI221" s="418"/>
      <c r="AJ221" s="20"/>
      <c r="AK221" s="20"/>
      <c r="AL221" s="20"/>
      <c r="AM221" s="20"/>
      <c r="AN221" s="20"/>
      <c r="AO221" s="20"/>
      <c r="AP221" s="20"/>
      <c r="AQ221" s="20"/>
      <c r="AR221" s="20"/>
      <c r="AS221" s="20"/>
      <c r="AT221" s="20"/>
      <c r="AU221" s="20"/>
      <c r="AV221" s="20"/>
      <c r="AW221" s="20"/>
      <c r="AX221" s="23"/>
      <c r="AY221" s="23"/>
      <c r="AZ221" s="23"/>
      <c r="BA221" s="23"/>
    </row>
    <row r="222" spans="1:53" ht="12.75" customHeight="1">
      <c r="A222" s="23"/>
      <c r="B222" s="20"/>
      <c r="C222" s="20"/>
      <c r="D222" s="20"/>
      <c r="E222" s="20"/>
      <c r="F222" s="20"/>
      <c r="G222" s="418"/>
      <c r="H222" s="20"/>
      <c r="I222" s="20"/>
      <c r="J222" s="20"/>
      <c r="K222" s="20"/>
      <c r="L222" s="20"/>
      <c r="M222" s="20"/>
      <c r="N222" s="20"/>
      <c r="O222" s="20"/>
      <c r="P222" s="20"/>
      <c r="Q222" s="20"/>
      <c r="R222" s="20"/>
      <c r="S222" s="33"/>
      <c r="T222" s="20"/>
      <c r="U222" s="20"/>
      <c r="V222" s="20"/>
      <c r="W222" s="20"/>
      <c r="X222" s="20"/>
      <c r="Y222" s="315"/>
      <c r="Z222" s="20"/>
      <c r="AA222" s="20"/>
      <c r="AB222" s="20"/>
      <c r="AC222" s="20"/>
      <c r="AD222" s="20"/>
      <c r="AE222" s="31"/>
      <c r="AF222" s="409"/>
      <c r="AG222" s="20"/>
      <c r="AH222" s="20"/>
      <c r="AI222" s="418"/>
      <c r="AJ222" s="20"/>
      <c r="AK222" s="20"/>
      <c r="AL222" s="20"/>
      <c r="AM222" s="20"/>
      <c r="AN222" s="20"/>
      <c r="AO222" s="20"/>
      <c r="AP222" s="20"/>
      <c r="AQ222" s="20"/>
      <c r="AR222" s="20"/>
      <c r="AS222" s="20"/>
      <c r="AT222" s="20"/>
      <c r="AU222" s="20"/>
      <c r="AV222" s="20"/>
      <c r="AW222" s="20"/>
      <c r="AX222" s="23"/>
      <c r="AY222" s="23"/>
      <c r="AZ222" s="23"/>
      <c r="BA222" s="23"/>
    </row>
    <row r="223" spans="1:53" ht="12.75" customHeight="1">
      <c r="A223" s="23"/>
      <c r="B223" s="20"/>
      <c r="C223" s="20"/>
      <c r="D223" s="20"/>
      <c r="E223" s="20"/>
      <c r="F223" s="20"/>
      <c r="G223" s="418"/>
      <c r="H223" s="20"/>
      <c r="I223" s="20"/>
      <c r="J223" s="20"/>
      <c r="K223" s="20"/>
      <c r="L223" s="20"/>
      <c r="M223" s="20"/>
      <c r="N223" s="20"/>
      <c r="O223" s="20"/>
      <c r="P223" s="20"/>
      <c r="Q223" s="20"/>
      <c r="R223" s="20"/>
      <c r="S223" s="33"/>
      <c r="T223" s="20"/>
      <c r="U223" s="20"/>
      <c r="V223" s="20"/>
      <c r="W223" s="20"/>
      <c r="X223" s="20"/>
      <c r="Y223" s="315"/>
      <c r="Z223" s="20"/>
      <c r="AA223" s="20"/>
      <c r="AB223" s="20"/>
      <c r="AC223" s="20"/>
      <c r="AD223" s="20"/>
      <c r="AE223" s="31"/>
      <c r="AF223" s="409"/>
      <c r="AG223" s="20"/>
      <c r="AH223" s="20"/>
      <c r="AI223" s="418"/>
      <c r="AJ223" s="20"/>
      <c r="AK223" s="20"/>
      <c r="AL223" s="20"/>
      <c r="AM223" s="20"/>
      <c r="AN223" s="20"/>
      <c r="AO223" s="20"/>
      <c r="AP223" s="20"/>
      <c r="AQ223" s="20"/>
      <c r="AR223" s="20"/>
      <c r="AS223" s="20"/>
      <c r="AT223" s="20"/>
      <c r="AU223" s="20"/>
      <c r="AV223" s="20"/>
      <c r="AW223" s="20"/>
      <c r="AX223" s="23"/>
      <c r="AY223" s="23"/>
      <c r="AZ223" s="23"/>
      <c r="BA223" s="23"/>
    </row>
    <row r="224" spans="1:53" ht="12.75" customHeight="1">
      <c r="A224" s="23"/>
      <c r="B224" s="20"/>
      <c r="C224" s="20"/>
      <c r="D224" s="20"/>
      <c r="E224" s="20"/>
      <c r="F224" s="20"/>
      <c r="G224" s="418"/>
      <c r="H224" s="20"/>
      <c r="I224" s="20"/>
      <c r="J224" s="20"/>
      <c r="K224" s="20"/>
      <c r="L224" s="20"/>
      <c r="M224" s="20"/>
      <c r="N224" s="20"/>
      <c r="O224" s="20"/>
      <c r="P224" s="20"/>
      <c r="Q224" s="20"/>
      <c r="R224" s="20"/>
      <c r="S224" s="33"/>
      <c r="T224" s="20"/>
      <c r="U224" s="20"/>
      <c r="V224" s="20"/>
      <c r="W224" s="20"/>
      <c r="X224" s="20"/>
      <c r="Y224" s="315"/>
      <c r="Z224" s="20"/>
      <c r="AA224" s="20"/>
      <c r="AB224" s="20"/>
      <c r="AC224" s="20"/>
      <c r="AD224" s="20"/>
      <c r="AE224" s="31"/>
      <c r="AF224" s="409"/>
      <c r="AG224" s="20"/>
      <c r="AH224" s="20"/>
      <c r="AI224" s="418"/>
      <c r="AJ224" s="20"/>
      <c r="AK224" s="20"/>
      <c r="AL224" s="20"/>
      <c r="AM224" s="20"/>
      <c r="AN224" s="20"/>
      <c r="AO224" s="20"/>
      <c r="AP224" s="20"/>
      <c r="AQ224" s="20"/>
      <c r="AR224" s="20"/>
      <c r="AS224" s="20"/>
      <c r="AT224" s="20"/>
      <c r="AU224" s="20"/>
      <c r="AV224" s="20"/>
      <c r="AW224" s="20"/>
      <c r="AX224" s="23"/>
      <c r="AY224" s="23"/>
      <c r="AZ224" s="23"/>
      <c r="BA224" s="23"/>
    </row>
    <row r="225" spans="1:53" ht="12.75" customHeight="1">
      <c r="A225" s="23"/>
      <c r="B225" s="20"/>
      <c r="C225" s="20"/>
      <c r="D225" s="20"/>
      <c r="E225" s="20"/>
      <c r="F225" s="20"/>
      <c r="G225" s="418"/>
      <c r="H225" s="20"/>
      <c r="I225" s="20"/>
      <c r="J225" s="20"/>
      <c r="K225" s="20"/>
      <c r="L225" s="20"/>
      <c r="M225" s="20"/>
      <c r="N225" s="20"/>
      <c r="O225" s="20"/>
      <c r="P225" s="20"/>
      <c r="Q225" s="20"/>
      <c r="R225" s="20"/>
      <c r="S225" s="33"/>
      <c r="T225" s="20"/>
      <c r="U225" s="20"/>
      <c r="V225" s="20"/>
      <c r="W225" s="20"/>
      <c r="X225" s="20"/>
      <c r="Y225" s="315"/>
      <c r="Z225" s="20"/>
      <c r="AA225" s="20"/>
      <c r="AB225" s="20"/>
      <c r="AC225" s="20"/>
      <c r="AD225" s="20"/>
      <c r="AE225" s="31"/>
      <c r="AF225" s="409"/>
      <c r="AG225" s="20"/>
      <c r="AH225" s="20"/>
      <c r="AI225" s="418"/>
      <c r="AJ225" s="20"/>
      <c r="AK225" s="20"/>
      <c r="AL225" s="20"/>
      <c r="AM225" s="20"/>
      <c r="AN225" s="20"/>
      <c r="AO225" s="20"/>
      <c r="AP225" s="20"/>
      <c r="AQ225" s="20"/>
      <c r="AR225" s="20"/>
      <c r="AS225" s="20"/>
      <c r="AT225" s="20"/>
      <c r="AU225" s="20"/>
      <c r="AV225" s="20"/>
      <c r="AW225" s="20"/>
      <c r="AX225" s="23"/>
      <c r="AY225" s="23"/>
      <c r="AZ225" s="23"/>
      <c r="BA225" s="23"/>
    </row>
    <row r="226" spans="1:53" ht="12.75" customHeight="1">
      <c r="A226" s="23"/>
      <c r="B226" s="20"/>
      <c r="C226" s="20"/>
      <c r="D226" s="20"/>
      <c r="E226" s="20"/>
      <c r="F226" s="20"/>
      <c r="G226" s="418"/>
      <c r="H226" s="20"/>
      <c r="I226" s="20"/>
      <c r="J226" s="20"/>
      <c r="K226" s="20"/>
      <c r="L226" s="20"/>
      <c r="M226" s="20"/>
      <c r="N226" s="20"/>
      <c r="O226" s="20"/>
      <c r="P226" s="20"/>
      <c r="Q226" s="20"/>
      <c r="R226" s="20"/>
      <c r="S226" s="33"/>
      <c r="T226" s="20"/>
      <c r="U226" s="20"/>
      <c r="V226" s="20"/>
      <c r="W226" s="20"/>
      <c r="X226" s="20"/>
      <c r="Y226" s="315"/>
      <c r="Z226" s="20"/>
      <c r="AA226" s="20"/>
      <c r="AB226" s="20"/>
      <c r="AC226" s="20"/>
      <c r="AD226" s="20"/>
      <c r="AE226" s="31"/>
      <c r="AF226" s="409"/>
      <c r="AG226" s="20"/>
      <c r="AH226" s="20"/>
      <c r="AI226" s="418"/>
      <c r="AJ226" s="20"/>
      <c r="AK226" s="20"/>
      <c r="AL226" s="20"/>
      <c r="AM226" s="20"/>
      <c r="AN226" s="20"/>
      <c r="AO226" s="20"/>
      <c r="AP226" s="20"/>
      <c r="AQ226" s="20"/>
      <c r="AR226" s="20"/>
      <c r="AS226" s="20"/>
      <c r="AT226" s="20"/>
      <c r="AU226" s="20"/>
      <c r="AV226" s="20"/>
      <c r="AW226" s="20"/>
      <c r="AX226" s="23"/>
      <c r="AY226" s="23"/>
      <c r="AZ226" s="23"/>
      <c r="BA226" s="23"/>
    </row>
    <row r="227" spans="1:53" ht="12.75" customHeight="1">
      <c r="A227" s="23"/>
      <c r="B227" s="20"/>
      <c r="C227" s="20"/>
      <c r="D227" s="20"/>
      <c r="E227" s="20"/>
      <c r="F227" s="20"/>
      <c r="G227" s="418"/>
      <c r="H227" s="20"/>
      <c r="I227" s="20"/>
      <c r="J227" s="20"/>
      <c r="K227" s="20"/>
      <c r="L227" s="20"/>
      <c r="M227" s="20"/>
      <c r="N227" s="20"/>
      <c r="O227" s="20"/>
      <c r="P227" s="20"/>
      <c r="Q227" s="20"/>
      <c r="R227" s="20"/>
      <c r="S227" s="33"/>
      <c r="T227" s="20"/>
      <c r="U227" s="20"/>
      <c r="V227" s="20"/>
      <c r="W227" s="20"/>
      <c r="X227" s="20"/>
      <c r="Y227" s="315"/>
      <c r="Z227" s="20"/>
      <c r="AA227" s="20"/>
      <c r="AB227" s="20"/>
      <c r="AC227" s="20"/>
      <c r="AD227" s="20"/>
      <c r="AE227" s="31"/>
      <c r="AF227" s="409"/>
      <c r="AG227" s="20"/>
      <c r="AH227" s="20"/>
      <c r="AI227" s="418"/>
      <c r="AJ227" s="20"/>
      <c r="AK227" s="20"/>
      <c r="AL227" s="20"/>
      <c r="AM227" s="20"/>
      <c r="AN227" s="20"/>
      <c r="AO227" s="20"/>
      <c r="AP227" s="20"/>
      <c r="AQ227" s="20"/>
      <c r="AR227" s="20"/>
      <c r="AS227" s="20"/>
      <c r="AT227" s="20"/>
      <c r="AU227" s="20"/>
      <c r="AV227" s="20"/>
      <c r="AW227" s="20"/>
      <c r="AX227" s="23"/>
      <c r="AY227" s="23"/>
      <c r="AZ227" s="23"/>
      <c r="BA227" s="23"/>
    </row>
    <row r="228" spans="1:53" ht="12.75" customHeight="1">
      <c r="A228" s="23"/>
      <c r="B228" s="20"/>
      <c r="C228" s="20"/>
      <c r="D228" s="20"/>
      <c r="E228" s="20"/>
      <c r="F228" s="20"/>
      <c r="G228" s="418"/>
      <c r="H228" s="20"/>
      <c r="I228" s="20"/>
      <c r="J228" s="20"/>
      <c r="K228" s="20"/>
      <c r="L228" s="20"/>
      <c r="M228" s="20"/>
      <c r="N228" s="20"/>
      <c r="O228" s="20"/>
      <c r="P228" s="20"/>
      <c r="Q228" s="20"/>
      <c r="R228" s="20"/>
      <c r="S228" s="33"/>
      <c r="T228" s="20"/>
      <c r="U228" s="20"/>
      <c r="V228" s="20"/>
      <c r="W228" s="20"/>
      <c r="X228" s="20"/>
      <c r="Y228" s="315"/>
      <c r="Z228" s="20"/>
      <c r="AA228" s="20"/>
      <c r="AB228" s="20"/>
      <c r="AC228" s="20"/>
      <c r="AD228" s="20"/>
      <c r="AE228" s="31"/>
      <c r="AF228" s="409"/>
      <c r="AG228" s="20"/>
      <c r="AH228" s="20"/>
      <c r="AI228" s="418"/>
      <c r="AJ228" s="20"/>
      <c r="AK228" s="20"/>
      <c r="AL228" s="20"/>
      <c r="AM228" s="20"/>
      <c r="AN228" s="20"/>
      <c r="AO228" s="20"/>
      <c r="AP228" s="20"/>
      <c r="AQ228" s="20"/>
      <c r="AR228" s="20"/>
      <c r="AS228" s="20"/>
      <c r="AT228" s="20"/>
      <c r="AU228" s="20"/>
      <c r="AV228" s="20"/>
      <c r="AW228" s="20"/>
      <c r="AX228" s="23"/>
      <c r="AY228" s="23"/>
      <c r="AZ228" s="23"/>
      <c r="BA228" s="23"/>
    </row>
    <row r="229" spans="1:53" ht="12.75" customHeight="1">
      <c r="A229" s="23"/>
      <c r="B229" s="20"/>
      <c r="C229" s="20"/>
      <c r="D229" s="20"/>
      <c r="E229" s="20"/>
      <c r="F229" s="20"/>
      <c r="G229" s="418"/>
      <c r="H229" s="20"/>
      <c r="I229" s="20"/>
      <c r="J229" s="20"/>
      <c r="K229" s="20"/>
      <c r="L229" s="20"/>
      <c r="M229" s="20"/>
      <c r="N229" s="20"/>
      <c r="O229" s="20"/>
      <c r="P229" s="20"/>
      <c r="Q229" s="20"/>
      <c r="R229" s="20"/>
      <c r="S229" s="33"/>
      <c r="T229" s="20"/>
      <c r="U229" s="20"/>
      <c r="V229" s="20"/>
      <c r="W229" s="20"/>
      <c r="X229" s="20"/>
      <c r="Y229" s="315"/>
      <c r="Z229" s="20"/>
      <c r="AA229" s="20"/>
      <c r="AB229" s="20"/>
      <c r="AC229" s="20"/>
      <c r="AD229" s="20"/>
      <c r="AE229" s="31"/>
      <c r="AF229" s="409"/>
      <c r="AG229" s="20"/>
      <c r="AH229" s="20"/>
      <c r="AI229" s="418"/>
      <c r="AJ229" s="20"/>
      <c r="AK229" s="20"/>
      <c r="AL229" s="20"/>
      <c r="AM229" s="20"/>
      <c r="AN229" s="20"/>
      <c r="AO229" s="20"/>
      <c r="AP229" s="20"/>
      <c r="AQ229" s="20"/>
      <c r="AR229" s="20"/>
      <c r="AS229" s="20"/>
      <c r="AT229" s="20"/>
      <c r="AU229" s="20"/>
      <c r="AV229" s="20"/>
      <c r="AW229" s="20"/>
      <c r="AX229" s="23"/>
      <c r="AY229" s="23"/>
      <c r="AZ229" s="23"/>
      <c r="BA229" s="23"/>
    </row>
    <row r="230" spans="1:53" ht="12.75" customHeight="1">
      <c r="A230" s="23"/>
      <c r="B230" s="20"/>
      <c r="C230" s="20"/>
      <c r="D230" s="20"/>
      <c r="E230" s="20"/>
      <c r="F230" s="20"/>
      <c r="G230" s="418"/>
      <c r="H230" s="20"/>
      <c r="I230" s="20"/>
      <c r="J230" s="20"/>
      <c r="K230" s="20"/>
      <c r="L230" s="20"/>
      <c r="M230" s="20"/>
      <c r="N230" s="20"/>
      <c r="O230" s="20"/>
      <c r="P230" s="20"/>
      <c r="Q230" s="20"/>
      <c r="R230" s="20"/>
      <c r="S230" s="33"/>
      <c r="T230" s="20"/>
      <c r="U230" s="20"/>
      <c r="V230" s="20"/>
      <c r="W230" s="20"/>
      <c r="X230" s="20"/>
      <c r="Y230" s="315"/>
      <c r="Z230" s="20"/>
      <c r="AA230" s="20"/>
      <c r="AB230" s="20"/>
      <c r="AC230" s="20"/>
      <c r="AD230" s="20"/>
      <c r="AE230" s="31"/>
      <c r="AF230" s="409"/>
      <c r="AG230" s="20"/>
      <c r="AH230" s="20"/>
      <c r="AI230" s="418"/>
      <c r="AJ230" s="20"/>
      <c r="AK230" s="20"/>
      <c r="AL230" s="20"/>
      <c r="AM230" s="20"/>
      <c r="AN230" s="20"/>
      <c r="AO230" s="20"/>
      <c r="AP230" s="20"/>
      <c r="AQ230" s="20"/>
      <c r="AR230" s="20"/>
      <c r="AS230" s="20"/>
      <c r="AT230" s="20"/>
      <c r="AU230" s="20"/>
      <c r="AV230" s="20"/>
      <c r="AW230" s="20"/>
      <c r="AX230" s="23"/>
      <c r="AY230" s="23"/>
      <c r="AZ230" s="23"/>
      <c r="BA230" s="23"/>
    </row>
    <row r="231" spans="1:53" ht="12.75" customHeight="1">
      <c r="A231" s="23"/>
      <c r="B231" s="20"/>
      <c r="C231" s="20"/>
      <c r="D231" s="20"/>
      <c r="E231" s="20"/>
      <c r="F231" s="20"/>
      <c r="G231" s="418"/>
      <c r="H231" s="20"/>
      <c r="I231" s="20"/>
      <c r="J231" s="20"/>
      <c r="K231" s="20"/>
      <c r="L231" s="20"/>
      <c r="M231" s="20"/>
      <c r="N231" s="20"/>
      <c r="O231" s="20"/>
      <c r="P231" s="20"/>
      <c r="Q231" s="20"/>
      <c r="R231" s="20"/>
      <c r="S231" s="33"/>
      <c r="T231" s="20"/>
      <c r="U231" s="20"/>
      <c r="V231" s="20"/>
      <c r="W231" s="20"/>
      <c r="X231" s="20"/>
      <c r="Y231" s="315"/>
      <c r="Z231" s="20"/>
      <c r="AA231" s="20"/>
      <c r="AB231" s="20"/>
      <c r="AC231" s="20"/>
      <c r="AD231" s="20"/>
      <c r="AE231" s="31"/>
      <c r="AF231" s="409"/>
      <c r="AG231" s="20"/>
      <c r="AH231" s="20"/>
      <c r="AI231" s="418"/>
      <c r="AJ231" s="20"/>
      <c r="AK231" s="20"/>
      <c r="AL231" s="20"/>
      <c r="AM231" s="20"/>
      <c r="AN231" s="20"/>
      <c r="AO231" s="20"/>
      <c r="AP231" s="20"/>
      <c r="AQ231" s="20"/>
      <c r="AR231" s="20"/>
      <c r="AS231" s="20"/>
      <c r="AT231" s="20"/>
      <c r="AU231" s="20"/>
      <c r="AV231" s="20"/>
      <c r="AW231" s="20"/>
      <c r="AX231" s="23"/>
      <c r="AY231" s="23"/>
      <c r="AZ231" s="23"/>
      <c r="BA231" s="23"/>
    </row>
    <row r="232" spans="1:53" ht="12.75" customHeight="1">
      <c r="A232" s="23"/>
      <c r="B232" s="20"/>
      <c r="C232" s="20"/>
      <c r="D232" s="20"/>
      <c r="E232" s="20"/>
      <c r="F232" s="20"/>
      <c r="G232" s="418"/>
      <c r="H232" s="20"/>
      <c r="I232" s="20"/>
      <c r="J232" s="20"/>
      <c r="K232" s="20"/>
      <c r="L232" s="20"/>
      <c r="M232" s="20"/>
      <c r="N232" s="20"/>
      <c r="O232" s="20"/>
      <c r="P232" s="20"/>
      <c r="Q232" s="20"/>
      <c r="R232" s="20"/>
      <c r="S232" s="33"/>
      <c r="T232" s="20"/>
      <c r="U232" s="20"/>
      <c r="V232" s="20"/>
      <c r="W232" s="20"/>
      <c r="X232" s="20"/>
      <c r="Y232" s="315"/>
      <c r="Z232" s="20"/>
      <c r="AA232" s="20"/>
      <c r="AB232" s="20"/>
      <c r="AC232" s="20"/>
      <c r="AD232" s="20"/>
      <c r="AE232" s="31"/>
      <c r="AF232" s="409"/>
      <c r="AG232" s="20"/>
      <c r="AH232" s="20"/>
      <c r="AI232" s="418"/>
      <c r="AJ232" s="20"/>
      <c r="AK232" s="20"/>
      <c r="AL232" s="20"/>
      <c r="AM232" s="20"/>
      <c r="AN232" s="20"/>
      <c r="AO232" s="20"/>
      <c r="AP232" s="20"/>
      <c r="AQ232" s="20"/>
      <c r="AR232" s="20"/>
      <c r="AS232" s="20"/>
      <c r="AT232" s="20"/>
      <c r="AU232" s="20"/>
      <c r="AV232" s="20"/>
      <c r="AW232" s="20"/>
      <c r="AX232" s="23"/>
      <c r="AY232" s="23"/>
      <c r="AZ232" s="23"/>
      <c r="BA232" s="23"/>
    </row>
    <row r="233" spans="1:53" ht="12.75" customHeight="1">
      <c r="A233" s="23"/>
      <c r="B233" s="20"/>
      <c r="C233" s="20"/>
      <c r="D233" s="20"/>
      <c r="E233" s="20"/>
      <c r="F233" s="20"/>
      <c r="G233" s="418"/>
      <c r="H233" s="20"/>
      <c r="I233" s="20"/>
      <c r="J233" s="20"/>
      <c r="K233" s="20"/>
      <c r="L233" s="20"/>
      <c r="M233" s="20"/>
      <c r="N233" s="20"/>
      <c r="O233" s="20"/>
      <c r="P233" s="20"/>
      <c r="Q233" s="20"/>
      <c r="R233" s="20"/>
      <c r="S233" s="33"/>
      <c r="T233" s="20"/>
      <c r="U233" s="20"/>
      <c r="V233" s="20"/>
      <c r="W233" s="20"/>
      <c r="X233" s="20"/>
      <c r="Y233" s="315"/>
      <c r="Z233" s="20"/>
      <c r="AA233" s="20"/>
      <c r="AB233" s="20"/>
      <c r="AC233" s="20"/>
      <c r="AD233" s="20"/>
      <c r="AE233" s="31"/>
      <c r="AF233" s="409"/>
      <c r="AG233" s="20"/>
      <c r="AH233" s="20"/>
      <c r="AI233" s="418"/>
      <c r="AJ233" s="20"/>
      <c r="AK233" s="20"/>
      <c r="AL233" s="20"/>
      <c r="AM233" s="20"/>
      <c r="AN233" s="20"/>
      <c r="AO233" s="20"/>
      <c r="AP233" s="20"/>
      <c r="AQ233" s="20"/>
      <c r="AR233" s="20"/>
      <c r="AS233" s="20"/>
      <c r="AT233" s="20"/>
      <c r="AU233" s="20"/>
      <c r="AV233" s="20"/>
      <c r="AW233" s="20"/>
      <c r="AX233" s="23"/>
      <c r="AY233" s="23"/>
      <c r="AZ233" s="23"/>
      <c r="BA233" s="23"/>
    </row>
    <row r="234" spans="1:53" ht="12.75" customHeight="1">
      <c r="A234" s="23"/>
      <c r="B234" s="20"/>
      <c r="C234" s="20"/>
      <c r="D234" s="20"/>
      <c r="E234" s="20"/>
      <c r="F234" s="20"/>
      <c r="G234" s="418"/>
      <c r="H234" s="20"/>
      <c r="I234" s="20"/>
      <c r="J234" s="20"/>
      <c r="K234" s="20"/>
      <c r="L234" s="20"/>
      <c r="M234" s="20"/>
      <c r="N234" s="20"/>
      <c r="O234" s="20"/>
      <c r="P234" s="20"/>
      <c r="Q234" s="20"/>
      <c r="R234" s="20"/>
      <c r="S234" s="33"/>
      <c r="T234" s="20"/>
      <c r="U234" s="20"/>
      <c r="V234" s="20"/>
      <c r="W234" s="20"/>
      <c r="X234" s="20"/>
      <c r="Y234" s="315"/>
      <c r="Z234" s="20"/>
      <c r="AA234" s="20"/>
      <c r="AB234" s="20"/>
      <c r="AC234" s="20"/>
      <c r="AD234" s="20"/>
      <c r="AE234" s="31"/>
      <c r="AF234" s="409"/>
      <c r="AG234" s="20"/>
      <c r="AH234" s="20"/>
      <c r="AI234" s="418"/>
      <c r="AJ234" s="20"/>
      <c r="AK234" s="20"/>
      <c r="AL234" s="20"/>
      <c r="AM234" s="20"/>
      <c r="AN234" s="20"/>
      <c r="AO234" s="20"/>
      <c r="AP234" s="20"/>
      <c r="AQ234" s="20"/>
      <c r="AR234" s="20"/>
      <c r="AS234" s="20"/>
      <c r="AT234" s="20"/>
      <c r="AU234" s="20"/>
      <c r="AV234" s="20"/>
      <c r="AW234" s="20"/>
      <c r="AX234" s="23"/>
      <c r="AY234" s="23"/>
      <c r="AZ234" s="23"/>
      <c r="BA234" s="23"/>
    </row>
    <row r="235" spans="1:53" ht="12.75" customHeight="1">
      <c r="A235" s="23"/>
      <c r="B235" s="20"/>
      <c r="C235" s="20"/>
      <c r="D235" s="20"/>
      <c r="E235" s="20"/>
      <c r="F235" s="20"/>
      <c r="G235" s="418"/>
      <c r="H235" s="20"/>
      <c r="I235" s="20"/>
      <c r="J235" s="20"/>
      <c r="K235" s="20"/>
      <c r="L235" s="20"/>
      <c r="M235" s="20"/>
      <c r="N235" s="20"/>
      <c r="O235" s="20"/>
      <c r="P235" s="20"/>
      <c r="Q235" s="20"/>
      <c r="R235" s="20"/>
      <c r="S235" s="33"/>
      <c r="T235" s="20"/>
      <c r="U235" s="20"/>
      <c r="V235" s="20"/>
      <c r="W235" s="20"/>
      <c r="X235" s="20"/>
      <c r="Y235" s="315"/>
      <c r="Z235" s="20"/>
      <c r="AA235" s="20"/>
      <c r="AB235" s="20"/>
      <c r="AC235" s="20"/>
      <c r="AD235" s="20"/>
      <c r="AE235" s="31"/>
      <c r="AF235" s="409"/>
      <c r="AG235" s="20"/>
      <c r="AH235" s="20"/>
      <c r="AI235" s="418"/>
      <c r="AJ235" s="20"/>
      <c r="AK235" s="20"/>
      <c r="AL235" s="20"/>
      <c r="AM235" s="20"/>
      <c r="AN235" s="20"/>
      <c r="AO235" s="20"/>
      <c r="AP235" s="20"/>
      <c r="AQ235" s="20"/>
      <c r="AR235" s="20"/>
      <c r="AS235" s="20"/>
      <c r="AT235" s="20"/>
      <c r="AU235" s="20"/>
      <c r="AV235" s="20"/>
      <c r="AW235" s="20"/>
      <c r="AX235" s="23"/>
      <c r="AY235" s="23"/>
      <c r="AZ235" s="23"/>
      <c r="BA235" s="23"/>
    </row>
    <row r="236" spans="1:53" ht="12.75" customHeight="1">
      <c r="A236" s="23"/>
      <c r="B236" s="20"/>
      <c r="C236" s="20"/>
      <c r="D236" s="20"/>
      <c r="E236" s="20"/>
      <c r="F236" s="20"/>
      <c r="G236" s="418"/>
      <c r="H236" s="20"/>
      <c r="I236" s="20"/>
      <c r="J236" s="20"/>
      <c r="K236" s="20"/>
      <c r="L236" s="20"/>
      <c r="M236" s="20"/>
      <c r="N236" s="20"/>
      <c r="O236" s="20"/>
      <c r="P236" s="20"/>
      <c r="Q236" s="20"/>
      <c r="R236" s="20"/>
      <c r="S236" s="33"/>
      <c r="T236" s="20"/>
      <c r="U236" s="20"/>
      <c r="V236" s="20"/>
      <c r="W236" s="20"/>
      <c r="X236" s="20"/>
      <c r="Y236" s="315"/>
      <c r="Z236" s="20"/>
      <c r="AA236" s="20"/>
      <c r="AB236" s="20"/>
      <c r="AC236" s="20"/>
      <c r="AD236" s="20"/>
      <c r="AE236" s="31"/>
      <c r="AF236" s="409"/>
      <c r="AG236" s="20"/>
      <c r="AH236" s="20"/>
      <c r="AI236" s="418"/>
      <c r="AJ236" s="20"/>
      <c r="AK236" s="20"/>
      <c r="AL236" s="20"/>
      <c r="AM236" s="20"/>
      <c r="AN236" s="20"/>
      <c r="AO236" s="20"/>
      <c r="AP236" s="20"/>
      <c r="AQ236" s="20"/>
      <c r="AR236" s="20"/>
      <c r="AS236" s="20"/>
      <c r="AT236" s="20"/>
      <c r="AU236" s="20"/>
      <c r="AV236" s="20"/>
      <c r="AW236" s="20"/>
      <c r="AX236" s="23"/>
      <c r="AY236" s="23"/>
      <c r="AZ236" s="23"/>
      <c r="BA236" s="23"/>
    </row>
    <row r="237" spans="1:53" ht="12.75" customHeight="1">
      <c r="A237" s="23"/>
      <c r="B237" s="20"/>
      <c r="C237" s="20"/>
      <c r="D237" s="20"/>
      <c r="E237" s="20"/>
      <c r="F237" s="20"/>
      <c r="G237" s="418"/>
      <c r="H237" s="20"/>
      <c r="I237" s="20"/>
      <c r="J237" s="20"/>
      <c r="K237" s="20"/>
      <c r="L237" s="20"/>
      <c r="M237" s="20"/>
      <c r="N237" s="20"/>
      <c r="O237" s="20"/>
      <c r="P237" s="20"/>
      <c r="Q237" s="20"/>
      <c r="R237" s="20"/>
      <c r="S237" s="33"/>
      <c r="T237" s="20"/>
      <c r="U237" s="20"/>
      <c r="V237" s="20"/>
      <c r="W237" s="20"/>
      <c r="X237" s="20"/>
      <c r="Y237" s="315"/>
      <c r="Z237" s="20"/>
      <c r="AA237" s="20"/>
      <c r="AB237" s="20"/>
      <c r="AC237" s="20"/>
      <c r="AD237" s="20"/>
      <c r="AE237" s="31"/>
      <c r="AF237" s="409"/>
      <c r="AG237" s="20"/>
      <c r="AH237" s="20"/>
      <c r="AI237" s="418"/>
      <c r="AJ237" s="20"/>
      <c r="AK237" s="20"/>
      <c r="AL237" s="20"/>
      <c r="AM237" s="20"/>
      <c r="AN237" s="20"/>
      <c r="AO237" s="20"/>
      <c r="AP237" s="20"/>
      <c r="AQ237" s="20"/>
      <c r="AR237" s="20"/>
      <c r="AS237" s="20"/>
      <c r="AT237" s="20"/>
      <c r="AU237" s="20"/>
      <c r="AV237" s="20"/>
      <c r="AW237" s="20"/>
      <c r="AX237" s="23"/>
      <c r="AY237" s="23"/>
      <c r="AZ237" s="23"/>
      <c r="BA237" s="23"/>
    </row>
    <row r="238" spans="1:53" ht="12.75" customHeight="1">
      <c r="A238" s="23"/>
      <c r="B238" s="20"/>
      <c r="C238" s="20"/>
      <c r="D238" s="20"/>
      <c r="E238" s="20"/>
      <c r="F238" s="20"/>
      <c r="G238" s="418"/>
      <c r="H238" s="20"/>
      <c r="I238" s="20"/>
      <c r="J238" s="20"/>
      <c r="K238" s="20"/>
      <c r="L238" s="20"/>
      <c r="M238" s="20"/>
      <c r="N238" s="20"/>
      <c r="O238" s="20"/>
      <c r="P238" s="20"/>
      <c r="Q238" s="20"/>
      <c r="R238" s="20"/>
      <c r="S238" s="33"/>
      <c r="T238" s="20"/>
      <c r="U238" s="20"/>
      <c r="V238" s="20"/>
      <c r="W238" s="20"/>
      <c r="X238" s="20"/>
      <c r="Y238" s="315"/>
      <c r="Z238" s="20"/>
      <c r="AA238" s="20"/>
      <c r="AB238" s="20"/>
      <c r="AC238" s="20"/>
      <c r="AD238" s="20"/>
      <c r="AE238" s="31"/>
      <c r="AF238" s="409"/>
      <c r="AG238" s="20"/>
      <c r="AH238" s="20"/>
      <c r="AI238" s="418"/>
      <c r="AJ238" s="20"/>
      <c r="AK238" s="20"/>
      <c r="AL238" s="20"/>
      <c r="AM238" s="20"/>
      <c r="AN238" s="20"/>
      <c r="AO238" s="20"/>
      <c r="AP238" s="20"/>
      <c r="AQ238" s="20"/>
      <c r="AR238" s="20"/>
      <c r="AS238" s="20"/>
      <c r="AT238" s="20"/>
      <c r="AU238" s="20"/>
      <c r="AV238" s="20"/>
      <c r="AW238" s="20"/>
      <c r="AX238" s="23"/>
      <c r="AY238" s="23"/>
      <c r="AZ238" s="23"/>
      <c r="BA238" s="23"/>
    </row>
    <row r="239" spans="1:53" ht="12.75" customHeight="1">
      <c r="A239" s="23"/>
      <c r="B239" s="20"/>
      <c r="C239" s="20"/>
      <c r="D239" s="20"/>
      <c r="E239" s="20"/>
      <c r="F239" s="20"/>
      <c r="G239" s="418"/>
      <c r="H239" s="20"/>
      <c r="I239" s="20"/>
      <c r="J239" s="20"/>
      <c r="K239" s="20"/>
      <c r="L239" s="20"/>
      <c r="M239" s="20"/>
      <c r="N239" s="20"/>
      <c r="O239" s="20"/>
      <c r="P239" s="20"/>
      <c r="Q239" s="20"/>
      <c r="R239" s="20"/>
      <c r="S239" s="33"/>
      <c r="T239" s="20"/>
      <c r="U239" s="20"/>
      <c r="V239" s="20"/>
      <c r="W239" s="20"/>
      <c r="X239" s="20"/>
      <c r="Y239" s="315"/>
      <c r="Z239" s="20"/>
      <c r="AA239" s="20"/>
      <c r="AB239" s="20"/>
      <c r="AC239" s="20"/>
      <c r="AD239" s="20"/>
      <c r="AE239" s="31"/>
      <c r="AF239" s="409"/>
      <c r="AG239" s="20"/>
      <c r="AH239" s="20"/>
      <c r="AI239" s="418"/>
      <c r="AJ239" s="20"/>
      <c r="AK239" s="20"/>
      <c r="AL239" s="20"/>
      <c r="AM239" s="20"/>
      <c r="AN239" s="20"/>
      <c r="AO239" s="20"/>
      <c r="AP239" s="20"/>
      <c r="AQ239" s="20"/>
      <c r="AR239" s="20"/>
      <c r="AS239" s="20"/>
      <c r="AT239" s="20"/>
      <c r="AU239" s="20"/>
      <c r="AV239" s="20"/>
      <c r="AW239" s="20"/>
      <c r="AX239" s="23"/>
      <c r="AY239" s="23"/>
      <c r="AZ239" s="23"/>
      <c r="BA239" s="23"/>
    </row>
    <row r="240" spans="1:53" ht="12.75" customHeight="1">
      <c r="A240" s="23"/>
      <c r="B240" s="20"/>
      <c r="C240" s="20"/>
      <c r="D240" s="20"/>
      <c r="E240" s="20"/>
      <c r="F240" s="20"/>
      <c r="G240" s="418"/>
      <c r="H240" s="20"/>
      <c r="I240" s="20"/>
      <c r="J240" s="20"/>
      <c r="K240" s="20"/>
      <c r="L240" s="20"/>
      <c r="M240" s="20"/>
      <c r="N240" s="20"/>
      <c r="O240" s="20"/>
      <c r="P240" s="20"/>
      <c r="Q240" s="20"/>
      <c r="R240" s="20"/>
      <c r="S240" s="33"/>
      <c r="T240" s="20"/>
      <c r="U240" s="20"/>
      <c r="V240" s="20"/>
      <c r="W240" s="20"/>
      <c r="X240" s="20"/>
      <c r="Y240" s="315"/>
      <c r="Z240" s="20"/>
      <c r="AA240" s="20"/>
      <c r="AB240" s="20"/>
      <c r="AC240" s="20"/>
      <c r="AD240" s="20"/>
      <c r="AE240" s="31"/>
      <c r="AF240" s="409"/>
      <c r="AG240" s="20"/>
      <c r="AH240" s="20"/>
      <c r="AI240" s="418"/>
      <c r="AJ240" s="20"/>
      <c r="AK240" s="20"/>
      <c r="AL240" s="20"/>
      <c r="AM240" s="20"/>
      <c r="AN240" s="20"/>
      <c r="AO240" s="20"/>
      <c r="AP240" s="20"/>
      <c r="AQ240" s="20"/>
      <c r="AR240" s="20"/>
      <c r="AS240" s="20"/>
      <c r="AT240" s="20"/>
      <c r="AU240" s="20"/>
      <c r="AV240" s="20"/>
      <c r="AW240" s="20"/>
      <c r="AX240" s="23"/>
      <c r="AY240" s="23"/>
      <c r="AZ240" s="23"/>
      <c r="BA240" s="23"/>
    </row>
    <row r="241" spans="1:53" ht="12.75" customHeight="1">
      <c r="A241" s="23"/>
      <c r="B241" s="20"/>
      <c r="C241" s="20"/>
      <c r="D241" s="20"/>
      <c r="E241" s="20"/>
      <c r="F241" s="20"/>
      <c r="G241" s="418"/>
      <c r="H241" s="20"/>
      <c r="I241" s="20"/>
      <c r="J241" s="20"/>
      <c r="K241" s="20"/>
      <c r="L241" s="20"/>
      <c r="M241" s="20"/>
      <c r="N241" s="20"/>
      <c r="O241" s="20"/>
      <c r="P241" s="20"/>
      <c r="Q241" s="20"/>
      <c r="R241" s="20"/>
      <c r="S241" s="33"/>
      <c r="T241" s="20"/>
      <c r="U241" s="20"/>
      <c r="V241" s="20"/>
      <c r="W241" s="20"/>
      <c r="X241" s="20"/>
      <c r="Y241" s="315"/>
      <c r="Z241" s="20"/>
      <c r="AA241" s="20"/>
      <c r="AB241" s="20"/>
      <c r="AC241" s="20"/>
      <c r="AD241" s="20"/>
      <c r="AE241" s="31"/>
      <c r="AF241" s="409"/>
      <c r="AG241" s="20"/>
      <c r="AH241" s="20"/>
      <c r="AI241" s="418"/>
      <c r="AJ241" s="20"/>
      <c r="AK241" s="20"/>
      <c r="AL241" s="20"/>
      <c r="AM241" s="20"/>
      <c r="AN241" s="20"/>
      <c r="AO241" s="20"/>
      <c r="AP241" s="20"/>
      <c r="AQ241" s="20"/>
      <c r="AR241" s="20"/>
      <c r="AS241" s="20"/>
      <c r="AT241" s="20"/>
      <c r="AU241" s="20"/>
      <c r="AV241" s="20"/>
      <c r="AW241" s="20"/>
      <c r="AX241" s="23"/>
      <c r="AY241" s="23"/>
      <c r="AZ241" s="23"/>
      <c r="BA241" s="23"/>
    </row>
    <row r="242" spans="1:53" ht="12.75" customHeight="1">
      <c r="A242" s="23"/>
      <c r="B242" s="20"/>
      <c r="C242" s="20"/>
      <c r="D242" s="20"/>
      <c r="E242" s="20"/>
      <c r="F242" s="20"/>
      <c r="G242" s="418"/>
      <c r="H242" s="20"/>
      <c r="I242" s="20"/>
      <c r="J242" s="20"/>
      <c r="K242" s="20"/>
      <c r="L242" s="20"/>
      <c r="M242" s="20"/>
      <c r="N242" s="20"/>
      <c r="O242" s="20"/>
      <c r="P242" s="20"/>
      <c r="Q242" s="20"/>
      <c r="R242" s="20"/>
      <c r="S242" s="33"/>
      <c r="T242" s="20"/>
      <c r="U242" s="20"/>
      <c r="V242" s="20"/>
      <c r="W242" s="20"/>
      <c r="X242" s="20"/>
      <c r="Y242" s="315"/>
      <c r="Z242" s="20"/>
      <c r="AA242" s="20"/>
      <c r="AB242" s="20"/>
      <c r="AC242" s="20"/>
      <c r="AD242" s="20"/>
      <c r="AE242" s="31"/>
      <c r="AF242" s="409"/>
      <c r="AG242" s="20"/>
      <c r="AH242" s="20"/>
      <c r="AI242" s="418"/>
      <c r="AJ242" s="20"/>
      <c r="AK242" s="20"/>
      <c r="AL242" s="20"/>
      <c r="AM242" s="20"/>
      <c r="AN242" s="20"/>
      <c r="AO242" s="20"/>
      <c r="AP242" s="20"/>
      <c r="AQ242" s="20"/>
      <c r="AR242" s="20"/>
      <c r="AS242" s="20"/>
      <c r="AT242" s="20"/>
      <c r="AU242" s="20"/>
      <c r="AV242" s="20"/>
      <c r="AW242" s="20"/>
      <c r="AX242" s="23"/>
      <c r="AY242" s="23"/>
      <c r="AZ242" s="23"/>
      <c r="BA242" s="23"/>
    </row>
    <row r="243" spans="1:53" ht="12.75" customHeight="1">
      <c r="A243" s="23"/>
      <c r="B243" s="20"/>
      <c r="C243" s="20"/>
      <c r="D243" s="20"/>
      <c r="E243" s="20"/>
      <c r="F243" s="20"/>
      <c r="G243" s="418"/>
      <c r="H243" s="20"/>
      <c r="I243" s="20"/>
      <c r="J243" s="20"/>
      <c r="K243" s="20"/>
      <c r="L243" s="20"/>
      <c r="M243" s="20"/>
      <c r="N243" s="20"/>
      <c r="O243" s="20"/>
      <c r="P243" s="20"/>
      <c r="Q243" s="20"/>
      <c r="R243" s="20"/>
      <c r="S243" s="33"/>
      <c r="T243" s="20"/>
      <c r="U243" s="20"/>
      <c r="V243" s="20"/>
      <c r="W243" s="20"/>
      <c r="X243" s="20"/>
      <c r="Y243" s="315"/>
      <c r="Z243" s="20"/>
      <c r="AA243" s="20"/>
      <c r="AB243" s="20"/>
      <c r="AC243" s="20"/>
      <c r="AD243" s="20"/>
      <c r="AE243" s="31"/>
      <c r="AF243" s="409"/>
      <c r="AG243" s="20"/>
      <c r="AH243" s="20"/>
      <c r="AI243" s="418"/>
      <c r="AJ243" s="20"/>
      <c r="AK243" s="20"/>
      <c r="AL243" s="20"/>
      <c r="AM243" s="20"/>
      <c r="AN243" s="20"/>
      <c r="AO243" s="20"/>
      <c r="AP243" s="20"/>
      <c r="AQ243" s="20"/>
      <c r="AR243" s="20"/>
      <c r="AS243" s="20"/>
      <c r="AT243" s="20"/>
      <c r="AU243" s="20"/>
      <c r="AV243" s="20"/>
      <c r="AW243" s="20"/>
      <c r="AX243" s="23"/>
      <c r="AY243" s="23"/>
      <c r="AZ243" s="23"/>
      <c r="BA243" s="23"/>
    </row>
    <row r="244" spans="1:53" ht="12.75" customHeight="1">
      <c r="A244" s="23"/>
      <c r="B244" s="20"/>
      <c r="C244" s="20"/>
      <c r="D244" s="20"/>
      <c r="E244" s="20"/>
      <c r="F244" s="20"/>
      <c r="G244" s="418"/>
      <c r="H244" s="20"/>
      <c r="I244" s="20"/>
      <c r="J244" s="20"/>
      <c r="K244" s="20"/>
      <c r="L244" s="20"/>
      <c r="M244" s="20"/>
      <c r="N244" s="20"/>
      <c r="O244" s="20"/>
      <c r="P244" s="20"/>
      <c r="Q244" s="20"/>
      <c r="R244" s="20"/>
      <c r="S244" s="33"/>
      <c r="T244" s="20"/>
      <c r="U244" s="20"/>
      <c r="V244" s="20"/>
      <c r="W244" s="20"/>
      <c r="X244" s="20"/>
      <c r="Y244" s="315"/>
      <c r="Z244" s="20"/>
      <c r="AA244" s="20"/>
      <c r="AB244" s="20"/>
      <c r="AC244" s="20"/>
      <c r="AD244" s="20"/>
      <c r="AE244" s="31"/>
      <c r="AF244" s="409"/>
      <c r="AG244" s="20"/>
      <c r="AH244" s="20"/>
      <c r="AI244" s="418"/>
      <c r="AJ244" s="20"/>
      <c r="AK244" s="20"/>
      <c r="AL244" s="20"/>
      <c r="AM244" s="20"/>
      <c r="AN244" s="20"/>
      <c r="AO244" s="20"/>
      <c r="AP244" s="20"/>
      <c r="AQ244" s="20"/>
      <c r="AR244" s="20"/>
      <c r="AS244" s="20"/>
      <c r="AT244" s="20"/>
      <c r="AU244" s="20"/>
      <c r="AV244" s="20"/>
      <c r="AW244" s="20"/>
      <c r="AX244" s="23"/>
      <c r="AY244" s="23"/>
      <c r="AZ244" s="23"/>
      <c r="BA244" s="23"/>
    </row>
    <row r="245" spans="1:53" ht="12.75" customHeight="1">
      <c r="A245" s="23"/>
      <c r="B245" s="20"/>
      <c r="C245" s="20"/>
      <c r="D245" s="20"/>
      <c r="E245" s="20"/>
      <c r="F245" s="20"/>
      <c r="G245" s="418"/>
      <c r="H245" s="20"/>
      <c r="I245" s="20"/>
      <c r="J245" s="20"/>
      <c r="K245" s="20"/>
      <c r="L245" s="20"/>
      <c r="M245" s="20"/>
      <c r="N245" s="20"/>
      <c r="O245" s="20"/>
      <c r="P245" s="20"/>
      <c r="Q245" s="20"/>
      <c r="R245" s="20"/>
      <c r="S245" s="33"/>
      <c r="T245" s="20"/>
      <c r="U245" s="20"/>
      <c r="V245" s="20"/>
      <c r="W245" s="20"/>
      <c r="X245" s="20"/>
      <c r="Y245" s="315"/>
      <c r="Z245" s="20"/>
      <c r="AA245" s="20"/>
      <c r="AB245" s="20"/>
      <c r="AC245" s="20"/>
      <c r="AD245" s="20"/>
      <c r="AE245" s="31"/>
      <c r="AF245" s="409"/>
      <c r="AG245" s="20"/>
      <c r="AH245" s="20"/>
      <c r="AI245" s="418"/>
      <c r="AJ245" s="20"/>
      <c r="AK245" s="20"/>
      <c r="AL245" s="20"/>
      <c r="AM245" s="20"/>
      <c r="AN245" s="20"/>
      <c r="AO245" s="20"/>
      <c r="AP245" s="20"/>
      <c r="AQ245" s="20"/>
      <c r="AR245" s="20"/>
      <c r="AS245" s="20"/>
      <c r="AT245" s="20"/>
      <c r="AU245" s="20"/>
      <c r="AV245" s="20"/>
      <c r="AW245" s="20"/>
      <c r="AX245" s="23"/>
      <c r="AY245" s="23"/>
      <c r="AZ245" s="23"/>
      <c r="BA245" s="23"/>
    </row>
    <row r="246" spans="1:53" ht="12.75" customHeight="1">
      <c r="A246" s="23"/>
      <c r="B246" s="20"/>
      <c r="C246" s="20"/>
      <c r="D246" s="20"/>
      <c r="E246" s="20"/>
      <c r="F246" s="20"/>
      <c r="G246" s="418"/>
      <c r="H246" s="20"/>
      <c r="I246" s="20"/>
      <c r="J246" s="20"/>
      <c r="K246" s="20"/>
      <c r="L246" s="20"/>
      <c r="M246" s="20"/>
      <c r="N246" s="20"/>
      <c r="O246" s="20"/>
      <c r="P246" s="20"/>
      <c r="Q246" s="20"/>
      <c r="R246" s="20"/>
      <c r="S246" s="33"/>
      <c r="T246" s="20"/>
      <c r="U246" s="20"/>
      <c r="V246" s="20"/>
      <c r="W246" s="20"/>
      <c r="X246" s="20"/>
      <c r="Y246" s="315"/>
      <c r="Z246" s="20"/>
      <c r="AA246" s="20"/>
      <c r="AB246" s="20"/>
      <c r="AC246" s="20"/>
      <c r="AD246" s="20"/>
      <c r="AE246" s="31"/>
      <c r="AF246" s="409"/>
      <c r="AG246" s="20"/>
      <c r="AH246" s="20"/>
      <c r="AI246" s="418"/>
      <c r="AJ246" s="20"/>
      <c r="AK246" s="20"/>
      <c r="AL246" s="20"/>
      <c r="AM246" s="20"/>
      <c r="AN246" s="20"/>
      <c r="AO246" s="20"/>
      <c r="AP246" s="20"/>
      <c r="AQ246" s="20"/>
      <c r="AR246" s="20"/>
      <c r="AS246" s="20"/>
      <c r="AT246" s="20"/>
      <c r="AU246" s="20"/>
      <c r="AV246" s="20"/>
      <c r="AW246" s="20"/>
      <c r="AX246" s="23"/>
      <c r="AY246" s="23"/>
      <c r="AZ246" s="23"/>
      <c r="BA246" s="23"/>
    </row>
    <row r="247" spans="1:53" ht="12.75" customHeight="1">
      <c r="A247" s="23"/>
      <c r="B247" s="20"/>
      <c r="C247" s="20"/>
      <c r="D247" s="20"/>
      <c r="E247" s="20"/>
      <c r="F247" s="20"/>
      <c r="G247" s="418"/>
      <c r="H247" s="20"/>
      <c r="I247" s="20"/>
      <c r="J247" s="20"/>
      <c r="K247" s="20"/>
      <c r="L247" s="20"/>
      <c r="M247" s="20"/>
      <c r="N247" s="20"/>
      <c r="O247" s="20"/>
      <c r="P247" s="20"/>
      <c r="Q247" s="20"/>
      <c r="R247" s="20"/>
      <c r="S247" s="33"/>
      <c r="T247" s="20"/>
      <c r="U247" s="20"/>
      <c r="V247" s="20"/>
      <c r="W247" s="20"/>
      <c r="X247" s="20"/>
      <c r="Y247" s="315"/>
      <c r="Z247" s="20"/>
      <c r="AA247" s="20"/>
      <c r="AB247" s="20"/>
      <c r="AC247" s="20"/>
      <c r="AD247" s="20"/>
      <c r="AE247" s="31"/>
      <c r="AF247" s="409"/>
      <c r="AG247" s="20"/>
      <c r="AH247" s="20"/>
      <c r="AI247" s="418"/>
      <c r="AJ247" s="20"/>
      <c r="AK247" s="20"/>
      <c r="AL247" s="20"/>
      <c r="AM247" s="20"/>
      <c r="AN247" s="20"/>
      <c r="AO247" s="20"/>
      <c r="AP247" s="20"/>
      <c r="AQ247" s="20"/>
      <c r="AR247" s="20"/>
      <c r="AS247" s="20"/>
      <c r="AT247" s="20"/>
      <c r="AU247" s="20"/>
      <c r="AV247" s="20"/>
      <c r="AW247" s="20"/>
      <c r="AX247" s="23"/>
      <c r="AY247" s="23"/>
      <c r="AZ247" s="23"/>
      <c r="BA247" s="23"/>
    </row>
    <row r="248" spans="1:53" ht="12.75" customHeight="1">
      <c r="A248" s="23"/>
      <c r="B248" s="20"/>
      <c r="C248" s="20"/>
      <c r="D248" s="20"/>
      <c r="E248" s="20"/>
      <c r="F248" s="20"/>
      <c r="G248" s="418"/>
      <c r="H248" s="20"/>
      <c r="I248" s="20"/>
      <c r="J248" s="20"/>
      <c r="K248" s="20"/>
      <c r="L248" s="20"/>
      <c r="M248" s="20"/>
      <c r="N248" s="20"/>
      <c r="O248" s="20"/>
      <c r="P248" s="20"/>
      <c r="Q248" s="20"/>
      <c r="R248" s="20"/>
      <c r="S248" s="33"/>
      <c r="T248" s="20"/>
      <c r="U248" s="20"/>
      <c r="V248" s="20"/>
      <c r="W248" s="20"/>
      <c r="X248" s="20"/>
      <c r="Y248" s="315"/>
      <c r="Z248" s="20"/>
      <c r="AA248" s="20"/>
      <c r="AB248" s="20"/>
      <c r="AC248" s="20"/>
      <c r="AD248" s="20"/>
      <c r="AE248" s="31"/>
      <c r="AF248" s="409"/>
      <c r="AG248" s="20"/>
      <c r="AH248" s="20"/>
      <c r="AI248" s="418"/>
      <c r="AJ248" s="20"/>
      <c r="AK248" s="20"/>
      <c r="AL248" s="20"/>
      <c r="AM248" s="20"/>
      <c r="AN248" s="20"/>
      <c r="AO248" s="20"/>
      <c r="AP248" s="20"/>
      <c r="AQ248" s="20"/>
      <c r="AR248" s="20"/>
      <c r="AS248" s="20"/>
      <c r="AT248" s="20"/>
      <c r="AU248" s="20"/>
      <c r="AV248" s="20"/>
      <c r="AW248" s="20"/>
      <c r="AX248" s="23"/>
      <c r="AY248" s="23"/>
      <c r="AZ248" s="23"/>
      <c r="BA248" s="23"/>
    </row>
    <row r="249" spans="1:53" ht="12.75" customHeight="1">
      <c r="A249" s="23"/>
      <c r="B249" s="20"/>
      <c r="C249" s="20"/>
      <c r="D249" s="20"/>
      <c r="E249" s="20"/>
      <c r="F249" s="20"/>
      <c r="G249" s="418"/>
      <c r="H249" s="20"/>
      <c r="I249" s="20"/>
      <c r="J249" s="20"/>
      <c r="K249" s="20"/>
      <c r="L249" s="20"/>
      <c r="M249" s="20"/>
      <c r="N249" s="20"/>
      <c r="O249" s="20"/>
      <c r="P249" s="20"/>
      <c r="Q249" s="20"/>
      <c r="R249" s="20"/>
      <c r="S249" s="33"/>
      <c r="T249" s="20"/>
      <c r="U249" s="20"/>
      <c r="V249" s="20"/>
      <c r="W249" s="20"/>
      <c r="X249" s="20"/>
      <c r="Y249" s="315"/>
      <c r="Z249" s="20"/>
      <c r="AA249" s="20"/>
      <c r="AB249" s="20"/>
      <c r="AC249" s="20"/>
      <c r="AD249" s="20"/>
      <c r="AE249" s="31"/>
      <c r="AF249" s="409"/>
      <c r="AG249" s="20"/>
      <c r="AH249" s="20"/>
      <c r="AI249" s="418"/>
      <c r="AJ249" s="20"/>
      <c r="AK249" s="20"/>
      <c r="AL249" s="20"/>
      <c r="AM249" s="20"/>
      <c r="AN249" s="20"/>
      <c r="AO249" s="20"/>
      <c r="AP249" s="20"/>
      <c r="AQ249" s="20"/>
      <c r="AR249" s="20"/>
      <c r="AS249" s="20"/>
      <c r="AT249" s="20"/>
      <c r="AU249" s="20"/>
      <c r="AV249" s="20"/>
      <c r="AW249" s="20"/>
      <c r="AX249" s="23"/>
      <c r="AY249" s="23"/>
      <c r="AZ249" s="23"/>
      <c r="BA249" s="23"/>
    </row>
    <row r="250" spans="1:53" ht="12.75" customHeight="1">
      <c r="A250" s="23"/>
      <c r="B250" s="20"/>
      <c r="C250" s="20"/>
      <c r="D250" s="20"/>
      <c r="E250" s="20"/>
      <c r="F250" s="20"/>
      <c r="G250" s="418"/>
      <c r="H250" s="20"/>
      <c r="I250" s="20"/>
      <c r="J250" s="20"/>
      <c r="K250" s="20"/>
      <c r="L250" s="20"/>
      <c r="M250" s="20"/>
      <c r="N250" s="20"/>
      <c r="O250" s="20"/>
      <c r="P250" s="20"/>
      <c r="Q250" s="20"/>
      <c r="R250" s="20"/>
      <c r="S250" s="33"/>
      <c r="T250" s="20"/>
      <c r="U250" s="20"/>
      <c r="V250" s="20"/>
      <c r="W250" s="20"/>
      <c r="X250" s="20"/>
      <c r="Y250" s="315"/>
      <c r="Z250" s="20"/>
      <c r="AA250" s="20"/>
      <c r="AB250" s="20"/>
      <c r="AC250" s="20"/>
      <c r="AD250" s="20"/>
      <c r="AE250" s="31"/>
      <c r="AF250" s="409"/>
      <c r="AG250" s="20"/>
      <c r="AH250" s="20"/>
      <c r="AI250" s="418"/>
      <c r="AJ250" s="20"/>
      <c r="AK250" s="20"/>
      <c r="AL250" s="20"/>
      <c r="AM250" s="20"/>
      <c r="AN250" s="20"/>
      <c r="AO250" s="20"/>
      <c r="AP250" s="20"/>
      <c r="AQ250" s="20"/>
      <c r="AR250" s="20"/>
      <c r="AS250" s="20"/>
      <c r="AT250" s="20"/>
      <c r="AU250" s="20"/>
      <c r="AV250" s="20"/>
      <c r="AW250" s="20"/>
      <c r="AX250" s="23"/>
      <c r="AY250" s="23"/>
      <c r="AZ250" s="23"/>
      <c r="BA250" s="23"/>
    </row>
    <row r="251" spans="1:53" ht="12.75" customHeight="1">
      <c r="A251" s="23"/>
      <c r="B251" s="20"/>
      <c r="C251" s="20"/>
      <c r="D251" s="20"/>
      <c r="E251" s="20"/>
      <c r="F251" s="20"/>
      <c r="G251" s="418"/>
      <c r="H251" s="20"/>
      <c r="I251" s="20"/>
      <c r="J251" s="20"/>
      <c r="K251" s="20"/>
      <c r="L251" s="20"/>
      <c r="M251" s="20"/>
      <c r="N251" s="20"/>
      <c r="O251" s="20"/>
      <c r="P251" s="20"/>
      <c r="Q251" s="20"/>
      <c r="R251" s="20"/>
      <c r="S251" s="33"/>
      <c r="T251" s="20"/>
      <c r="U251" s="20"/>
      <c r="V251" s="20"/>
      <c r="W251" s="20"/>
      <c r="X251" s="20"/>
      <c r="Y251" s="315"/>
      <c r="Z251" s="20"/>
      <c r="AA251" s="20"/>
      <c r="AB251" s="20"/>
      <c r="AC251" s="20"/>
      <c r="AD251" s="20"/>
      <c r="AE251" s="31"/>
      <c r="AF251" s="409"/>
      <c r="AG251" s="20"/>
      <c r="AH251" s="20"/>
      <c r="AI251" s="418"/>
      <c r="AJ251" s="20"/>
      <c r="AK251" s="20"/>
      <c r="AL251" s="20"/>
      <c r="AM251" s="20"/>
      <c r="AN251" s="20"/>
      <c r="AO251" s="20"/>
      <c r="AP251" s="20"/>
      <c r="AQ251" s="20"/>
      <c r="AR251" s="20"/>
      <c r="AS251" s="20"/>
      <c r="AT251" s="20"/>
      <c r="AU251" s="20"/>
      <c r="AV251" s="20"/>
      <c r="AW251" s="20"/>
      <c r="AX251" s="23"/>
      <c r="AY251" s="23"/>
      <c r="AZ251" s="23"/>
      <c r="BA251" s="23"/>
    </row>
    <row r="252" spans="1:53" ht="12.75" customHeight="1">
      <c r="A252" s="23"/>
      <c r="B252" s="20"/>
      <c r="C252" s="20"/>
      <c r="D252" s="20"/>
      <c r="E252" s="20"/>
      <c r="F252" s="20"/>
      <c r="G252" s="418"/>
      <c r="H252" s="20"/>
      <c r="I252" s="20"/>
      <c r="J252" s="20"/>
      <c r="K252" s="20"/>
      <c r="L252" s="20"/>
      <c r="M252" s="20"/>
      <c r="N252" s="20"/>
      <c r="O252" s="20"/>
      <c r="P252" s="20"/>
      <c r="Q252" s="20"/>
      <c r="R252" s="20"/>
      <c r="S252" s="33"/>
      <c r="T252" s="20"/>
      <c r="U252" s="20"/>
      <c r="V252" s="20"/>
      <c r="W252" s="20"/>
      <c r="X252" s="20"/>
      <c r="Y252" s="315"/>
      <c r="Z252" s="20"/>
      <c r="AA252" s="20"/>
      <c r="AB252" s="20"/>
      <c r="AC252" s="20"/>
      <c r="AD252" s="20"/>
      <c r="AE252" s="31"/>
      <c r="AF252" s="409"/>
      <c r="AG252" s="20"/>
      <c r="AH252" s="20"/>
      <c r="AI252" s="418"/>
      <c r="AJ252" s="20"/>
      <c r="AK252" s="20"/>
      <c r="AL252" s="20"/>
      <c r="AM252" s="20"/>
      <c r="AN252" s="20"/>
      <c r="AO252" s="20"/>
      <c r="AP252" s="20"/>
      <c r="AQ252" s="20"/>
      <c r="AR252" s="20"/>
      <c r="AS252" s="20"/>
      <c r="AT252" s="20"/>
      <c r="AU252" s="20"/>
      <c r="AV252" s="20"/>
      <c r="AW252" s="20"/>
      <c r="AX252" s="23"/>
      <c r="AY252" s="23"/>
      <c r="AZ252" s="23"/>
      <c r="BA252" s="23"/>
    </row>
    <row r="253" spans="1:53" ht="12.75" customHeight="1">
      <c r="A253" s="23"/>
      <c r="B253" s="20"/>
      <c r="C253" s="20"/>
      <c r="D253" s="20"/>
      <c r="E253" s="20"/>
      <c r="F253" s="20"/>
      <c r="G253" s="418"/>
      <c r="H253" s="20"/>
      <c r="I253" s="20"/>
      <c r="J253" s="20"/>
      <c r="K253" s="20"/>
      <c r="L253" s="20"/>
      <c r="M253" s="20"/>
      <c r="N253" s="20"/>
      <c r="O253" s="20"/>
      <c r="P253" s="20"/>
      <c r="Q253" s="20"/>
      <c r="R253" s="20"/>
      <c r="S253" s="33"/>
      <c r="T253" s="20"/>
      <c r="U253" s="20"/>
      <c r="V253" s="20"/>
      <c r="W253" s="20"/>
      <c r="X253" s="20"/>
      <c r="Y253" s="315"/>
      <c r="Z253" s="20"/>
      <c r="AA253" s="20"/>
      <c r="AB253" s="20"/>
      <c r="AC253" s="20"/>
      <c r="AD253" s="20"/>
      <c r="AE253" s="31"/>
      <c r="AF253" s="409"/>
      <c r="AG253" s="20"/>
      <c r="AH253" s="20"/>
      <c r="AI253" s="418"/>
      <c r="AJ253" s="20"/>
      <c r="AK253" s="20"/>
      <c r="AL253" s="20"/>
      <c r="AM253" s="20"/>
      <c r="AN253" s="20"/>
      <c r="AO253" s="20"/>
      <c r="AP253" s="20"/>
      <c r="AQ253" s="20"/>
      <c r="AR253" s="20"/>
      <c r="AS253" s="20"/>
      <c r="AT253" s="20"/>
      <c r="AU253" s="20"/>
      <c r="AV253" s="20"/>
      <c r="AW253" s="20"/>
      <c r="AX253" s="23"/>
      <c r="AY253" s="23"/>
      <c r="AZ253" s="23"/>
      <c r="BA253" s="23"/>
    </row>
    <row r="254" spans="1:53" ht="12.75" customHeight="1">
      <c r="A254" s="23"/>
      <c r="B254" s="20"/>
      <c r="C254" s="20"/>
      <c r="D254" s="20"/>
      <c r="E254" s="20"/>
      <c r="F254" s="20"/>
      <c r="G254" s="418"/>
      <c r="H254" s="20"/>
      <c r="I254" s="20"/>
      <c r="J254" s="20"/>
      <c r="K254" s="20"/>
      <c r="L254" s="20"/>
      <c r="M254" s="20"/>
      <c r="N254" s="20"/>
      <c r="O254" s="20"/>
      <c r="P254" s="20"/>
      <c r="Q254" s="20"/>
      <c r="R254" s="20"/>
      <c r="S254" s="33"/>
      <c r="T254" s="20"/>
      <c r="U254" s="20"/>
      <c r="V254" s="20"/>
      <c r="W254" s="20"/>
      <c r="X254" s="20"/>
      <c r="Y254" s="315"/>
      <c r="Z254" s="20"/>
      <c r="AA254" s="20"/>
      <c r="AB254" s="20"/>
      <c r="AC254" s="20"/>
      <c r="AD254" s="20"/>
      <c r="AE254" s="31"/>
      <c r="AF254" s="409"/>
      <c r="AG254" s="20"/>
      <c r="AH254" s="20"/>
      <c r="AI254" s="418"/>
      <c r="AJ254" s="20"/>
      <c r="AK254" s="20"/>
      <c r="AL254" s="20"/>
      <c r="AM254" s="20"/>
      <c r="AN254" s="20"/>
      <c r="AO254" s="20"/>
      <c r="AP254" s="20"/>
      <c r="AQ254" s="20"/>
      <c r="AR254" s="20"/>
      <c r="AS254" s="20"/>
      <c r="AT254" s="20"/>
      <c r="AU254" s="20"/>
      <c r="AV254" s="20"/>
      <c r="AW254" s="20"/>
      <c r="AX254" s="23"/>
      <c r="AY254" s="23"/>
      <c r="AZ254" s="23"/>
      <c r="BA254" s="23"/>
    </row>
    <row r="255" spans="1:53" ht="12.75" customHeight="1">
      <c r="A255" s="23"/>
      <c r="B255" s="20"/>
      <c r="C255" s="20"/>
      <c r="D255" s="20"/>
      <c r="E255" s="20"/>
      <c r="F255" s="20"/>
      <c r="G255" s="418"/>
      <c r="H255" s="20"/>
      <c r="I255" s="20"/>
      <c r="J255" s="20"/>
      <c r="K255" s="20"/>
      <c r="L255" s="20"/>
      <c r="M255" s="20"/>
      <c r="N255" s="20"/>
      <c r="O255" s="20"/>
      <c r="P255" s="20"/>
      <c r="Q255" s="20"/>
      <c r="R255" s="20"/>
      <c r="S255" s="33"/>
      <c r="T255" s="20"/>
      <c r="U255" s="20"/>
      <c r="V255" s="20"/>
      <c r="W255" s="20"/>
      <c r="X255" s="20"/>
      <c r="Y255" s="315"/>
      <c r="Z255" s="20"/>
      <c r="AA255" s="20"/>
      <c r="AB255" s="20"/>
      <c r="AC255" s="20"/>
      <c r="AD255" s="20"/>
      <c r="AE255" s="31"/>
      <c r="AF255" s="409"/>
      <c r="AG255" s="20"/>
      <c r="AH255" s="20"/>
      <c r="AI255" s="418"/>
      <c r="AJ255" s="20"/>
      <c r="AK255" s="20"/>
      <c r="AL255" s="20"/>
      <c r="AM255" s="20"/>
      <c r="AN255" s="20"/>
      <c r="AO255" s="20"/>
      <c r="AP255" s="20"/>
      <c r="AQ255" s="20"/>
      <c r="AR255" s="20"/>
      <c r="AS255" s="20"/>
      <c r="AT255" s="20"/>
      <c r="AU255" s="20"/>
      <c r="AV255" s="20"/>
      <c r="AW255" s="20"/>
      <c r="AX255" s="23"/>
      <c r="AY255" s="23"/>
      <c r="AZ255" s="23"/>
      <c r="BA255" s="23"/>
    </row>
    <row r="256" spans="1:53" ht="12.75" customHeight="1">
      <c r="A256" s="23"/>
      <c r="B256" s="20"/>
      <c r="C256" s="20"/>
      <c r="D256" s="20"/>
      <c r="E256" s="20"/>
      <c r="F256" s="20"/>
      <c r="G256" s="418"/>
      <c r="H256" s="20"/>
      <c r="I256" s="20"/>
      <c r="J256" s="20"/>
      <c r="K256" s="20"/>
      <c r="L256" s="20"/>
      <c r="M256" s="20"/>
      <c r="N256" s="20"/>
      <c r="O256" s="20"/>
      <c r="P256" s="20"/>
      <c r="Q256" s="20"/>
      <c r="R256" s="20"/>
      <c r="S256" s="33"/>
      <c r="T256" s="20"/>
      <c r="U256" s="20"/>
      <c r="V256" s="20"/>
      <c r="W256" s="20"/>
      <c r="X256" s="20"/>
      <c r="Y256" s="315"/>
      <c r="Z256" s="20"/>
      <c r="AA256" s="20"/>
      <c r="AB256" s="20"/>
      <c r="AC256" s="20"/>
      <c r="AD256" s="20"/>
      <c r="AE256" s="31"/>
      <c r="AF256" s="409"/>
      <c r="AG256" s="20"/>
      <c r="AH256" s="20"/>
      <c r="AI256" s="418"/>
      <c r="AJ256" s="20"/>
      <c r="AK256" s="20"/>
      <c r="AL256" s="20"/>
      <c r="AM256" s="20"/>
      <c r="AN256" s="20"/>
      <c r="AO256" s="20"/>
      <c r="AP256" s="20"/>
      <c r="AQ256" s="20"/>
      <c r="AR256" s="20"/>
      <c r="AS256" s="20"/>
      <c r="AT256" s="20"/>
      <c r="AU256" s="20"/>
      <c r="AV256" s="20"/>
      <c r="AW256" s="20"/>
      <c r="AX256" s="23"/>
      <c r="AY256" s="23"/>
      <c r="AZ256" s="23"/>
      <c r="BA256" s="23"/>
    </row>
    <row r="257" spans="1:53" ht="12.75" customHeight="1">
      <c r="A257" s="23"/>
      <c r="B257" s="20"/>
      <c r="C257" s="20"/>
      <c r="D257" s="20"/>
      <c r="E257" s="20"/>
      <c r="F257" s="20"/>
      <c r="G257" s="418"/>
      <c r="H257" s="20"/>
      <c r="I257" s="20"/>
      <c r="J257" s="20"/>
      <c r="K257" s="20"/>
      <c r="L257" s="20"/>
      <c r="M257" s="20"/>
      <c r="N257" s="20"/>
      <c r="O257" s="20"/>
      <c r="P257" s="20"/>
      <c r="Q257" s="20"/>
      <c r="R257" s="20"/>
      <c r="S257" s="33"/>
      <c r="T257" s="20"/>
      <c r="U257" s="20"/>
      <c r="V257" s="20"/>
      <c r="W257" s="20"/>
      <c r="X257" s="20"/>
      <c r="Y257" s="315"/>
      <c r="Z257" s="20"/>
      <c r="AA257" s="20"/>
      <c r="AB257" s="20"/>
      <c r="AC257" s="20"/>
      <c r="AD257" s="20"/>
      <c r="AE257" s="31"/>
      <c r="AF257" s="409"/>
      <c r="AG257" s="20"/>
      <c r="AH257" s="20"/>
      <c r="AI257" s="418"/>
      <c r="AJ257" s="20"/>
      <c r="AK257" s="20"/>
      <c r="AL257" s="20"/>
      <c r="AM257" s="20"/>
      <c r="AN257" s="20"/>
      <c r="AO257" s="20"/>
      <c r="AP257" s="20"/>
      <c r="AQ257" s="20"/>
      <c r="AR257" s="20"/>
      <c r="AS257" s="20"/>
      <c r="AT257" s="20"/>
      <c r="AU257" s="20"/>
      <c r="AV257" s="20"/>
      <c r="AW257" s="20"/>
      <c r="AX257" s="23"/>
      <c r="AY257" s="23"/>
      <c r="AZ257" s="23"/>
      <c r="BA257" s="23"/>
    </row>
    <row r="258" spans="1:53" ht="12.75" customHeight="1">
      <c r="A258" s="23"/>
      <c r="B258" s="20"/>
      <c r="C258" s="20"/>
      <c r="D258" s="20"/>
      <c r="E258" s="20"/>
      <c r="F258" s="20"/>
      <c r="G258" s="418"/>
      <c r="H258" s="20"/>
      <c r="I258" s="20"/>
      <c r="J258" s="20"/>
      <c r="K258" s="20"/>
      <c r="L258" s="20"/>
      <c r="M258" s="20"/>
      <c r="N258" s="20"/>
      <c r="O258" s="20"/>
      <c r="P258" s="20"/>
      <c r="Q258" s="20"/>
      <c r="R258" s="20"/>
      <c r="S258" s="33"/>
      <c r="T258" s="20"/>
      <c r="U258" s="20"/>
      <c r="V258" s="20"/>
      <c r="W258" s="20"/>
      <c r="X258" s="20"/>
      <c r="Y258" s="315"/>
      <c r="Z258" s="20"/>
      <c r="AA258" s="20"/>
      <c r="AB258" s="20"/>
      <c r="AC258" s="20"/>
      <c r="AD258" s="20"/>
      <c r="AE258" s="31"/>
      <c r="AF258" s="409"/>
      <c r="AG258" s="20"/>
      <c r="AH258" s="20"/>
      <c r="AI258" s="418"/>
      <c r="AJ258" s="20"/>
      <c r="AK258" s="20"/>
      <c r="AL258" s="20"/>
      <c r="AM258" s="20"/>
      <c r="AN258" s="20"/>
      <c r="AO258" s="20"/>
      <c r="AP258" s="20"/>
      <c r="AQ258" s="20"/>
      <c r="AR258" s="20"/>
      <c r="AS258" s="20"/>
      <c r="AT258" s="20"/>
      <c r="AU258" s="20"/>
      <c r="AV258" s="20"/>
      <c r="AW258" s="20"/>
      <c r="AX258" s="23"/>
      <c r="AY258" s="23"/>
      <c r="AZ258" s="23"/>
      <c r="BA258" s="23"/>
    </row>
    <row r="259" spans="1:53" ht="12.75" customHeight="1">
      <c r="A259" s="23"/>
      <c r="B259" s="20"/>
      <c r="C259" s="20"/>
      <c r="D259" s="20"/>
      <c r="E259" s="20"/>
      <c r="F259" s="20"/>
      <c r="G259" s="418"/>
      <c r="H259" s="20"/>
      <c r="I259" s="20"/>
      <c r="J259" s="20"/>
      <c r="K259" s="20"/>
      <c r="L259" s="20"/>
      <c r="M259" s="20"/>
      <c r="N259" s="20"/>
      <c r="O259" s="20"/>
      <c r="P259" s="20"/>
      <c r="Q259" s="20"/>
      <c r="R259" s="20"/>
      <c r="S259" s="33"/>
      <c r="T259" s="20"/>
      <c r="U259" s="20"/>
      <c r="V259" s="20"/>
      <c r="W259" s="20"/>
      <c r="X259" s="20"/>
      <c r="Y259" s="315"/>
      <c r="Z259" s="20"/>
      <c r="AA259" s="20"/>
      <c r="AB259" s="20"/>
      <c r="AC259" s="20"/>
      <c r="AD259" s="20"/>
      <c r="AE259" s="31"/>
      <c r="AF259" s="409"/>
      <c r="AG259" s="20"/>
      <c r="AH259" s="20"/>
      <c r="AI259" s="418"/>
      <c r="AJ259" s="20"/>
      <c r="AK259" s="20"/>
      <c r="AL259" s="20"/>
      <c r="AM259" s="20"/>
      <c r="AN259" s="20"/>
      <c r="AO259" s="20"/>
      <c r="AP259" s="20"/>
      <c r="AQ259" s="20"/>
      <c r="AR259" s="20"/>
      <c r="AS259" s="20"/>
      <c r="AT259" s="20"/>
      <c r="AU259" s="20"/>
      <c r="AV259" s="20"/>
      <c r="AW259" s="20"/>
      <c r="AX259" s="23"/>
      <c r="AY259" s="23"/>
      <c r="AZ259" s="23"/>
      <c r="BA259" s="23"/>
    </row>
    <row r="260" spans="1:53" ht="12.75" customHeight="1">
      <c r="A260" s="23"/>
      <c r="B260" s="20"/>
      <c r="C260" s="20"/>
      <c r="D260" s="20"/>
      <c r="E260" s="20"/>
      <c r="F260" s="20"/>
      <c r="G260" s="418"/>
      <c r="H260" s="20"/>
      <c r="I260" s="20"/>
      <c r="J260" s="20"/>
      <c r="K260" s="20"/>
      <c r="L260" s="20"/>
      <c r="M260" s="20"/>
      <c r="N260" s="20"/>
      <c r="O260" s="20"/>
      <c r="P260" s="20"/>
      <c r="Q260" s="20"/>
      <c r="R260" s="20"/>
      <c r="S260" s="33"/>
      <c r="T260" s="20"/>
      <c r="U260" s="20"/>
      <c r="V260" s="20"/>
      <c r="W260" s="20"/>
      <c r="X260" s="20"/>
      <c r="Y260" s="315"/>
      <c r="Z260" s="20"/>
      <c r="AA260" s="20"/>
      <c r="AB260" s="20"/>
      <c r="AC260" s="20"/>
      <c r="AD260" s="20"/>
      <c r="AE260" s="31"/>
      <c r="AF260" s="409"/>
      <c r="AG260" s="20"/>
      <c r="AH260" s="20"/>
      <c r="AI260" s="418"/>
      <c r="AJ260" s="20"/>
      <c r="AK260" s="20"/>
      <c r="AL260" s="20"/>
      <c r="AM260" s="20"/>
      <c r="AN260" s="20"/>
      <c r="AO260" s="20"/>
      <c r="AP260" s="20"/>
      <c r="AQ260" s="20"/>
      <c r="AR260" s="20"/>
      <c r="AS260" s="20"/>
      <c r="AT260" s="20"/>
      <c r="AU260" s="20"/>
      <c r="AV260" s="20"/>
      <c r="AW260" s="20"/>
      <c r="AX260" s="23"/>
      <c r="AY260" s="23"/>
      <c r="AZ260" s="23"/>
      <c r="BA260" s="23"/>
    </row>
    <row r="261" spans="1:53" ht="12.75" customHeight="1">
      <c r="A261" s="23"/>
      <c r="B261" s="20"/>
      <c r="C261" s="20"/>
      <c r="D261" s="20"/>
      <c r="E261" s="20"/>
      <c r="F261" s="20"/>
      <c r="G261" s="418"/>
      <c r="H261" s="20"/>
      <c r="I261" s="20"/>
      <c r="J261" s="20"/>
      <c r="K261" s="20"/>
      <c r="L261" s="20"/>
      <c r="M261" s="20"/>
      <c r="N261" s="20"/>
      <c r="O261" s="20"/>
      <c r="P261" s="20"/>
      <c r="Q261" s="20"/>
      <c r="R261" s="20"/>
      <c r="S261" s="33"/>
      <c r="T261" s="20"/>
      <c r="U261" s="20"/>
      <c r="V261" s="20"/>
      <c r="W261" s="20"/>
      <c r="X261" s="20"/>
      <c r="Y261" s="315"/>
      <c r="Z261" s="20"/>
      <c r="AA261" s="20"/>
      <c r="AB261" s="20"/>
      <c r="AC261" s="20"/>
      <c r="AD261" s="20"/>
      <c r="AE261" s="31"/>
      <c r="AF261" s="409"/>
      <c r="AG261" s="20"/>
      <c r="AH261" s="20"/>
      <c r="AI261" s="418"/>
      <c r="AJ261" s="20"/>
      <c r="AK261" s="20"/>
      <c r="AL261" s="20"/>
      <c r="AM261" s="20"/>
      <c r="AN261" s="20"/>
      <c r="AO261" s="20"/>
      <c r="AP261" s="20"/>
      <c r="AQ261" s="20"/>
      <c r="AR261" s="20"/>
      <c r="AS261" s="20"/>
      <c r="AT261" s="20"/>
      <c r="AU261" s="20"/>
      <c r="AV261" s="20"/>
      <c r="AW261" s="20"/>
      <c r="AX261" s="23"/>
      <c r="AY261" s="23"/>
      <c r="AZ261" s="23"/>
      <c r="BA261" s="23"/>
    </row>
    <row r="262" spans="1:53" ht="12.75" customHeight="1">
      <c r="A262" s="23"/>
      <c r="B262" s="20"/>
      <c r="C262" s="20"/>
      <c r="D262" s="20"/>
      <c r="E262" s="20"/>
      <c r="F262" s="20"/>
      <c r="G262" s="418"/>
      <c r="H262" s="20"/>
      <c r="I262" s="20"/>
      <c r="J262" s="20"/>
      <c r="K262" s="20"/>
      <c r="L262" s="20"/>
      <c r="M262" s="20"/>
      <c r="N262" s="20"/>
      <c r="O262" s="20"/>
      <c r="P262" s="20"/>
      <c r="Q262" s="20"/>
      <c r="R262" s="20"/>
      <c r="S262" s="33"/>
      <c r="T262" s="20"/>
      <c r="U262" s="20"/>
      <c r="V262" s="20"/>
      <c r="W262" s="20"/>
      <c r="X262" s="20"/>
      <c r="Y262" s="315"/>
      <c r="Z262" s="20"/>
      <c r="AA262" s="20"/>
      <c r="AB262" s="20"/>
      <c r="AC262" s="20"/>
      <c r="AD262" s="20"/>
      <c r="AE262" s="31"/>
      <c r="AF262" s="409"/>
      <c r="AG262" s="20"/>
      <c r="AH262" s="20"/>
      <c r="AI262" s="418"/>
      <c r="AJ262" s="20"/>
      <c r="AK262" s="20"/>
      <c r="AL262" s="20"/>
      <c r="AM262" s="20"/>
      <c r="AN262" s="20"/>
      <c r="AO262" s="20"/>
      <c r="AP262" s="20"/>
      <c r="AQ262" s="20"/>
      <c r="AR262" s="20"/>
      <c r="AS262" s="20"/>
      <c r="AT262" s="20"/>
      <c r="AU262" s="20"/>
      <c r="AV262" s="20"/>
      <c r="AW262" s="20"/>
      <c r="AX262" s="23"/>
      <c r="AY262" s="23"/>
      <c r="AZ262" s="23"/>
      <c r="BA262" s="23"/>
    </row>
    <row r="263" spans="1:53" ht="12.75" customHeight="1">
      <c r="A263" s="23"/>
      <c r="B263" s="20"/>
      <c r="C263" s="20"/>
      <c r="D263" s="20"/>
      <c r="E263" s="20"/>
      <c r="F263" s="20"/>
      <c r="G263" s="418"/>
      <c r="H263" s="20"/>
      <c r="I263" s="20"/>
      <c r="J263" s="20"/>
      <c r="K263" s="20"/>
      <c r="L263" s="20"/>
      <c r="M263" s="20"/>
      <c r="N263" s="20"/>
      <c r="O263" s="20"/>
      <c r="P263" s="20"/>
      <c r="Q263" s="20"/>
      <c r="R263" s="20"/>
      <c r="S263" s="33"/>
      <c r="T263" s="20"/>
      <c r="U263" s="20"/>
      <c r="V263" s="20"/>
      <c r="W263" s="20"/>
      <c r="X263" s="20"/>
      <c r="Y263" s="315"/>
      <c r="Z263" s="20"/>
      <c r="AA263" s="20"/>
      <c r="AB263" s="20"/>
      <c r="AC263" s="20"/>
      <c r="AD263" s="20"/>
      <c r="AE263" s="31"/>
      <c r="AF263" s="409"/>
      <c r="AG263" s="20"/>
      <c r="AH263" s="20"/>
      <c r="AI263" s="418"/>
      <c r="AJ263" s="20"/>
      <c r="AK263" s="20"/>
      <c r="AL263" s="20"/>
      <c r="AM263" s="20"/>
      <c r="AN263" s="20"/>
      <c r="AO263" s="20"/>
      <c r="AP263" s="20"/>
      <c r="AQ263" s="20"/>
      <c r="AR263" s="20"/>
      <c r="AS263" s="20"/>
      <c r="AT263" s="20"/>
      <c r="AU263" s="20"/>
      <c r="AV263" s="20"/>
      <c r="AW263" s="20"/>
      <c r="AX263" s="23"/>
      <c r="AY263" s="23"/>
      <c r="AZ263" s="23"/>
      <c r="BA263" s="23"/>
    </row>
    <row r="264" spans="1:53" ht="12.75" customHeight="1">
      <c r="A264" s="23"/>
      <c r="B264" s="20"/>
      <c r="C264" s="20"/>
      <c r="D264" s="20"/>
      <c r="E264" s="20"/>
      <c r="F264" s="20"/>
      <c r="G264" s="418"/>
      <c r="H264" s="20"/>
      <c r="I264" s="20"/>
      <c r="J264" s="20"/>
      <c r="K264" s="20"/>
      <c r="L264" s="20"/>
      <c r="M264" s="20"/>
      <c r="N264" s="20"/>
      <c r="O264" s="20"/>
      <c r="P264" s="20"/>
      <c r="Q264" s="20"/>
      <c r="R264" s="20"/>
      <c r="S264" s="33"/>
      <c r="T264" s="20"/>
      <c r="U264" s="20"/>
      <c r="V264" s="20"/>
      <c r="W264" s="20"/>
      <c r="X264" s="20"/>
      <c r="Y264" s="315"/>
      <c r="Z264" s="20"/>
      <c r="AA264" s="20"/>
      <c r="AB264" s="20"/>
      <c r="AC264" s="20"/>
      <c r="AD264" s="20"/>
      <c r="AE264" s="31"/>
      <c r="AF264" s="409"/>
      <c r="AG264" s="20"/>
      <c r="AH264" s="20"/>
      <c r="AI264" s="418"/>
      <c r="AJ264" s="20"/>
      <c r="AK264" s="20"/>
      <c r="AL264" s="20"/>
      <c r="AM264" s="20"/>
      <c r="AN264" s="20"/>
      <c r="AO264" s="20"/>
      <c r="AP264" s="20"/>
      <c r="AQ264" s="20"/>
      <c r="AR264" s="20"/>
      <c r="AS264" s="20"/>
      <c r="AT264" s="20"/>
      <c r="AU264" s="20"/>
      <c r="AV264" s="20"/>
      <c r="AW264" s="20"/>
      <c r="AX264" s="23"/>
      <c r="AY264" s="23"/>
      <c r="AZ264" s="23"/>
      <c r="BA264" s="23"/>
    </row>
    <row r="265" spans="1:53" ht="12.75" customHeight="1">
      <c r="A265" s="23"/>
      <c r="B265" s="20"/>
      <c r="C265" s="20"/>
      <c r="D265" s="20"/>
      <c r="E265" s="20"/>
      <c r="F265" s="20"/>
      <c r="G265" s="418"/>
      <c r="H265" s="20"/>
      <c r="I265" s="20"/>
      <c r="J265" s="20"/>
      <c r="K265" s="20"/>
      <c r="L265" s="20"/>
      <c r="M265" s="20"/>
      <c r="N265" s="20"/>
      <c r="O265" s="20"/>
      <c r="P265" s="20"/>
      <c r="Q265" s="20"/>
      <c r="R265" s="20"/>
      <c r="S265" s="33"/>
      <c r="T265" s="20"/>
      <c r="U265" s="20"/>
      <c r="V265" s="20"/>
      <c r="W265" s="20"/>
      <c r="X265" s="20"/>
      <c r="Y265" s="315"/>
      <c r="Z265" s="20"/>
      <c r="AA265" s="20"/>
      <c r="AB265" s="20"/>
      <c r="AC265" s="20"/>
      <c r="AD265" s="20"/>
      <c r="AE265" s="31"/>
      <c r="AF265" s="409"/>
      <c r="AG265" s="20"/>
      <c r="AH265" s="20"/>
      <c r="AI265" s="418"/>
      <c r="AJ265" s="20"/>
      <c r="AK265" s="20"/>
      <c r="AL265" s="20"/>
      <c r="AM265" s="20"/>
      <c r="AN265" s="20"/>
      <c r="AO265" s="20"/>
      <c r="AP265" s="20"/>
      <c r="AQ265" s="20"/>
      <c r="AR265" s="20"/>
      <c r="AS265" s="20"/>
      <c r="AT265" s="20"/>
      <c r="AU265" s="20"/>
      <c r="AV265" s="20"/>
      <c r="AW265" s="20"/>
      <c r="AX265" s="23"/>
      <c r="AY265" s="23"/>
      <c r="AZ265" s="23"/>
      <c r="BA265" s="23"/>
    </row>
    <row r="266" spans="1:53" ht="12.75" customHeight="1">
      <c r="A266" s="23"/>
      <c r="B266" s="20"/>
      <c r="C266" s="20"/>
      <c r="D266" s="20"/>
      <c r="E266" s="20"/>
      <c r="F266" s="20"/>
      <c r="G266" s="418"/>
      <c r="H266" s="20"/>
      <c r="I266" s="20"/>
      <c r="J266" s="20"/>
      <c r="K266" s="20"/>
      <c r="L266" s="20"/>
      <c r="M266" s="20"/>
      <c r="N266" s="20"/>
      <c r="O266" s="20"/>
      <c r="P266" s="20"/>
      <c r="Q266" s="20"/>
      <c r="R266" s="20"/>
      <c r="S266" s="33"/>
      <c r="T266" s="20"/>
      <c r="U266" s="20"/>
      <c r="V266" s="20"/>
      <c r="W266" s="20"/>
      <c r="X266" s="20"/>
      <c r="Y266" s="315"/>
      <c r="Z266" s="20"/>
      <c r="AA266" s="20"/>
      <c r="AB266" s="20"/>
      <c r="AC266" s="20"/>
      <c r="AD266" s="20"/>
      <c r="AE266" s="31"/>
      <c r="AF266" s="409"/>
      <c r="AG266" s="20"/>
      <c r="AH266" s="20"/>
      <c r="AI266" s="418"/>
      <c r="AJ266" s="20"/>
      <c r="AK266" s="20"/>
      <c r="AL266" s="20"/>
      <c r="AM266" s="20"/>
      <c r="AN266" s="20"/>
      <c r="AO266" s="20"/>
      <c r="AP266" s="20"/>
      <c r="AQ266" s="20"/>
      <c r="AR266" s="20"/>
      <c r="AS266" s="20"/>
      <c r="AT266" s="20"/>
      <c r="AU266" s="20"/>
      <c r="AV266" s="20"/>
      <c r="AW266" s="20"/>
      <c r="AX266" s="23"/>
      <c r="AY266" s="23"/>
      <c r="AZ266" s="23"/>
      <c r="BA266" s="23"/>
    </row>
    <row r="267" spans="1:53" ht="12.75" customHeight="1">
      <c r="A267" s="23"/>
      <c r="B267" s="20"/>
      <c r="C267" s="20"/>
      <c r="D267" s="20"/>
      <c r="E267" s="20"/>
      <c r="F267" s="20"/>
      <c r="G267" s="418"/>
      <c r="H267" s="20"/>
      <c r="I267" s="20"/>
      <c r="J267" s="20"/>
      <c r="K267" s="20"/>
      <c r="L267" s="20"/>
      <c r="M267" s="20"/>
      <c r="N267" s="20"/>
      <c r="O267" s="20"/>
      <c r="P267" s="20"/>
      <c r="Q267" s="20"/>
      <c r="R267" s="20"/>
      <c r="S267" s="33"/>
      <c r="T267" s="20"/>
      <c r="U267" s="20"/>
      <c r="V267" s="20"/>
      <c r="W267" s="20"/>
      <c r="X267" s="20"/>
      <c r="Y267" s="315"/>
      <c r="Z267" s="20"/>
      <c r="AA267" s="20"/>
      <c r="AB267" s="20"/>
      <c r="AC267" s="20"/>
      <c r="AD267" s="20"/>
      <c r="AE267" s="31"/>
      <c r="AF267" s="409"/>
      <c r="AG267" s="20"/>
      <c r="AH267" s="20"/>
      <c r="AI267" s="418"/>
      <c r="AJ267" s="20"/>
      <c r="AK267" s="20"/>
      <c r="AL267" s="20"/>
      <c r="AM267" s="20"/>
      <c r="AN267" s="20"/>
      <c r="AO267" s="20"/>
      <c r="AP267" s="20"/>
      <c r="AQ267" s="20"/>
      <c r="AR267" s="20"/>
      <c r="AS267" s="20"/>
      <c r="AT267" s="20"/>
      <c r="AU267" s="20"/>
      <c r="AV267" s="20"/>
      <c r="AW267" s="20"/>
      <c r="AX267" s="23"/>
      <c r="AY267" s="23"/>
      <c r="AZ267" s="23"/>
      <c r="BA267" s="23"/>
    </row>
    <row r="268" spans="1:53" ht="12.75" customHeight="1">
      <c r="A268" s="23"/>
      <c r="B268" s="20"/>
      <c r="C268" s="20"/>
      <c r="D268" s="20"/>
      <c r="E268" s="20"/>
      <c r="F268" s="20"/>
      <c r="G268" s="418"/>
      <c r="H268" s="20"/>
      <c r="I268" s="20"/>
      <c r="J268" s="20"/>
      <c r="K268" s="20"/>
      <c r="L268" s="20"/>
      <c r="M268" s="20"/>
      <c r="N268" s="20"/>
      <c r="O268" s="20"/>
      <c r="P268" s="20"/>
      <c r="Q268" s="20"/>
      <c r="R268" s="20"/>
      <c r="S268" s="33"/>
      <c r="T268" s="20"/>
      <c r="U268" s="20"/>
      <c r="V268" s="20"/>
      <c r="W268" s="20"/>
      <c r="X268" s="20"/>
      <c r="Y268" s="315"/>
      <c r="Z268" s="20"/>
      <c r="AA268" s="20"/>
      <c r="AB268" s="20"/>
      <c r="AC268" s="20"/>
      <c r="AD268" s="20"/>
      <c r="AE268" s="31"/>
      <c r="AF268" s="409"/>
      <c r="AG268" s="20"/>
      <c r="AH268" s="20"/>
      <c r="AI268" s="418"/>
      <c r="AJ268" s="20"/>
      <c r="AK268" s="20"/>
      <c r="AL268" s="20"/>
      <c r="AM268" s="20"/>
      <c r="AN268" s="20"/>
      <c r="AO268" s="20"/>
      <c r="AP268" s="20"/>
      <c r="AQ268" s="20"/>
      <c r="AR268" s="20"/>
      <c r="AS268" s="20"/>
      <c r="AT268" s="20"/>
      <c r="AU268" s="20"/>
      <c r="AV268" s="20"/>
      <c r="AW268" s="20"/>
      <c r="AX268" s="23"/>
      <c r="AY268" s="23"/>
      <c r="AZ268" s="23"/>
      <c r="BA268" s="23"/>
    </row>
    <row r="269" spans="1:53" ht="12.75" customHeight="1">
      <c r="A269" s="23"/>
      <c r="B269" s="20"/>
      <c r="C269" s="20"/>
      <c r="D269" s="20"/>
      <c r="E269" s="20"/>
      <c r="F269" s="20"/>
      <c r="G269" s="418"/>
      <c r="H269" s="20"/>
      <c r="I269" s="20"/>
      <c r="J269" s="20"/>
      <c r="K269" s="20"/>
      <c r="L269" s="20"/>
      <c r="M269" s="20"/>
      <c r="N269" s="20"/>
      <c r="O269" s="20"/>
      <c r="P269" s="20"/>
      <c r="Q269" s="20"/>
      <c r="R269" s="20"/>
      <c r="S269" s="33"/>
      <c r="T269" s="20"/>
      <c r="U269" s="20"/>
      <c r="V269" s="20"/>
      <c r="W269" s="20"/>
      <c r="X269" s="20"/>
      <c r="Y269" s="315"/>
      <c r="Z269" s="20"/>
      <c r="AA269" s="20"/>
      <c r="AB269" s="20"/>
      <c r="AC269" s="20"/>
      <c r="AD269" s="20"/>
      <c r="AE269" s="31"/>
      <c r="AF269" s="409"/>
      <c r="AG269" s="20"/>
      <c r="AH269" s="20"/>
      <c r="AI269" s="418"/>
      <c r="AJ269" s="20"/>
      <c r="AK269" s="20"/>
      <c r="AL269" s="20"/>
      <c r="AM269" s="20"/>
      <c r="AN269" s="20"/>
      <c r="AO269" s="20"/>
      <c r="AP269" s="20"/>
      <c r="AQ269" s="20"/>
      <c r="AR269" s="20"/>
      <c r="AS269" s="20"/>
      <c r="AT269" s="20"/>
      <c r="AU269" s="20"/>
      <c r="AV269" s="20"/>
      <c r="AW269" s="20"/>
      <c r="AX269" s="23"/>
      <c r="AY269" s="23"/>
      <c r="AZ269" s="23"/>
      <c r="BA269" s="23"/>
    </row>
    <row r="270" spans="1:53" ht="12.75" customHeight="1">
      <c r="A270" s="23"/>
      <c r="B270" s="20"/>
      <c r="C270" s="20"/>
      <c r="D270" s="20"/>
      <c r="E270" s="20"/>
      <c r="F270" s="20"/>
      <c r="G270" s="418"/>
      <c r="H270" s="20"/>
      <c r="I270" s="20"/>
      <c r="J270" s="20"/>
      <c r="K270" s="20"/>
      <c r="L270" s="20"/>
      <c r="M270" s="20"/>
      <c r="N270" s="20"/>
      <c r="O270" s="20"/>
      <c r="P270" s="20"/>
      <c r="Q270" s="20"/>
      <c r="R270" s="20"/>
      <c r="S270" s="33"/>
      <c r="T270" s="20"/>
      <c r="U270" s="20"/>
      <c r="V270" s="20"/>
      <c r="W270" s="20"/>
      <c r="X270" s="20"/>
      <c r="Y270" s="315"/>
      <c r="Z270" s="20"/>
      <c r="AA270" s="20"/>
      <c r="AB270" s="20"/>
      <c r="AC270" s="20"/>
      <c r="AD270" s="20"/>
      <c r="AE270" s="31"/>
      <c r="AF270" s="409"/>
      <c r="AG270" s="20"/>
      <c r="AH270" s="20"/>
      <c r="AI270" s="418"/>
      <c r="AJ270" s="20"/>
      <c r="AK270" s="20"/>
      <c r="AL270" s="20"/>
      <c r="AM270" s="20"/>
      <c r="AN270" s="20"/>
      <c r="AO270" s="20"/>
      <c r="AP270" s="20"/>
      <c r="AQ270" s="20"/>
      <c r="AR270" s="20"/>
      <c r="AS270" s="20"/>
      <c r="AT270" s="20"/>
      <c r="AU270" s="20"/>
      <c r="AV270" s="20"/>
      <c r="AW270" s="20"/>
      <c r="AX270" s="23"/>
      <c r="AY270" s="23"/>
      <c r="AZ270" s="23"/>
      <c r="BA270" s="23"/>
    </row>
    <row r="271" spans="1:53" ht="12.75" customHeight="1">
      <c r="A271" s="23"/>
      <c r="B271" s="20"/>
      <c r="C271" s="20"/>
      <c r="D271" s="20"/>
      <c r="E271" s="20"/>
      <c r="F271" s="20"/>
      <c r="G271" s="418"/>
      <c r="H271" s="20"/>
      <c r="I271" s="20"/>
      <c r="J271" s="20"/>
      <c r="K271" s="20"/>
      <c r="L271" s="20"/>
      <c r="M271" s="20"/>
      <c r="N271" s="20"/>
      <c r="O271" s="20"/>
      <c r="P271" s="20"/>
      <c r="Q271" s="20"/>
      <c r="R271" s="20"/>
      <c r="S271" s="33"/>
      <c r="T271" s="20"/>
      <c r="U271" s="20"/>
      <c r="V271" s="20"/>
      <c r="W271" s="20"/>
      <c r="X271" s="20"/>
      <c r="Y271" s="315"/>
      <c r="Z271" s="20"/>
      <c r="AA271" s="20"/>
      <c r="AB271" s="20"/>
      <c r="AC271" s="20"/>
      <c r="AD271" s="20"/>
      <c r="AE271" s="31"/>
      <c r="AF271" s="409"/>
      <c r="AG271" s="20"/>
      <c r="AH271" s="20"/>
      <c r="AI271" s="418"/>
      <c r="AJ271" s="20"/>
      <c r="AK271" s="20"/>
      <c r="AL271" s="20"/>
      <c r="AM271" s="20"/>
      <c r="AN271" s="20"/>
      <c r="AO271" s="20"/>
      <c r="AP271" s="20"/>
      <c r="AQ271" s="20"/>
      <c r="AR271" s="20"/>
      <c r="AS271" s="20"/>
      <c r="AT271" s="20"/>
      <c r="AU271" s="20"/>
      <c r="AV271" s="20"/>
      <c r="AW271" s="20"/>
      <c r="AX271" s="23"/>
      <c r="AY271" s="23"/>
      <c r="AZ271" s="23"/>
      <c r="BA271" s="23"/>
    </row>
    <row r="272" spans="1:53" ht="12.75" customHeight="1">
      <c r="A272" s="23"/>
      <c r="B272" s="20"/>
      <c r="C272" s="20"/>
      <c r="D272" s="20"/>
      <c r="E272" s="20"/>
      <c r="F272" s="20"/>
      <c r="G272" s="418"/>
      <c r="H272" s="20"/>
      <c r="I272" s="20"/>
      <c r="J272" s="20"/>
      <c r="K272" s="20"/>
      <c r="L272" s="20"/>
      <c r="M272" s="20"/>
      <c r="N272" s="20"/>
      <c r="O272" s="20"/>
      <c r="P272" s="20"/>
      <c r="Q272" s="20"/>
      <c r="R272" s="20"/>
      <c r="S272" s="33"/>
      <c r="T272" s="20"/>
      <c r="U272" s="20"/>
      <c r="V272" s="20"/>
      <c r="W272" s="20"/>
      <c r="X272" s="20"/>
      <c r="Y272" s="315"/>
      <c r="Z272" s="20"/>
      <c r="AA272" s="20"/>
      <c r="AB272" s="20"/>
      <c r="AC272" s="20"/>
      <c r="AD272" s="20"/>
      <c r="AE272" s="31"/>
      <c r="AF272" s="409"/>
      <c r="AG272" s="20"/>
      <c r="AH272" s="20"/>
      <c r="AI272" s="418"/>
      <c r="AJ272" s="20"/>
      <c r="AK272" s="20"/>
      <c r="AL272" s="20"/>
      <c r="AM272" s="20"/>
      <c r="AN272" s="20"/>
      <c r="AO272" s="20"/>
      <c r="AP272" s="20"/>
      <c r="AQ272" s="20"/>
      <c r="AR272" s="20"/>
      <c r="AS272" s="20"/>
      <c r="AT272" s="20"/>
      <c r="AU272" s="20"/>
      <c r="AV272" s="20"/>
      <c r="AW272" s="20"/>
      <c r="AX272" s="23"/>
      <c r="AY272" s="23"/>
      <c r="AZ272" s="23"/>
      <c r="BA272" s="23"/>
    </row>
    <row r="273" spans="1:53" ht="12.75" customHeight="1">
      <c r="A273" s="23"/>
      <c r="B273" s="20"/>
      <c r="C273" s="20"/>
      <c r="D273" s="20"/>
      <c r="E273" s="20"/>
      <c r="F273" s="20"/>
      <c r="G273" s="418"/>
      <c r="H273" s="20"/>
      <c r="I273" s="20"/>
      <c r="J273" s="20"/>
      <c r="K273" s="20"/>
      <c r="L273" s="20"/>
      <c r="M273" s="20"/>
      <c r="N273" s="20"/>
      <c r="O273" s="20"/>
      <c r="P273" s="20"/>
      <c r="Q273" s="20"/>
      <c r="R273" s="20"/>
      <c r="S273" s="33"/>
      <c r="T273" s="20"/>
      <c r="U273" s="20"/>
      <c r="V273" s="20"/>
      <c r="W273" s="20"/>
      <c r="X273" s="20"/>
      <c r="Y273" s="315"/>
      <c r="Z273" s="20"/>
      <c r="AA273" s="20"/>
      <c r="AB273" s="20"/>
      <c r="AC273" s="20"/>
      <c r="AD273" s="20"/>
      <c r="AE273" s="31"/>
      <c r="AF273" s="409"/>
      <c r="AG273" s="20"/>
      <c r="AH273" s="20"/>
      <c r="AI273" s="418"/>
      <c r="AJ273" s="20"/>
      <c r="AK273" s="20"/>
      <c r="AL273" s="20"/>
      <c r="AM273" s="20"/>
      <c r="AN273" s="20"/>
      <c r="AO273" s="20"/>
      <c r="AP273" s="20"/>
      <c r="AQ273" s="20"/>
      <c r="AR273" s="20"/>
      <c r="AS273" s="20"/>
      <c r="AT273" s="20"/>
      <c r="AU273" s="20"/>
      <c r="AV273" s="20"/>
      <c r="AW273" s="20"/>
      <c r="AX273" s="23"/>
      <c r="AY273" s="23"/>
      <c r="AZ273" s="23"/>
      <c r="BA273" s="23"/>
    </row>
    <row r="274" spans="1:53" ht="12.75" customHeight="1">
      <c r="A274" s="23"/>
      <c r="B274" s="20"/>
      <c r="C274" s="20"/>
      <c r="D274" s="20"/>
      <c r="E274" s="20"/>
      <c r="F274" s="20"/>
      <c r="G274" s="418"/>
      <c r="H274" s="20"/>
      <c r="I274" s="20"/>
      <c r="J274" s="20"/>
      <c r="K274" s="20"/>
      <c r="L274" s="20"/>
      <c r="M274" s="20"/>
      <c r="N274" s="20"/>
      <c r="O274" s="20"/>
      <c r="P274" s="20"/>
      <c r="Q274" s="20"/>
      <c r="R274" s="20"/>
      <c r="S274" s="33"/>
      <c r="T274" s="20"/>
      <c r="U274" s="20"/>
      <c r="V274" s="20"/>
      <c r="W274" s="20"/>
      <c r="X274" s="20"/>
      <c r="Y274" s="315"/>
      <c r="Z274" s="20"/>
      <c r="AA274" s="20"/>
      <c r="AB274" s="20"/>
      <c r="AC274" s="20"/>
      <c r="AD274" s="20"/>
      <c r="AE274" s="31"/>
      <c r="AF274" s="409"/>
      <c r="AG274" s="20"/>
      <c r="AH274" s="20"/>
      <c r="AI274" s="418"/>
      <c r="AJ274" s="20"/>
      <c r="AK274" s="20"/>
      <c r="AL274" s="20"/>
      <c r="AM274" s="20"/>
      <c r="AN274" s="20"/>
      <c r="AO274" s="20"/>
      <c r="AP274" s="20"/>
      <c r="AQ274" s="20"/>
      <c r="AR274" s="20"/>
      <c r="AS274" s="20"/>
      <c r="AT274" s="20"/>
      <c r="AU274" s="20"/>
      <c r="AV274" s="20"/>
      <c r="AW274" s="20"/>
      <c r="AX274" s="23"/>
      <c r="AY274" s="23"/>
      <c r="AZ274" s="23"/>
      <c r="BA274" s="23"/>
    </row>
    <row r="275" spans="1:53" ht="12.75" customHeight="1">
      <c r="A275" s="23"/>
      <c r="B275" s="20"/>
      <c r="C275" s="20"/>
      <c r="D275" s="20"/>
      <c r="E275" s="20"/>
      <c r="F275" s="20"/>
      <c r="G275" s="418"/>
      <c r="H275" s="20"/>
      <c r="I275" s="20"/>
      <c r="J275" s="20"/>
      <c r="K275" s="20"/>
      <c r="L275" s="20"/>
      <c r="M275" s="20"/>
      <c r="N275" s="20"/>
      <c r="O275" s="20"/>
      <c r="P275" s="20"/>
      <c r="Q275" s="20"/>
      <c r="R275" s="20"/>
      <c r="S275" s="33"/>
      <c r="T275" s="20"/>
      <c r="U275" s="20"/>
      <c r="V275" s="20"/>
      <c r="W275" s="20"/>
      <c r="X275" s="20"/>
      <c r="Y275" s="315"/>
      <c r="Z275" s="20"/>
      <c r="AA275" s="20"/>
      <c r="AB275" s="20"/>
      <c r="AC275" s="20"/>
      <c r="AD275" s="20"/>
      <c r="AE275" s="31"/>
      <c r="AF275" s="409"/>
      <c r="AG275" s="20"/>
      <c r="AH275" s="20"/>
      <c r="AI275" s="418"/>
      <c r="AJ275" s="20"/>
      <c r="AK275" s="20"/>
      <c r="AL275" s="20"/>
      <c r="AM275" s="20"/>
      <c r="AN275" s="20"/>
      <c r="AO275" s="20"/>
      <c r="AP275" s="20"/>
      <c r="AQ275" s="20"/>
      <c r="AR275" s="20"/>
      <c r="AS275" s="20"/>
      <c r="AT275" s="20"/>
      <c r="AU275" s="20"/>
      <c r="AV275" s="20"/>
      <c r="AW275" s="20"/>
      <c r="AX275" s="23"/>
      <c r="AY275" s="23"/>
      <c r="AZ275" s="23"/>
      <c r="BA275" s="23"/>
    </row>
    <row r="276" spans="1:53" ht="12.75" customHeight="1">
      <c r="A276" s="23"/>
      <c r="B276" s="20"/>
      <c r="C276" s="20"/>
      <c r="D276" s="20"/>
      <c r="E276" s="20"/>
      <c r="F276" s="20"/>
      <c r="G276" s="418"/>
      <c r="H276" s="20"/>
      <c r="I276" s="20"/>
      <c r="J276" s="20"/>
      <c r="K276" s="20"/>
      <c r="L276" s="20"/>
      <c r="M276" s="20"/>
      <c r="N276" s="20"/>
      <c r="O276" s="20"/>
      <c r="P276" s="20"/>
      <c r="Q276" s="20"/>
      <c r="R276" s="20"/>
      <c r="S276" s="33"/>
      <c r="T276" s="20"/>
      <c r="U276" s="20"/>
      <c r="V276" s="20"/>
      <c r="W276" s="20"/>
      <c r="X276" s="20"/>
      <c r="Y276" s="315"/>
      <c r="Z276" s="20"/>
      <c r="AA276" s="20"/>
      <c r="AB276" s="20"/>
      <c r="AC276" s="20"/>
      <c r="AD276" s="20"/>
      <c r="AE276" s="31"/>
      <c r="AF276" s="409"/>
      <c r="AG276" s="20"/>
      <c r="AH276" s="20"/>
      <c r="AI276" s="418"/>
      <c r="AJ276" s="20"/>
      <c r="AK276" s="20"/>
      <c r="AL276" s="20"/>
      <c r="AM276" s="20"/>
      <c r="AN276" s="20"/>
      <c r="AO276" s="20"/>
      <c r="AP276" s="20"/>
      <c r="AQ276" s="20"/>
      <c r="AR276" s="20"/>
      <c r="AS276" s="20"/>
      <c r="AT276" s="20"/>
      <c r="AU276" s="20"/>
      <c r="AV276" s="20"/>
      <c r="AW276" s="20"/>
      <c r="AX276" s="23"/>
      <c r="AY276" s="23"/>
      <c r="AZ276" s="23"/>
      <c r="BA276" s="23"/>
    </row>
    <row r="277" spans="1:53" ht="12.75" customHeight="1">
      <c r="A277" s="23"/>
      <c r="B277" s="20"/>
      <c r="C277" s="20"/>
      <c r="D277" s="20"/>
      <c r="E277" s="20"/>
      <c r="F277" s="20"/>
      <c r="G277" s="418"/>
      <c r="H277" s="20"/>
      <c r="I277" s="20"/>
      <c r="J277" s="20"/>
      <c r="K277" s="20"/>
      <c r="L277" s="20"/>
      <c r="M277" s="20"/>
      <c r="N277" s="20"/>
      <c r="O277" s="20"/>
      <c r="P277" s="20"/>
      <c r="Q277" s="20"/>
      <c r="R277" s="20"/>
      <c r="S277" s="33"/>
      <c r="T277" s="20"/>
      <c r="U277" s="20"/>
      <c r="V277" s="20"/>
      <c r="W277" s="20"/>
      <c r="X277" s="20"/>
      <c r="Y277" s="315"/>
      <c r="Z277" s="20"/>
      <c r="AA277" s="20"/>
      <c r="AB277" s="20"/>
      <c r="AC277" s="20"/>
      <c r="AD277" s="20"/>
      <c r="AE277" s="31"/>
      <c r="AF277" s="409"/>
      <c r="AG277" s="20"/>
      <c r="AH277" s="20"/>
      <c r="AI277" s="418"/>
      <c r="AJ277" s="20"/>
      <c r="AK277" s="20"/>
      <c r="AL277" s="20"/>
      <c r="AM277" s="20"/>
      <c r="AN277" s="20"/>
      <c r="AO277" s="20"/>
      <c r="AP277" s="20"/>
      <c r="AQ277" s="20"/>
      <c r="AR277" s="20"/>
      <c r="AS277" s="20"/>
      <c r="AT277" s="20"/>
      <c r="AU277" s="20"/>
      <c r="AV277" s="20"/>
      <c r="AW277" s="20"/>
      <c r="AX277" s="23"/>
      <c r="AY277" s="23"/>
      <c r="AZ277" s="23"/>
      <c r="BA277" s="23"/>
    </row>
    <row r="278" spans="1:53" ht="12.75" customHeight="1">
      <c r="A278" s="23"/>
      <c r="B278" s="20"/>
      <c r="C278" s="20"/>
      <c r="D278" s="20"/>
      <c r="E278" s="20"/>
      <c r="F278" s="20"/>
      <c r="G278" s="418"/>
      <c r="H278" s="20"/>
      <c r="I278" s="20"/>
      <c r="J278" s="20"/>
      <c r="K278" s="20"/>
      <c r="L278" s="20"/>
      <c r="M278" s="20"/>
      <c r="N278" s="20"/>
      <c r="O278" s="20"/>
      <c r="P278" s="20"/>
      <c r="Q278" s="20"/>
      <c r="R278" s="20"/>
      <c r="S278" s="33"/>
      <c r="T278" s="20"/>
      <c r="U278" s="20"/>
      <c r="V278" s="20"/>
      <c r="W278" s="20"/>
      <c r="X278" s="20"/>
      <c r="Y278" s="315"/>
      <c r="Z278" s="20"/>
      <c r="AA278" s="20"/>
      <c r="AB278" s="20"/>
      <c r="AC278" s="20"/>
      <c r="AD278" s="20"/>
      <c r="AE278" s="31"/>
      <c r="AF278" s="409"/>
      <c r="AG278" s="20"/>
      <c r="AH278" s="20"/>
      <c r="AI278" s="418"/>
      <c r="AJ278" s="20"/>
      <c r="AK278" s="20"/>
      <c r="AL278" s="20"/>
      <c r="AM278" s="20"/>
      <c r="AN278" s="20"/>
      <c r="AO278" s="20"/>
      <c r="AP278" s="20"/>
      <c r="AQ278" s="20"/>
      <c r="AR278" s="20"/>
      <c r="AS278" s="20"/>
      <c r="AT278" s="20"/>
      <c r="AU278" s="20"/>
      <c r="AV278" s="20"/>
      <c r="AW278" s="20"/>
      <c r="AX278" s="23"/>
      <c r="AY278" s="23"/>
      <c r="AZ278" s="23"/>
      <c r="BA278" s="23"/>
    </row>
    <row r="279" spans="1:53" ht="15.75" customHeight="1">
      <c r="A279" s="316"/>
      <c r="B279" s="316"/>
      <c r="C279" s="316"/>
      <c r="D279" s="316"/>
      <c r="E279" s="316"/>
      <c r="F279" s="316"/>
      <c r="G279" s="418"/>
      <c r="H279" s="316"/>
      <c r="I279" s="316"/>
      <c r="J279" s="316"/>
      <c r="K279" s="316"/>
      <c r="L279" s="316"/>
      <c r="M279" s="316"/>
      <c r="N279" s="316"/>
      <c r="O279" s="316"/>
      <c r="P279" s="416"/>
      <c r="Q279" s="316"/>
      <c r="R279" s="316"/>
      <c r="S279" s="317"/>
      <c r="T279" s="316"/>
      <c r="U279" s="316"/>
      <c r="V279" s="316"/>
      <c r="W279" s="316"/>
      <c r="X279" s="316"/>
      <c r="Y279" s="318"/>
      <c r="Z279" s="316"/>
      <c r="AA279" s="316"/>
      <c r="AB279" s="316"/>
      <c r="AC279" s="316"/>
      <c r="AD279" s="316"/>
      <c r="AE279" s="319"/>
      <c r="AF279" s="413"/>
      <c r="AG279" s="316"/>
      <c r="AH279" s="316"/>
      <c r="AI279" s="418"/>
      <c r="AJ279" s="316"/>
      <c r="AK279" s="316"/>
      <c r="AL279" s="316"/>
      <c r="AM279" s="316"/>
      <c r="AN279" s="316"/>
      <c r="AO279" s="316"/>
      <c r="AP279" s="316"/>
      <c r="AQ279" s="316"/>
      <c r="AR279" s="316"/>
      <c r="AS279" s="316"/>
      <c r="AT279" s="316"/>
      <c r="AU279" s="316"/>
      <c r="AV279" s="316"/>
      <c r="AW279" s="316"/>
      <c r="AX279" s="320"/>
      <c r="AY279" s="316"/>
      <c r="AZ279" s="316"/>
      <c r="BA279" s="316"/>
    </row>
    <row r="280" spans="1:53" ht="15.75" customHeight="1">
      <c r="A280" s="316"/>
      <c r="B280" s="316"/>
      <c r="C280" s="316"/>
      <c r="D280" s="316"/>
      <c r="E280" s="316"/>
      <c r="F280" s="316"/>
      <c r="G280" s="418"/>
      <c r="H280" s="316"/>
      <c r="I280" s="316"/>
      <c r="J280" s="316"/>
      <c r="K280" s="316"/>
      <c r="L280" s="316"/>
      <c r="M280" s="316"/>
      <c r="N280" s="316"/>
      <c r="O280" s="316"/>
      <c r="P280" s="416"/>
      <c r="Q280" s="316"/>
      <c r="R280" s="316"/>
      <c r="S280" s="317"/>
      <c r="T280" s="316"/>
      <c r="U280" s="316"/>
      <c r="V280" s="316"/>
      <c r="W280" s="316"/>
      <c r="X280" s="316"/>
      <c r="Y280" s="318"/>
      <c r="Z280" s="316"/>
      <c r="AA280" s="316"/>
      <c r="AB280" s="316"/>
      <c r="AC280" s="316"/>
      <c r="AD280" s="316"/>
      <c r="AE280" s="319"/>
      <c r="AF280" s="413"/>
      <c r="AG280" s="316"/>
      <c r="AH280" s="316"/>
      <c r="AI280" s="418"/>
      <c r="AJ280" s="316"/>
      <c r="AK280" s="316"/>
      <c r="AL280" s="316"/>
      <c r="AM280" s="316"/>
      <c r="AN280" s="316"/>
      <c r="AO280" s="316"/>
      <c r="AP280" s="316"/>
      <c r="AQ280" s="316"/>
      <c r="AR280" s="316"/>
      <c r="AS280" s="316"/>
      <c r="AT280" s="316"/>
      <c r="AU280" s="316"/>
      <c r="AV280" s="316"/>
      <c r="AW280" s="316"/>
      <c r="AX280" s="320"/>
      <c r="AY280" s="316"/>
      <c r="AZ280" s="316"/>
      <c r="BA280" s="316"/>
    </row>
    <row r="281" spans="1:53" ht="15.75" customHeight="1">
      <c r="A281" s="316"/>
      <c r="B281" s="316"/>
      <c r="C281" s="316"/>
      <c r="D281" s="316"/>
      <c r="E281" s="316"/>
      <c r="F281" s="316"/>
      <c r="G281" s="418"/>
      <c r="H281" s="316"/>
      <c r="I281" s="316"/>
      <c r="J281" s="316"/>
      <c r="K281" s="316"/>
      <c r="L281" s="316"/>
      <c r="M281" s="316"/>
      <c r="N281" s="316"/>
      <c r="O281" s="316"/>
      <c r="P281" s="416"/>
      <c r="Q281" s="316"/>
      <c r="R281" s="316"/>
      <c r="S281" s="317"/>
      <c r="T281" s="316"/>
      <c r="U281" s="316"/>
      <c r="V281" s="316"/>
      <c r="W281" s="316"/>
      <c r="X281" s="316"/>
      <c r="Y281" s="318"/>
      <c r="Z281" s="316"/>
      <c r="AA281" s="316"/>
      <c r="AB281" s="316"/>
      <c r="AC281" s="316"/>
      <c r="AD281" s="316"/>
      <c r="AE281" s="319"/>
      <c r="AF281" s="413"/>
      <c r="AG281" s="316"/>
      <c r="AH281" s="316"/>
      <c r="AI281" s="418"/>
      <c r="AJ281" s="316"/>
      <c r="AK281" s="316"/>
      <c r="AL281" s="316"/>
      <c r="AM281" s="316"/>
      <c r="AN281" s="316"/>
      <c r="AO281" s="316"/>
      <c r="AP281" s="316"/>
      <c r="AQ281" s="316"/>
      <c r="AR281" s="316"/>
      <c r="AS281" s="316"/>
      <c r="AT281" s="316"/>
      <c r="AU281" s="316"/>
      <c r="AV281" s="316"/>
      <c r="AW281" s="316"/>
      <c r="AX281" s="320"/>
      <c r="AY281" s="316"/>
      <c r="AZ281" s="316"/>
      <c r="BA281" s="316"/>
    </row>
    <row r="282" spans="1:53" ht="15.75" customHeight="1">
      <c r="A282" s="316"/>
      <c r="B282" s="316"/>
      <c r="C282" s="316"/>
      <c r="D282" s="316"/>
      <c r="E282" s="316"/>
      <c r="F282" s="316"/>
      <c r="G282" s="418"/>
      <c r="H282" s="316"/>
      <c r="I282" s="316"/>
      <c r="J282" s="316"/>
      <c r="K282" s="316"/>
      <c r="L282" s="316"/>
      <c r="M282" s="316"/>
      <c r="N282" s="316"/>
      <c r="O282" s="316"/>
      <c r="P282" s="416"/>
      <c r="Q282" s="316"/>
      <c r="R282" s="316"/>
      <c r="S282" s="317"/>
      <c r="T282" s="316"/>
      <c r="U282" s="316"/>
      <c r="V282" s="316"/>
      <c r="W282" s="316"/>
      <c r="X282" s="316"/>
      <c r="Y282" s="318"/>
      <c r="Z282" s="316"/>
      <c r="AA282" s="316"/>
      <c r="AB282" s="316"/>
      <c r="AC282" s="316"/>
      <c r="AD282" s="316"/>
      <c r="AE282" s="319"/>
      <c r="AF282" s="413"/>
      <c r="AG282" s="316"/>
      <c r="AH282" s="316"/>
      <c r="AI282" s="418"/>
      <c r="AJ282" s="316"/>
      <c r="AK282" s="316"/>
      <c r="AL282" s="316"/>
      <c r="AM282" s="316"/>
      <c r="AN282" s="316"/>
      <c r="AO282" s="316"/>
      <c r="AP282" s="316"/>
      <c r="AQ282" s="316"/>
      <c r="AR282" s="316"/>
      <c r="AS282" s="316"/>
      <c r="AT282" s="316"/>
      <c r="AU282" s="316"/>
      <c r="AV282" s="316"/>
      <c r="AW282" s="316"/>
      <c r="AX282" s="320"/>
      <c r="AY282" s="316"/>
      <c r="AZ282" s="316"/>
      <c r="BA282" s="316"/>
    </row>
    <row r="283" spans="1:53" ht="15.75" customHeight="1">
      <c r="A283" s="316"/>
      <c r="B283" s="316"/>
      <c r="C283" s="316"/>
      <c r="D283" s="316"/>
      <c r="E283" s="316"/>
      <c r="F283" s="316"/>
      <c r="G283" s="418"/>
      <c r="H283" s="316"/>
      <c r="I283" s="316"/>
      <c r="J283" s="316"/>
      <c r="K283" s="316"/>
      <c r="L283" s="316"/>
      <c r="M283" s="316"/>
      <c r="N283" s="316"/>
      <c r="O283" s="316"/>
      <c r="P283" s="416"/>
      <c r="Q283" s="316"/>
      <c r="R283" s="316"/>
      <c r="S283" s="317"/>
      <c r="T283" s="316"/>
      <c r="U283" s="316"/>
      <c r="V283" s="316"/>
      <c r="W283" s="316"/>
      <c r="X283" s="316"/>
      <c r="Y283" s="318"/>
      <c r="Z283" s="316"/>
      <c r="AA283" s="316"/>
      <c r="AB283" s="316"/>
      <c r="AC283" s="316"/>
      <c r="AD283" s="316"/>
      <c r="AE283" s="319"/>
      <c r="AF283" s="413"/>
      <c r="AG283" s="316"/>
      <c r="AH283" s="316"/>
      <c r="AI283" s="418"/>
      <c r="AJ283" s="316"/>
      <c r="AK283" s="316"/>
      <c r="AL283" s="316"/>
      <c r="AM283" s="316"/>
      <c r="AN283" s="316"/>
      <c r="AO283" s="316"/>
      <c r="AP283" s="316"/>
      <c r="AQ283" s="316"/>
      <c r="AR283" s="316"/>
      <c r="AS283" s="316"/>
      <c r="AT283" s="316"/>
      <c r="AU283" s="316"/>
      <c r="AV283" s="316"/>
      <c r="AW283" s="316"/>
      <c r="AX283" s="320"/>
      <c r="AY283" s="316"/>
      <c r="AZ283" s="316"/>
      <c r="BA283" s="316"/>
    </row>
    <row r="284" spans="1:53" ht="15.75" customHeight="1">
      <c r="A284" s="316"/>
      <c r="B284" s="316"/>
      <c r="C284" s="316"/>
      <c r="D284" s="316"/>
      <c r="E284" s="316"/>
      <c r="F284" s="316"/>
      <c r="G284" s="418"/>
      <c r="H284" s="316"/>
      <c r="I284" s="316"/>
      <c r="J284" s="316"/>
      <c r="K284" s="316"/>
      <c r="L284" s="316"/>
      <c r="M284" s="316"/>
      <c r="N284" s="316"/>
      <c r="O284" s="316"/>
      <c r="P284" s="416"/>
      <c r="Q284" s="316"/>
      <c r="R284" s="316"/>
      <c r="S284" s="317"/>
      <c r="T284" s="316"/>
      <c r="U284" s="316"/>
      <c r="V284" s="316"/>
      <c r="W284" s="316"/>
      <c r="X284" s="316"/>
      <c r="Y284" s="318"/>
      <c r="Z284" s="316"/>
      <c r="AA284" s="316"/>
      <c r="AB284" s="316"/>
      <c r="AC284" s="316"/>
      <c r="AD284" s="316"/>
      <c r="AE284" s="319"/>
      <c r="AF284" s="413"/>
      <c r="AG284" s="316"/>
      <c r="AH284" s="316"/>
      <c r="AI284" s="418"/>
      <c r="AJ284" s="316"/>
      <c r="AK284" s="316"/>
      <c r="AL284" s="316"/>
      <c r="AM284" s="316"/>
      <c r="AN284" s="316"/>
      <c r="AO284" s="316"/>
      <c r="AP284" s="316"/>
      <c r="AQ284" s="316"/>
      <c r="AR284" s="316"/>
      <c r="AS284" s="316"/>
      <c r="AT284" s="316"/>
      <c r="AU284" s="316"/>
      <c r="AV284" s="316"/>
      <c r="AW284" s="316"/>
      <c r="AX284" s="320"/>
      <c r="AY284" s="316"/>
      <c r="AZ284" s="316"/>
      <c r="BA284" s="316"/>
    </row>
    <row r="285" spans="1:53" ht="15.75" customHeight="1">
      <c r="A285" s="316"/>
      <c r="B285" s="316"/>
      <c r="C285" s="316"/>
      <c r="D285" s="316"/>
      <c r="E285" s="316"/>
      <c r="F285" s="316"/>
      <c r="G285" s="418"/>
      <c r="H285" s="316"/>
      <c r="I285" s="316"/>
      <c r="J285" s="316"/>
      <c r="K285" s="316"/>
      <c r="L285" s="316"/>
      <c r="M285" s="316"/>
      <c r="N285" s="316"/>
      <c r="O285" s="316"/>
      <c r="P285" s="416"/>
      <c r="Q285" s="316"/>
      <c r="R285" s="316"/>
      <c r="S285" s="317"/>
      <c r="T285" s="316"/>
      <c r="U285" s="316"/>
      <c r="V285" s="316"/>
      <c r="W285" s="316"/>
      <c r="X285" s="316"/>
      <c r="Y285" s="318"/>
      <c r="Z285" s="316"/>
      <c r="AA285" s="316"/>
      <c r="AB285" s="316"/>
      <c r="AC285" s="316"/>
      <c r="AD285" s="316"/>
      <c r="AE285" s="319"/>
      <c r="AF285" s="413"/>
      <c r="AG285" s="316"/>
      <c r="AH285" s="316"/>
      <c r="AI285" s="418"/>
      <c r="AJ285" s="316"/>
      <c r="AK285" s="316"/>
      <c r="AL285" s="316"/>
      <c r="AM285" s="316"/>
      <c r="AN285" s="316"/>
      <c r="AO285" s="316"/>
      <c r="AP285" s="316"/>
      <c r="AQ285" s="316"/>
      <c r="AR285" s="316"/>
      <c r="AS285" s="316"/>
      <c r="AT285" s="316"/>
      <c r="AU285" s="316"/>
      <c r="AV285" s="316"/>
      <c r="AW285" s="316"/>
      <c r="AX285" s="320"/>
      <c r="AY285" s="316"/>
      <c r="AZ285" s="316"/>
      <c r="BA285" s="316"/>
    </row>
    <row r="286" spans="1:53" ht="15.75" customHeight="1">
      <c r="A286" s="316"/>
      <c r="B286" s="316"/>
      <c r="C286" s="316"/>
      <c r="D286" s="316"/>
      <c r="E286" s="316"/>
      <c r="F286" s="316"/>
      <c r="G286" s="418"/>
      <c r="H286" s="316"/>
      <c r="I286" s="316"/>
      <c r="J286" s="316"/>
      <c r="K286" s="316"/>
      <c r="L286" s="316"/>
      <c r="M286" s="316"/>
      <c r="N286" s="316"/>
      <c r="O286" s="316"/>
      <c r="P286" s="416"/>
      <c r="Q286" s="316"/>
      <c r="R286" s="316"/>
      <c r="S286" s="317"/>
      <c r="T286" s="316"/>
      <c r="U286" s="316"/>
      <c r="V286" s="316"/>
      <c r="W286" s="316"/>
      <c r="X286" s="316"/>
      <c r="Y286" s="318"/>
      <c r="Z286" s="316"/>
      <c r="AA286" s="316"/>
      <c r="AB286" s="316"/>
      <c r="AC286" s="316"/>
      <c r="AD286" s="316"/>
      <c r="AE286" s="319"/>
      <c r="AF286" s="413"/>
      <c r="AG286" s="316"/>
      <c r="AH286" s="316"/>
      <c r="AI286" s="418"/>
      <c r="AJ286" s="316"/>
      <c r="AK286" s="316"/>
      <c r="AL286" s="316"/>
      <c r="AM286" s="316"/>
      <c r="AN286" s="316"/>
      <c r="AO286" s="316"/>
      <c r="AP286" s="316"/>
      <c r="AQ286" s="316"/>
      <c r="AR286" s="316"/>
      <c r="AS286" s="316"/>
      <c r="AT286" s="316"/>
      <c r="AU286" s="316"/>
      <c r="AV286" s="316"/>
      <c r="AW286" s="316"/>
      <c r="AX286" s="320"/>
      <c r="AY286" s="316"/>
      <c r="AZ286" s="316"/>
      <c r="BA286" s="316"/>
    </row>
    <row r="287" spans="1:53" ht="15.75" customHeight="1">
      <c r="A287" s="316"/>
      <c r="B287" s="316"/>
      <c r="C287" s="316"/>
      <c r="D287" s="316"/>
      <c r="E287" s="316"/>
      <c r="F287" s="316"/>
      <c r="G287" s="418"/>
      <c r="H287" s="316"/>
      <c r="I287" s="316"/>
      <c r="J287" s="316"/>
      <c r="K287" s="316"/>
      <c r="L287" s="316"/>
      <c r="M287" s="316"/>
      <c r="N287" s="316"/>
      <c r="O287" s="316"/>
      <c r="P287" s="416"/>
      <c r="Q287" s="316"/>
      <c r="R287" s="316"/>
      <c r="S287" s="317"/>
      <c r="T287" s="316"/>
      <c r="U287" s="316"/>
      <c r="V287" s="316"/>
      <c r="W287" s="316"/>
      <c r="X287" s="316"/>
      <c r="Y287" s="318"/>
      <c r="Z287" s="316"/>
      <c r="AA287" s="316"/>
      <c r="AB287" s="316"/>
      <c r="AC287" s="316"/>
      <c r="AD287" s="316"/>
      <c r="AE287" s="319"/>
      <c r="AF287" s="413"/>
      <c r="AG287" s="316"/>
      <c r="AH287" s="316"/>
      <c r="AI287" s="418"/>
      <c r="AJ287" s="316"/>
      <c r="AK287" s="316"/>
      <c r="AL287" s="316"/>
      <c r="AM287" s="316"/>
      <c r="AN287" s="316"/>
      <c r="AO287" s="316"/>
      <c r="AP287" s="316"/>
      <c r="AQ287" s="316"/>
      <c r="AR287" s="316"/>
      <c r="AS287" s="316"/>
      <c r="AT287" s="316"/>
      <c r="AU287" s="316"/>
      <c r="AV287" s="316"/>
      <c r="AW287" s="316"/>
      <c r="AX287" s="320"/>
      <c r="AY287" s="316"/>
      <c r="AZ287" s="316"/>
      <c r="BA287" s="316"/>
    </row>
    <row r="288" spans="1:53" ht="15.75" customHeight="1">
      <c r="A288" s="316"/>
      <c r="B288" s="316"/>
      <c r="C288" s="316"/>
      <c r="D288" s="316"/>
      <c r="E288" s="316"/>
      <c r="F288" s="316"/>
      <c r="G288" s="418"/>
      <c r="H288" s="316"/>
      <c r="I288" s="316"/>
      <c r="J288" s="316"/>
      <c r="K288" s="316"/>
      <c r="L288" s="316"/>
      <c r="M288" s="316"/>
      <c r="N288" s="316"/>
      <c r="O288" s="316"/>
      <c r="P288" s="416"/>
      <c r="Q288" s="316"/>
      <c r="R288" s="316"/>
      <c r="S288" s="317"/>
      <c r="T288" s="316"/>
      <c r="U288" s="316"/>
      <c r="V288" s="316"/>
      <c r="W288" s="316"/>
      <c r="X288" s="316"/>
      <c r="Y288" s="318"/>
      <c r="Z288" s="316"/>
      <c r="AA288" s="316"/>
      <c r="AB288" s="316"/>
      <c r="AC288" s="316"/>
      <c r="AD288" s="316"/>
      <c r="AE288" s="319"/>
      <c r="AF288" s="413"/>
      <c r="AG288" s="316"/>
      <c r="AH288" s="316"/>
      <c r="AI288" s="418"/>
      <c r="AJ288" s="316"/>
      <c r="AK288" s="316"/>
      <c r="AL288" s="316"/>
      <c r="AM288" s="316"/>
      <c r="AN288" s="316"/>
      <c r="AO288" s="316"/>
      <c r="AP288" s="316"/>
      <c r="AQ288" s="316"/>
      <c r="AR288" s="316"/>
      <c r="AS288" s="316"/>
      <c r="AT288" s="316"/>
      <c r="AU288" s="316"/>
      <c r="AV288" s="316"/>
      <c r="AW288" s="316"/>
      <c r="AX288" s="320"/>
      <c r="AY288" s="316"/>
      <c r="AZ288" s="316"/>
      <c r="BA288" s="316"/>
    </row>
    <row r="289" spans="1:53" ht="15.75" customHeight="1">
      <c r="A289" s="316"/>
      <c r="B289" s="316"/>
      <c r="C289" s="316"/>
      <c r="D289" s="316"/>
      <c r="E289" s="316"/>
      <c r="F289" s="316"/>
      <c r="G289" s="418"/>
      <c r="H289" s="316"/>
      <c r="I289" s="316"/>
      <c r="J289" s="316"/>
      <c r="K289" s="316"/>
      <c r="L289" s="316"/>
      <c r="M289" s="316"/>
      <c r="N289" s="316"/>
      <c r="O289" s="316"/>
      <c r="P289" s="416"/>
      <c r="Q289" s="316"/>
      <c r="R289" s="316"/>
      <c r="S289" s="317"/>
      <c r="T289" s="316"/>
      <c r="U289" s="316"/>
      <c r="V289" s="316"/>
      <c r="W289" s="316"/>
      <c r="X289" s="316"/>
      <c r="Y289" s="318"/>
      <c r="Z289" s="316"/>
      <c r="AA289" s="316"/>
      <c r="AB289" s="316"/>
      <c r="AC289" s="316"/>
      <c r="AD289" s="316"/>
      <c r="AE289" s="319"/>
      <c r="AF289" s="413"/>
      <c r="AG289" s="316"/>
      <c r="AH289" s="316"/>
      <c r="AI289" s="418"/>
      <c r="AJ289" s="316"/>
      <c r="AK289" s="316"/>
      <c r="AL289" s="316"/>
      <c r="AM289" s="316"/>
      <c r="AN289" s="316"/>
      <c r="AO289" s="316"/>
      <c r="AP289" s="316"/>
      <c r="AQ289" s="316"/>
      <c r="AR289" s="316"/>
      <c r="AS289" s="316"/>
      <c r="AT289" s="316"/>
      <c r="AU289" s="316"/>
      <c r="AV289" s="316"/>
      <c r="AW289" s="316"/>
      <c r="AX289" s="320"/>
      <c r="AY289" s="316"/>
      <c r="AZ289" s="316"/>
      <c r="BA289" s="316"/>
    </row>
    <row r="290" spans="1:53" ht="15.75" customHeight="1">
      <c r="A290" s="316"/>
      <c r="B290" s="316"/>
      <c r="C290" s="316"/>
      <c r="D290" s="316"/>
      <c r="E290" s="316"/>
      <c r="F290" s="316"/>
      <c r="G290" s="418"/>
      <c r="H290" s="316"/>
      <c r="I290" s="316"/>
      <c r="J290" s="316"/>
      <c r="K290" s="316"/>
      <c r="L290" s="316"/>
      <c r="M290" s="316"/>
      <c r="N290" s="316"/>
      <c r="O290" s="316"/>
      <c r="P290" s="416"/>
      <c r="Q290" s="316"/>
      <c r="R290" s="316"/>
      <c r="S290" s="317"/>
      <c r="T290" s="316"/>
      <c r="U290" s="316"/>
      <c r="V290" s="316"/>
      <c r="W290" s="316"/>
      <c r="X290" s="316"/>
      <c r="Y290" s="318"/>
      <c r="Z290" s="316"/>
      <c r="AA290" s="316"/>
      <c r="AB290" s="316"/>
      <c r="AC290" s="316"/>
      <c r="AD290" s="316"/>
      <c r="AE290" s="319"/>
      <c r="AF290" s="413"/>
      <c r="AG290" s="316"/>
      <c r="AH290" s="316"/>
      <c r="AI290" s="418"/>
      <c r="AJ290" s="316"/>
      <c r="AK290" s="316"/>
      <c r="AL290" s="316"/>
      <c r="AM290" s="316"/>
      <c r="AN290" s="316"/>
      <c r="AO290" s="316"/>
      <c r="AP290" s="316"/>
      <c r="AQ290" s="316"/>
      <c r="AR290" s="316"/>
      <c r="AS290" s="316"/>
      <c r="AT290" s="316"/>
      <c r="AU290" s="316"/>
      <c r="AV290" s="316"/>
      <c r="AW290" s="316"/>
      <c r="AX290" s="320"/>
      <c r="AY290" s="316"/>
      <c r="AZ290" s="316"/>
      <c r="BA290" s="316"/>
    </row>
    <row r="291" spans="1:53" ht="15.75" customHeight="1">
      <c r="A291" s="316"/>
      <c r="B291" s="316"/>
      <c r="C291" s="316"/>
      <c r="D291" s="316"/>
      <c r="E291" s="316"/>
      <c r="F291" s="316"/>
      <c r="G291" s="418"/>
      <c r="H291" s="316"/>
      <c r="I291" s="316"/>
      <c r="J291" s="316"/>
      <c r="K291" s="316"/>
      <c r="L291" s="316"/>
      <c r="M291" s="316"/>
      <c r="N291" s="316"/>
      <c r="O291" s="316"/>
      <c r="P291" s="416"/>
      <c r="Q291" s="316"/>
      <c r="R291" s="316"/>
      <c r="S291" s="317"/>
      <c r="T291" s="316"/>
      <c r="U291" s="316"/>
      <c r="V291" s="316"/>
      <c r="W291" s="316"/>
      <c r="X291" s="316"/>
      <c r="Y291" s="318"/>
      <c r="Z291" s="316"/>
      <c r="AA291" s="316"/>
      <c r="AB291" s="316"/>
      <c r="AC291" s="316"/>
      <c r="AD291" s="316"/>
      <c r="AE291" s="319"/>
      <c r="AF291" s="413"/>
      <c r="AG291" s="316"/>
      <c r="AH291" s="316"/>
      <c r="AI291" s="418"/>
      <c r="AJ291" s="316"/>
      <c r="AK291" s="316"/>
      <c r="AL291" s="316"/>
      <c r="AM291" s="316"/>
      <c r="AN291" s="316"/>
      <c r="AO291" s="316"/>
      <c r="AP291" s="316"/>
      <c r="AQ291" s="316"/>
      <c r="AR291" s="316"/>
      <c r="AS291" s="316"/>
      <c r="AT291" s="316"/>
      <c r="AU291" s="316"/>
      <c r="AV291" s="316"/>
      <c r="AW291" s="316"/>
      <c r="AX291" s="320"/>
      <c r="AY291" s="316"/>
      <c r="AZ291" s="316"/>
      <c r="BA291" s="316"/>
    </row>
    <row r="292" spans="1:53" ht="15.75" customHeight="1">
      <c r="A292" s="316"/>
      <c r="B292" s="316"/>
      <c r="C292" s="316"/>
      <c r="D292" s="316"/>
      <c r="E292" s="316"/>
      <c r="F292" s="316"/>
      <c r="G292" s="418"/>
      <c r="H292" s="316"/>
      <c r="I292" s="316"/>
      <c r="J292" s="316"/>
      <c r="K292" s="316"/>
      <c r="L292" s="316"/>
      <c r="M292" s="316"/>
      <c r="N292" s="316"/>
      <c r="O292" s="316"/>
      <c r="P292" s="416"/>
      <c r="Q292" s="316"/>
      <c r="R292" s="316"/>
      <c r="S292" s="317"/>
      <c r="T292" s="316"/>
      <c r="U292" s="316"/>
      <c r="V292" s="316"/>
      <c r="W292" s="316"/>
      <c r="X292" s="316"/>
      <c r="Y292" s="318"/>
      <c r="Z292" s="316"/>
      <c r="AA292" s="316"/>
      <c r="AB292" s="316"/>
      <c r="AC292" s="316"/>
      <c r="AD292" s="316"/>
      <c r="AE292" s="319"/>
      <c r="AF292" s="413"/>
      <c r="AG292" s="316"/>
      <c r="AH292" s="316"/>
      <c r="AI292" s="418"/>
      <c r="AJ292" s="316"/>
      <c r="AK292" s="316"/>
      <c r="AL292" s="316"/>
      <c r="AM292" s="316"/>
      <c r="AN292" s="316"/>
      <c r="AO292" s="316"/>
      <c r="AP292" s="316"/>
      <c r="AQ292" s="316"/>
      <c r="AR292" s="316"/>
      <c r="AS292" s="316"/>
      <c r="AT292" s="316"/>
      <c r="AU292" s="316"/>
      <c r="AV292" s="316"/>
      <c r="AW292" s="316"/>
      <c r="AX292" s="320"/>
      <c r="AY292" s="316"/>
      <c r="AZ292" s="316"/>
      <c r="BA292" s="316"/>
    </row>
    <row r="293" spans="1:53" ht="15.75" customHeight="1">
      <c r="A293" s="316"/>
      <c r="B293" s="316"/>
      <c r="C293" s="316"/>
      <c r="D293" s="316"/>
      <c r="E293" s="316"/>
      <c r="F293" s="316"/>
      <c r="G293" s="418"/>
      <c r="H293" s="316"/>
      <c r="I293" s="316"/>
      <c r="J293" s="316"/>
      <c r="K293" s="316"/>
      <c r="L293" s="316"/>
      <c r="M293" s="316"/>
      <c r="N293" s="316"/>
      <c r="O293" s="316"/>
      <c r="P293" s="416"/>
      <c r="Q293" s="316"/>
      <c r="R293" s="316"/>
      <c r="S293" s="317"/>
      <c r="T293" s="316"/>
      <c r="U293" s="316"/>
      <c r="V293" s="316"/>
      <c r="W293" s="316"/>
      <c r="X293" s="316"/>
      <c r="Y293" s="318"/>
      <c r="Z293" s="316"/>
      <c r="AA293" s="316"/>
      <c r="AB293" s="316"/>
      <c r="AC293" s="316"/>
      <c r="AD293" s="316"/>
      <c r="AE293" s="319"/>
      <c r="AF293" s="413"/>
      <c r="AG293" s="316"/>
      <c r="AH293" s="316"/>
      <c r="AI293" s="418"/>
      <c r="AJ293" s="316"/>
      <c r="AK293" s="316"/>
      <c r="AL293" s="316"/>
      <c r="AM293" s="316"/>
      <c r="AN293" s="316"/>
      <c r="AO293" s="316"/>
      <c r="AP293" s="316"/>
      <c r="AQ293" s="316"/>
      <c r="AR293" s="316"/>
      <c r="AS293" s="316"/>
      <c r="AT293" s="316"/>
      <c r="AU293" s="316"/>
      <c r="AV293" s="316"/>
      <c r="AW293" s="316"/>
      <c r="AX293" s="320"/>
      <c r="AY293" s="316"/>
      <c r="AZ293" s="316"/>
      <c r="BA293" s="316"/>
    </row>
    <row r="294" spans="1:53" ht="15.75" customHeight="1">
      <c r="A294" s="316"/>
      <c r="B294" s="316"/>
      <c r="C294" s="316"/>
      <c r="D294" s="316"/>
      <c r="E294" s="316"/>
      <c r="F294" s="316"/>
      <c r="G294" s="418"/>
      <c r="H294" s="316"/>
      <c r="I294" s="316"/>
      <c r="J294" s="316"/>
      <c r="K294" s="316"/>
      <c r="L294" s="316"/>
      <c r="M294" s="316"/>
      <c r="N294" s="316"/>
      <c r="O294" s="316"/>
      <c r="P294" s="416"/>
      <c r="Q294" s="316"/>
      <c r="R294" s="316"/>
      <c r="S294" s="317"/>
      <c r="T294" s="316"/>
      <c r="U294" s="316"/>
      <c r="V294" s="316"/>
      <c r="W294" s="316"/>
      <c r="X294" s="316"/>
      <c r="Y294" s="318"/>
      <c r="Z294" s="316"/>
      <c r="AA294" s="316"/>
      <c r="AB294" s="316"/>
      <c r="AC294" s="316"/>
      <c r="AD294" s="316"/>
      <c r="AE294" s="319"/>
      <c r="AF294" s="413"/>
      <c r="AG294" s="316"/>
      <c r="AH294" s="316"/>
      <c r="AI294" s="418"/>
      <c r="AJ294" s="316"/>
      <c r="AK294" s="316"/>
      <c r="AL294" s="316"/>
      <c r="AM294" s="316"/>
      <c r="AN294" s="316"/>
      <c r="AO294" s="316"/>
      <c r="AP294" s="316"/>
      <c r="AQ294" s="316"/>
      <c r="AR294" s="316"/>
      <c r="AS294" s="316"/>
      <c r="AT294" s="316"/>
      <c r="AU294" s="316"/>
      <c r="AV294" s="316"/>
      <c r="AW294" s="316"/>
      <c r="AX294" s="320"/>
      <c r="AY294" s="316"/>
      <c r="AZ294" s="316"/>
      <c r="BA294" s="316"/>
    </row>
    <row r="295" spans="1:53" ht="15.75" customHeight="1">
      <c r="A295" s="316"/>
      <c r="B295" s="316"/>
      <c r="C295" s="316"/>
      <c r="D295" s="316"/>
      <c r="E295" s="316"/>
      <c r="F295" s="316"/>
      <c r="G295" s="418"/>
      <c r="H295" s="316"/>
      <c r="I295" s="316"/>
      <c r="J295" s="316"/>
      <c r="K295" s="316"/>
      <c r="L295" s="316"/>
      <c r="M295" s="316"/>
      <c r="N295" s="316"/>
      <c r="O295" s="316"/>
      <c r="P295" s="416"/>
      <c r="Q295" s="316"/>
      <c r="R295" s="316"/>
      <c r="S295" s="317"/>
      <c r="T295" s="316"/>
      <c r="U295" s="316"/>
      <c r="V295" s="316"/>
      <c r="W295" s="316"/>
      <c r="X295" s="316"/>
      <c r="Y295" s="318"/>
      <c r="Z295" s="316"/>
      <c r="AA295" s="316"/>
      <c r="AB295" s="316"/>
      <c r="AC295" s="316"/>
      <c r="AD295" s="316"/>
      <c r="AE295" s="319"/>
      <c r="AF295" s="413"/>
      <c r="AG295" s="316"/>
      <c r="AH295" s="316"/>
      <c r="AI295" s="418"/>
      <c r="AJ295" s="316"/>
      <c r="AK295" s="316"/>
      <c r="AL295" s="316"/>
      <c r="AM295" s="316"/>
      <c r="AN295" s="316"/>
      <c r="AO295" s="316"/>
      <c r="AP295" s="316"/>
      <c r="AQ295" s="316"/>
      <c r="AR295" s="316"/>
      <c r="AS295" s="316"/>
      <c r="AT295" s="316"/>
      <c r="AU295" s="316"/>
      <c r="AV295" s="316"/>
      <c r="AW295" s="316"/>
      <c r="AX295" s="320"/>
      <c r="AY295" s="316"/>
      <c r="AZ295" s="316"/>
      <c r="BA295" s="316"/>
    </row>
    <row r="296" spans="1:53" ht="15.75" customHeight="1">
      <c r="A296" s="316"/>
      <c r="B296" s="316"/>
      <c r="C296" s="316"/>
      <c r="D296" s="316"/>
      <c r="E296" s="316"/>
      <c r="F296" s="316"/>
      <c r="G296" s="418"/>
      <c r="H296" s="316"/>
      <c r="I296" s="316"/>
      <c r="J296" s="316"/>
      <c r="K296" s="316"/>
      <c r="L296" s="316"/>
      <c r="M296" s="316"/>
      <c r="N296" s="316"/>
      <c r="O296" s="316"/>
      <c r="P296" s="416"/>
      <c r="Q296" s="316"/>
      <c r="R296" s="316"/>
      <c r="S296" s="317"/>
      <c r="T296" s="316"/>
      <c r="U296" s="316"/>
      <c r="V296" s="316"/>
      <c r="W296" s="316"/>
      <c r="X296" s="316"/>
      <c r="Y296" s="318"/>
      <c r="Z296" s="316"/>
      <c r="AA296" s="316"/>
      <c r="AB296" s="316"/>
      <c r="AC296" s="316"/>
      <c r="AD296" s="316"/>
      <c r="AE296" s="319"/>
      <c r="AF296" s="413"/>
      <c r="AG296" s="316"/>
      <c r="AH296" s="316"/>
      <c r="AI296" s="418"/>
      <c r="AJ296" s="316"/>
      <c r="AK296" s="316"/>
      <c r="AL296" s="316"/>
      <c r="AM296" s="316"/>
      <c r="AN296" s="316"/>
      <c r="AO296" s="316"/>
      <c r="AP296" s="316"/>
      <c r="AQ296" s="316"/>
      <c r="AR296" s="316"/>
      <c r="AS296" s="316"/>
      <c r="AT296" s="316"/>
      <c r="AU296" s="316"/>
      <c r="AV296" s="316"/>
      <c r="AW296" s="316"/>
      <c r="AX296" s="320"/>
      <c r="AY296" s="316"/>
      <c r="AZ296" s="316"/>
      <c r="BA296" s="316"/>
    </row>
    <row r="297" spans="1:53" ht="15.75" customHeight="1">
      <c r="A297" s="316"/>
      <c r="B297" s="316"/>
      <c r="C297" s="316"/>
      <c r="D297" s="316"/>
      <c r="E297" s="316"/>
      <c r="F297" s="316"/>
      <c r="G297" s="418"/>
      <c r="H297" s="316"/>
      <c r="I297" s="316"/>
      <c r="J297" s="316"/>
      <c r="K297" s="316"/>
      <c r="L297" s="316"/>
      <c r="M297" s="316"/>
      <c r="N297" s="316"/>
      <c r="O297" s="316"/>
      <c r="P297" s="416"/>
      <c r="Q297" s="316"/>
      <c r="R297" s="316"/>
      <c r="S297" s="317"/>
      <c r="T297" s="316"/>
      <c r="U297" s="316"/>
      <c r="V297" s="316"/>
      <c r="W297" s="316"/>
      <c r="X297" s="316"/>
      <c r="Y297" s="318"/>
      <c r="Z297" s="316"/>
      <c r="AA297" s="316"/>
      <c r="AB297" s="316"/>
      <c r="AC297" s="316"/>
      <c r="AD297" s="316"/>
      <c r="AE297" s="319"/>
      <c r="AF297" s="413"/>
      <c r="AG297" s="316"/>
      <c r="AH297" s="316"/>
      <c r="AI297" s="418"/>
      <c r="AJ297" s="316"/>
      <c r="AK297" s="316"/>
      <c r="AL297" s="316"/>
      <c r="AM297" s="316"/>
      <c r="AN297" s="316"/>
      <c r="AO297" s="316"/>
      <c r="AP297" s="316"/>
      <c r="AQ297" s="316"/>
      <c r="AR297" s="316"/>
      <c r="AS297" s="316"/>
      <c r="AT297" s="316"/>
      <c r="AU297" s="316"/>
      <c r="AV297" s="316"/>
      <c r="AW297" s="316"/>
      <c r="AX297" s="320"/>
      <c r="AY297" s="316"/>
      <c r="AZ297" s="316"/>
      <c r="BA297" s="316"/>
    </row>
    <row r="298" spans="1:53" ht="15.75" customHeight="1">
      <c r="A298" s="316"/>
      <c r="B298" s="316"/>
      <c r="C298" s="316"/>
      <c r="D298" s="316"/>
      <c r="E298" s="316"/>
      <c r="F298" s="316"/>
      <c r="G298" s="418"/>
      <c r="H298" s="316"/>
      <c r="I298" s="316"/>
      <c r="J298" s="316"/>
      <c r="K298" s="316"/>
      <c r="L298" s="316"/>
      <c r="M298" s="316"/>
      <c r="N298" s="316"/>
      <c r="O298" s="316"/>
      <c r="P298" s="416"/>
      <c r="Q298" s="316"/>
      <c r="R298" s="316"/>
      <c r="S298" s="317"/>
      <c r="T298" s="316"/>
      <c r="U298" s="316"/>
      <c r="V298" s="316"/>
      <c r="W298" s="316"/>
      <c r="X298" s="316"/>
      <c r="Y298" s="318"/>
      <c r="Z298" s="316"/>
      <c r="AA298" s="316"/>
      <c r="AB298" s="316"/>
      <c r="AC298" s="316"/>
      <c r="AD298" s="316"/>
      <c r="AE298" s="319"/>
      <c r="AF298" s="413"/>
      <c r="AG298" s="316"/>
      <c r="AH298" s="316"/>
      <c r="AI298" s="418"/>
      <c r="AJ298" s="316"/>
      <c r="AK298" s="316"/>
      <c r="AL298" s="316"/>
      <c r="AM298" s="316"/>
      <c r="AN298" s="316"/>
      <c r="AO298" s="316"/>
      <c r="AP298" s="316"/>
      <c r="AQ298" s="316"/>
      <c r="AR298" s="316"/>
      <c r="AS298" s="316"/>
      <c r="AT298" s="316"/>
      <c r="AU298" s="316"/>
      <c r="AV298" s="316"/>
      <c r="AW298" s="316"/>
      <c r="AX298" s="320"/>
      <c r="AY298" s="316"/>
      <c r="AZ298" s="316"/>
      <c r="BA298" s="316"/>
    </row>
    <row r="299" spans="1:53" ht="15.75" customHeight="1">
      <c r="A299" s="316"/>
      <c r="B299" s="316"/>
      <c r="C299" s="316"/>
      <c r="D299" s="316"/>
      <c r="E299" s="316"/>
      <c r="F299" s="316"/>
      <c r="G299" s="418"/>
      <c r="H299" s="316"/>
      <c r="I299" s="316"/>
      <c r="J299" s="316"/>
      <c r="K299" s="316"/>
      <c r="L299" s="316"/>
      <c r="M299" s="316"/>
      <c r="N299" s="316"/>
      <c r="O299" s="316"/>
      <c r="P299" s="416"/>
      <c r="Q299" s="316"/>
      <c r="R299" s="316"/>
      <c r="S299" s="317"/>
      <c r="T299" s="316"/>
      <c r="U299" s="316"/>
      <c r="V299" s="316"/>
      <c r="W299" s="316"/>
      <c r="X299" s="316"/>
      <c r="Y299" s="318"/>
      <c r="Z299" s="316"/>
      <c r="AA299" s="316"/>
      <c r="AB299" s="316"/>
      <c r="AC299" s="316"/>
      <c r="AD299" s="316"/>
      <c r="AE299" s="319"/>
      <c r="AF299" s="413"/>
      <c r="AG299" s="316"/>
      <c r="AH299" s="316"/>
      <c r="AI299" s="418"/>
      <c r="AJ299" s="316"/>
      <c r="AK299" s="316"/>
      <c r="AL299" s="316"/>
      <c r="AM299" s="316"/>
      <c r="AN299" s="316"/>
      <c r="AO299" s="316"/>
      <c r="AP299" s="316"/>
      <c r="AQ299" s="316"/>
      <c r="AR299" s="316"/>
      <c r="AS299" s="316"/>
      <c r="AT299" s="316"/>
      <c r="AU299" s="316"/>
      <c r="AV299" s="316"/>
      <c r="AW299" s="316"/>
      <c r="AX299" s="320"/>
      <c r="AY299" s="316"/>
      <c r="AZ299" s="316"/>
      <c r="BA299" s="316"/>
    </row>
    <row r="300" spans="1:53" ht="15.75" customHeight="1">
      <c r="A300" s="316"/>
      <c r="B300" s="316"/>
      <c r="C300" s="316"/>
      <c r="D300" s="316"/>
      <c r="E300" s="316"/>
      <c r="F300" s="316"/>
      <c r="G300" s="418"/>
      <c r="H300" s="316"/>
      <c r="I300" s="316"/>
      <c r="J300" s="316"/>
      <c r="K300" s="316"/>
      <c r="L300" s="316"/>
      <c r="M300" s="316"/>
      <c r="N300" s="316"/>
      <c r="O300" s="316"/>
      <c r="P300" s="416"/>
      <c r="Q300" s="316"/>
      <c r="R300" s="316"/>
      <c r="S300" s="317"/>
      <c r="T300" s="316"/>
      <c r="U300" s="316"/>
      <c r="V300" s="316"/>
      <c r="W300" s="316"/>
      <c r="X300" s="316"/>
      <c r="Y300" s="318"/>
      <c r="Z300" s="316"/>
      <c r="AA300" s="316"/>
      <c r="AB300" s="316"/>
      <c r="AC300" s="316"/>
      <c r="AD300" s="316"/>
      <c r="AE300" s="319"/>
      <c r="AF300" s="413"/>
      <c r="AG300" s="316"/>
      <c r="AH300" s="316"/>
      <c r="AI300" s="418"/>
      <c r="AJ300" s="316"/>
      <c r="AK300" s="316"/>
      <c r="AL300" s="316"/>
      <c r="AM300" s="316"/>
      <c r="AN300" s="316"/>
      <c r="AO300" s="316"/>
      <c r="AP300" s="316"/>
      <c r="AQ300" s="316"/>
      <c r="AR300" s="316"/>
      <c r="AS300" s="316"/>
      <c r="AT300" s="316"/>
      <c r="AU300" s="316"/>
      <c r="AV300" s="316"/>
      <c r="AW300" s="316"/>
      <c r="AX300" s="320"/>
      <c r="AY300" s="316"/>
      <c r="AZ300" s="316"/>
      <c r="BA300" s="316"/>
    </row>
    <row r="301" spans="1:53" ht="15.75" customHeight="1">
      <c r="A301" s="316"/>
      <c r="B301" s="316"/>
      <c r="C301" s="316"/>
      <c r="D301" s="316"/>
      <c r="E301" s="316"/>
      <c r="F301" s="316"/>
      <c r="G301" s="418"/>
      <c r="H301" s="316"/>
      <c r="I301" s="316"/>
      <c r="J301" s="316"/>
      <c r="K301" s="316"/>
      <c r="L301" s="316"/>
      <c r="M301" s="316"/>
      <c r="N301" s="316"/>
      <c r="O301" s="316"/>
      <c r="P301" s="416"/>
      <c r="Q301" s="316"/>
      <c r="R301" s="316"/>
      <c r="S301" s="317"/>
      <c r="T301" s="316"/>
      <c r="U301" s="316"/>
      <c r="V301" s="316"/>
      <c r="W301" s="316"/>
      <c r="X301" s="316"/>
      <c r="Y301" s="318"/>
      <c r="Z301" s="316"/>
      <c r="AA301" s="316"/>
      <c r="AB301" s="316"/>
      <c r="AC301" s="316"/>
      <c r="AD301" s="316"/>
      <c r="AE301" s="319"/>
      <c r="AF301" s="413"/>
      <c r="AG301" s="316"/>
      <c r="AH301" s="316"/>
      <c r="AI301" s="418"/>
      <c r="AJ301" s="316"/>
      <c r="AK301" s="316"/>
      <c r="AL301" s="316"/>
      <c r="AM301" s="316"/>
      <c r="AN301" s="316"/>
      <c r="AO301" s="316"/>
      <c r="AP301" s="316"/>
      <c r="AQ301" s="316"/>
      <c r="AR301" s="316"/>
      <c r="AS301" s="316"/>
      <c r="AT301" s="316"/>
      <c r="AU301" s="316"/>
      <c r="AV301" s="316"/>
      <c r="AW301" s="316"/>
      <c r="AX301" s="320"/>
      <c r="AY301" s="316"/>
      <c r="AZ301" s="316"/>
      <c r="BA301" s="316"/>
    </row>
    <row r="302" spans="1:53" ht="15.75" customHeight="1">
      <c r="A302" s="316"/>
      <c r="B302" s="316"/>
      <c r="C302" s="316"/>
      <c r="D302" s="316"/>
      <c r="E302" s="316"/>
      <c r="F302" s="316"/>
      <c r="G302" s="418"/>
      <c r="H302" s="316"/>
      <c r="I302" s="316"/>
      <c r="J302" s="316"/>
      <c r="K302" s="316"/>
      <c r="L302" s="316"/>
      <c r="M302" s="316"/>
      <c r="N302" s="316"/>
      <c r="O302" s="316"/>
      <c r="P302" s="416"/>
      <c r="Q302" s="316"/>
      <c r="R302" s="316"/>
      <c r="S302" s="317"/>
      <c r="T302" s="316"/>
      <c r="U302" s="316"/>
      <c r="V302" s="316"/>
      <c r="W302" s="316"/>
      <c r="X302" s="316"/>
      <c r="Y302" s="318"/>
      <c r="Z302" s="316"/>
      <c r="AA302" s="316"/>
      <c r="AB302" s="316"/>
      <c r="AC302" s="316"/>
      <c r="AD302" s="316"/>
      <c r="AE302" s="319"/>
      <c r="AF302" s="413"/>
      <c r="AG302" s="316"/>
      <c r="AH302" s="316"/>
      <c r="AI302" s="418"/>
      <c r="AJ302" s="316"/>
      <c r="AK302" s="316"/>
      <c r="AL302" s="316"/>
      <c r="AM302" s="316"/>
      <c r="AN302" s="316"/>
      <c r="AO302" s="316"/>
      <c r="AP302" s="316"/>
      <c r="AQ302" s="316"/>
      <c r="AR302" s="316"/>
      <c r="AS302" s="316"/>
      <c r="AT302" s="316"/>
      <c r="AU302" s="316"/>
      <c r="AV302" s="316"/>
      <c r="AW302" s="316"/>
      <c r="AX302" s="320"/>
      <c r="AY302" s="316"/>
      <c r="AZ302" s="316"/>
      <c r="BA302" s="316"/>
    </row>
    <row r="303" spans="1:53" ht="15.75" customHeight="1">
      <c r="A303" s="316"/>
      <c r="B303" s="316"/>
      <c r="C303" s="316"/>
      <c r="D303" s="316"/>
      <c r="E303" s="316"/>
      <c r="F303" s="316"/>
      <c r="G303" s="418"/>
      <c r="H303" s="316"/>
      <c r="I303" s="316"/>
      <c r="J303" s="316"/>
      <c r="K303" s="316"/>
      <c r="L303" s="316"/>
      <c r="M303" s="316"/>
      <c r="N303" s="316"/>
      <c r="O303" s="316"/>
      <c r="P303" s="416"/>
      <c r="Q303" s="316"/>
      <c r="R303" s="316"/>
      <c r="S303" s="317"/>
      <c r="T303" s="316"/>
      <c r="U303" s="316"/>
      <c r="V303" s="316"/>
      <c r="W303" s="316"/>
      <c r="X303" s="316"/>
      <c r="Y303" s="318"/>
      <c r="Z303" s="316"/>
      <c r="AA303" s="316"/>
      <c r="AB303" s="316"/>
      <c r="AC303" s="316"/>
      <c r="AD303" s="316"/>
      <c r="AE303" s="319"/>
      <c r="AF303" s="413"/>
      <c r="AG303" s="316"/>
      <c r="AH303" s="316"/>
      <c r="AI303" s="418"/>
      <c r="AJ303" s="316"/>
      <c r="AK303" s="316"/>
      <c r="AL303" s="316"/>
      <c r="AM303" s="316"/>
      <c r="AN303" s="316"/>
      <c r="AO303" s="316"/>
      <c r="AP303" s="316"/>
      <c r="AQ303" s="316"/>
      <c r="AR303" s="316"/>
      <c r="AS303" s="316"/>
      <c r="AT303" s="316"/>
      <c r="AU303" s="316"/>
      <c r="AV303" s="316"/>
      <c r="AW303" s="316"/>
      <c r="AX303" s="320"/>
      <c r="AY303" s="316"/>
      <c r="AZ303" s="316"/>
      <c r="BA303" s="316"/>
    </row>
    <row r="304" spans="1:53" ht="15.75" customHeight="1">
      <c r="A304" s="316"/>
      <c r="B304" s="316"/>
      <c r="C304" s="316"/>
      <c r="D304" s="316"/>
      <c r="E304" s="316"/>
      <c r="F304" s="316"/>
      <c r="G304" s="418"/>
      <c r="H304" s="316"/>
      <c r="I304" s="316"/>
      <c r="J304" s="316"/>
      <c r="K304" s="316"/>
      <c r="L304" s="316"/>
      <c r="M304" s="316"/>
      <c r="N304" s="316"/>
      <c r="O304" s="316"/>
      <c r="P304" s="416"/>
      <c r="Q304" s="316"/>
      <c r="R304" s="316"/>
      <c r="S304" s="317"/>
      <c r="T304" s="316"/>
      <c r="U304" s="316"/>
      <c r="V304" s="316"/>
      <c r="W304" s="316"/>
      <c r="X304" s="316"/>
      <c r="Y304" s="318"/>
      <c r="Z304" s="316"/>
      <c r="AA304" s="316"/>
      <c r="AB304" s="316"/>
      <c r="AC304" s="316"/>
      <c r="AD304" s="316"/>
      <c r="AE304" s="319"/>
      <c r="AF304" s="413"/>
      <c r="AG304" s="316"/>
      <c r="AH304" s="316"/>
      <c r="AI304" s="418"/>
      <c r="AJ304" s="316"/>
      <c r="AK304" s="316"/>
      <c r="AL304" s="316"/>
      <c r="AM304" s="316"/>
      <c r="AN304" s="316"/>
      <c r="AO304" s="316"/>
      <c r="AP304" s="316"/>
      <c r="AQ304" s="316"/>
      <c r="AR304" s="316"/>
      <c r="AS304" s="316"/>
      <c r="AT304" s="316"/>
      <c r="AU304" s="316"/>
      <c r="AV304" s="316"/>
      <c r="AW304" s="316"/>
      <c r="AX304" s="320"/>
      <c r="AY304" s="316"/>
      <c r="AZ304" s="316"/>
      <c r="BA304" s="316"/>
    </row>
    <row r="305" spans="1:53" ht="15.75" customHeight="1">
      <c r="A305" s="316"/>
      <c r="B305" s="316"/>
      <c r="C305" s="316"/>
      <c r="D305" s="316"/>
      <c r="E305" s="316"/>
      <c r="F305" s="316"/>
      <c r="G305" s="418"/>
      <c r="H305" s="316"/>
      <c r="I305" s="316"/>
      <c r="J305" s="316"/>
      <c r="K305" s="316"/>
      <c r="L305" s="316"/>
      <c r="M305" s="316"/>
      <c r="N305" s="316"/>
      <c r="O305" s="316"/>
      <c r="P305" s="416"/>
      <c r="Q305" s="316"/>
      <c r="R305" s="316"/>
      <c r="S305" s="317"/>
      <c r="T305" s="316"/>
      <c r="U305" s="316"/>
      <c r="V305" s="316"/>
      <c r="W305" s="316"/>
      <c r="X305" s="316"/>
      <c r="Y305" s="318"/>
      <c r="Z305" s="316"/>
      <c r="AA305" s="316"/>
      <c r="AB305" s="316"/>
      <c r="AC305" s="316"/>
      <c r="AD305" s="316"/>
      <c r="AE305" s="319"/>
      <c r="AF305" s="413"/>
      <c r="AG305" s="316"/>
      <c r="AH305" s="316"/>
      <c r="AI305" s="418"/>
      <c r="AJ305" s="316"/>
      <c r="AK305" s="316"/>
      <c r="AL305" s="316"/>
      <c r="AM305" s="316"/>
      <c r="AN305" s="316"/>
      <c r="AO305" s="316"/>
      <c r="AP305" s="316"/>
      <c r="AQ305" s="316"/>
      <c r="AR305" s="316"/>
      <c r="AS305" s="316"/>
      <c r="AT305" s="316"/>
      <c r="AU305" s="316"/>
      <c r="AV305" s="316"/>
      <c r="AW305" s="316"/>
      <c r="AX305" s="320"/>
      <c r="AY305" s="316"/>
      <c r="AZ305" s="316"/>
      <c r="BA305" s="316"/>
    </row>
    <row r="306" spans="1:53" ht="15.75" customHeight="1">
      <c r="A306" s="316"/>
      <c r="B306" s="316"/>
      <c r="C306" s="316"/>
      <c r="D306" s="316"/>
      <c r="E306" s="316"/>
      <c r="F306" s="316"/>
      <c r="G306" s="418"/>
      <c r="H306" s="316"/>
      <c r="I306" s="316"/>
      <c r="J306" s="316"/>
      <c r="K306" s="316"/>
      <c r="L306" s="316"/>
      <c r="M306" s="316"/>
      <c r="N306" s="316"/>
      <c r="O306" s="316"/>
      <c r="P306" s="416"/>
      <c r="Q306" s="316"/>
      <c r="R306" s="316"/>
      <c r="S306" s="317"/>
      <c r="T306" s="316"/>
      <c r="U306" s="316"/>
      <c r="V306" s="316"/>
      <c r="W306" s="316"/>
      <c r="X306" s="316"/>
      <c r="Y306" s="318"/>
      <c r="Z306" s="316"/>
      <c r="AA306" s="316"/>
      <c r="AB306" s="316"/>
      <c r="AC306" s="316"/>
      <c r="AD306" s="316"/>
      <c r="AE306" s="319"/>
      <c r="AF306" s="413"/>
      <c r="AG306" s="316"/>
      <c r="AH306" s="316"/>
      <c r="AI306" s="418"/>
      <c r="AJ306" s="316"/>
      <c r="AK306" s="316"/>
      <c r="AL306" s="316"/>
      <c r="AM306" s="316"/>
      <c r="AN306" s="316"/>
      <c r="AO306" s="316"/>
      <c r="AP306" s="316"/>
      <c r="AQ306" s="316"/>
      <c r="AR306" s="316"/>
      <c r="AS306" s="316"/>
      <c r="AT306" s="316"/>
      <c r="AU306" s="316"/>
      <c r="AV306" s="316"/>
      <c r="AW306" s="316"/>
      <c r="AX306" s="320"/>
      <c r="AY306" s="316"/>
      <c r="AZ306" s="316"/>
      <c r="BA306" s="316"/>
    </row>
    <row r="307" spans="1:53" ht="15.75" customHeight="1">
      <c r="A307" s="316"/>
      <c r="B307" s="316"/>
      <c r="C307" s="316"/>
      <c r="D307" s="316"/>
      <c r="E307" s="316"/>
      <c r="F307" s="316"/>
      <c r="G307" s="418"/>
      <c r="H307" s="316"/>
      <c r="I307" s="316"/>
      <c r="J307" s="316"/>
      <c r="K307" s="316"/>
      <c r="L307" s="316"/>
      <c r="M307" s="316"/>
      <c r="N307" s="316"/>
      <c r="O307" s="316"/>
      <c r="P307" s="416"/>
      <c r="Q307" s="316"/>
      <c r="R307" s="316"/>
      <c r="S307" s="317"/>
      <c r="T307" s="316"/>
      <c r="U307" s="316"/>
      <c r="V307" s="316"/>
      <c r="W307" s="316"/>
      <c r="X307" s="316"/>
      <c r="Y307" s="318"/>
      <c r="Z307" s="316"/>
      <c r="AA307" s="316"/>
      <c r="AB307" s="316"/>
      <c r="AC307" s="316"/>
      <c r="AD307" s="316"/>
      <c r="AE307" s="319"/>
      <c r="AF307" s="413"/>
      <c r="AG307" s="316"/>
      <c r="AH307" s="316"/>
      <c r="AI307" s="418"/>
      <c r="AJ307" s="316"/>
      <c r="AK307" s="316"/>
      <c r="AL307" s="316"/>
      <c r="AM307" s="316"/>
      <c r="AN307" s="316"/>
      <c r="AO307" s="316"/>
      <c r="AP307" s="316"/>
      <c r="AQ307" s="316"/>
      <c r="AR307" s="316"/>
      <c r="AS307" s="316"/>
      <c r="AT307" s="316"/>
      <c r="AU307" s="316"/>
      <c r="AV307" s="316"/>
      <c r="AW307" s="316"/>
      <c r="AX307" s="320"/>
      <c r="AY307" s="316"/>
      <c r="AZ307" s="316"/>
      <c r="BA307" s="316"/>
    </row>
    <row r="308" spans="1:53" ht="15.75" customHeight="1">
      <c r="A308" s="316"/>
      <c r="B308" s="316"/>
      <c r="C308" s="316"/>
      <c r="D308" s="316"/>
      <c r="E308" s="316"/>
      <c r="F308" s="316"/>
      <c r="G308" s="418"/>
      <c r="H308" s="316"/>
      <c r="I308" s="316"/>
      <c r="J308" s="316"/>
      <c r="K308" s="316"/>
      <c r="L308" s="316"/>
      <c r="M308" s="316"/>
      <c r="N308" s="316"/>
      <c r="O308" s="316"/>
      <c r="P308" s="416"/>
      <c r="Q308" s="316"/>
      <c r="R308" s="316"/>
      <c r="S308" s="317"/>
      <c r="T308" s="316"/>
      <c r="U308" s="316"/>
      <c r="V308" s="316"/>
      <c r="W308" s="316"/>
      <c r="X308" s="316"/>
      <c r="Y308" s="318"/>
      <c r="Z308" s="316"/>
      <c r="AA308" s="316"/>
      <c r="AB308" s="316"/>
      <c r="AC308" s="316"/>
      <c r="AD308" s="316"/>
      <c r="AE308" s="319"/>
      <c r="AF308" s="413"/>
      <c r="AG308" s="316"/>
      <c r="AH308" s="316"/>
      <c r="AI308" s="418"/>
      <c r="AJ308" s="316"/>
      <c r="AK308" s="316"/>
      <c r="AL308" s="316"/>
      <c r="AM308" s="316"/>
      <c r="AN308" s="316"/>
      <c r="AO308" s="316"/>
      <c r="AP308" s="316"/>
      <c r="AQ308" s="316"/>
      <c r="AR308" s="316"/>
      <c r="AS308" s="316"/>
      <c r="AT308" s="316"/>
      <c r="AU308" s="316"/>
      <c r="AV308" s="316"/>
      <c r="AW308" s="316"/>
      <c r="AX308" s="320"/>
      <c r="AY308" s="316"/>
      <c r="AZ308" s="316"/>
      <c r="BA308" s="316"/>
    </row>
    <row r="309" spans="1:53" ht="15.75" customHeight="1">
      <c r="A309" s="316"/>
      <c r="B309" s="316"/>
      <c r="C309" s="316"/>
      <c r="D309" s="316"/>
      <c r="E309" s="316"/>
      <c r="F309" s="316"/>
      <c r="G309" s="418"/>
      <c r="H309" s="316"/>
      <c r="I309" s="316"/>
      <c r="J309" s="316"/>
      <c r="K309" s="316"/>
      <c r="L309" s="316"/>
      <c r="M309" s="316"/>
      <c r="N309" s="316"/>
      <c r="O309" s="316"/>
      <c r="P309" s="416"/>
      <c r="Q309" s="316"/>
      <c r="R309" s="316"/>
      <c r="S309" s="317"/>
      <c r="T309" s="316"/>
      <c r="U309" s="316"/>
      <c r="V309" s="316"/>
      <c r="W309" s="316"/>
      <c r="X309" s="316"/>
      <c r="Y309" s="318"/>
      <c r="Z309" s="316"/>
      <c r="AA309" s="316"/>
      <c r="AB309" s="316"/>
      <c r="AC309" s="316"/>
      <c r="AD309" s="316"/>
      <c r="AE309" s="319"/>
      <c r="AF309" s="413"/>
      <c r="AG309" s="316"/>
      <c r="AH309" s="316"/>
      <c r="AI309" s="418"/>
      <c r="AJ309" s="316"/>
      <c r="AK309" s="316"/>
      <c r="AL309" s="316"/>
      <c r="AM309" s="316"/>
      <c r="AN309" s="316"/>
      <c r="AO309" s="316"/>
      <c r="AP309" s="316"/>
      <c r="AQ309" s="316"/>
      <c r="AR309" s="316"/>
      <c r="AS309" s="316"/>
      <c r="AT309" s="316"/>
      <c r="AU309" s="316"/>
      <c r="AV309" s="316"/>
      <c r="AW309" s="316"/>
      <c r="AX309" s="320"/>
      <c r="AY309" s="316"/>
      <c r="AZ309" s="316"/>
      <c r="BA309" s="316"/>
    </row>
    <row r="310" spans="1:53" ht="15.75" customHeight="1">
      <c r="A310" s="316"/>
      <c r="B310" s="316"/>
      <c r="C310" s="316"/>
      <c r="D310" s="316"/>
      <c r="E310" s="316"/>
      <c r="F310" s="316"/>
      <c r="G310" s="418"/>
      <c r="H310" s="316"/>
      <c r="I310" s="316"/>
      <c r="J310" s="316"/>
      <c r="K310" s="316"/>
      <c r="L310" s="316"/>
      <c r="M310" s="316"/>
      <c r="N310" s="316"/>
      <c r="O310" s="316"/>
      <c r="P310" s="416"/>
      <c r="Q310" s="316"/>
      <c r="R310" s="316"/>
      <c r="S310" s="317"/>
      <c r="T310" s="316"/>
      <c r="U310" s="316"/>
      <c r="V310" s="316"/>
      <c r="W310" s="316"/>
      <c r="X310" s="316"/>
      <c r="Y310" s="318"/>
      <c r="Z310" s="316"/>
      <c r="AA310" s="316"/>
      <c r="AB310" s="316"/>
      <c r="AC310" s="316"/>
      <c r="AD310" s="316"/>
      <c r="AE310" s="319"/>
      <c r="AF310" s="413"/>
      <c r="AG310" s="316"/>
      <c r="AH310" s="316"/>
      <c r="AI310" s="418"/>
      <c r="AJ310" s="316"/>
      <c r="AK310" s="316"/>
      <c r="AL310" s="316"/>
      <c r="AM310" s="316"/>
      <c r="AN310" s="316"/>
      <c r="AO310" s="316"/>
      <c r="AP310" s="316"/>
      <c r="AQ310" s="316"/>
      <c r="AR310" s="316"/>
      <c r="AS310" s="316"/>
      <c r="AT310" s="316"/>
      <c r="AU310" s="316"/>
      <c r="AV310" s="316"/>
      <c r="AW310" s="316"/>
      <c r="AX310" s="320"/>
      <c r="AY310" s="316"/>
      <c r="AZ310" s="316"/>
      <c r="BA310" s="316"/>
    </row>
    <row r="311" spans="1:53" ht="15.75" customHeight="1">
      <c r="A311" s="316"/>
      <c r="B311" s="316"/>
      <c r="C311" s="316"/>
      <c r="D311" s="316"/>
      <c r="E311" s="316"/>
      <c r="F311" s="316"/>
      <c r="G311" s="418"/>
      <c r="H311" s="316"/>
      <c r="I311" s="316"/>
      <c r="J311" s="316"/>
      <c r="K311" s="316"/>
      <c r="L311" s="316"/>
      <c r="M311" s="316"/>
      <c r="N311" s="316"/>
      <c r="O311" s="316"/>
      <c r="P311" s="416"/>
      <c r="Q311" s="316"/>
      <c r="R311" s="316"/>
      <c r="S311" s="317"/>
      <c r="T311" s="316"/>
      <c r="U311" s="316"/>
      <c r="V311" s="316"/>
      <c r="W311" s="316"/>
      <c r="X311" s="316"/>
      <c r="Y311" s="318"/>
      <c r="Z311" s="316"/>
      <c r="AA311" s="316"/>
      <c r="AB311" s="316"/>
      <c r="AC311" s="316"/>
      <c r="AD311" s="316"/>
      <c r="AE311" s="319"/>
      <c r="AF311" s="413"/>
      <c r="AG311" s="316"/>
      <c r="AH311" s="316"/>
      <c r="AI311" s="418"/>
      <c r="AJ311" s="316"/>
      <c r="AK311" s="316"/>
      <c r="AL311" s="316"/>
      <c r="AM311" s="316"/>
      <c r="AN311" s="316"/>
      <c r="AO311" s="316"/>
      <c r="AP311" s="316"/>
      <c r="AQ311" s="316"/>
      <c r="AR311" s="316"/>
      <c r="AS311" s="316"/>
      <c r="AT311" s="316"/>
      <c r="AU311" s="316"/>
      <c r="AV311" s="316"/>
      <c r="AW311" s="316"/>
      <c r="AX311" s="320"/>
      <c r="AY311" s="316"/>
      <c r="AZ311" s="316"/>
      <c r="BA311" s="316"/>
    </row>
    <row r="312" spans="1:53" ht="15.75" customHeight="1">
      <c r="A312" s="316"/>
      <c r="B312" s="316"/>
      <c r="C312" s="316"/>
      <c r="D312" s="316"/>
      <c r="E312" s="316"/>
      <c r="F312" s="316"/>
      <c r="G312" s="418"/>
      <c r="H312" s="316"/>
      <c r="I312" s="316"/>
      <c r="J312" s="316"/>
      <c r="K312" s="316"/>
      <c r="L312" s="316"/>
      <c r="M312" s="316"/>
      <c r="N312" s="316"/>
      <c r="O312" s="316"/>
      <c r="P312" s="416"/>
      <c r="Q312" s="316"/>
      <c r="R312" s="316"/>
      <c r="S312" s="317"/>
      <c r="T312" s="316"/>
      <c r="U312" s="316"/>
      <c r="V312" s="316"/>
      <c r="W312" s="316"/>
      <c r="X312" s="316"/>
      <c r="Y312" s="318"/>
      <c r="Z312" s="316"/>
      <c r="AA312" s="316"/>
      <c r="AB312" s="316"/>
      <c r="AC312" s="316"/>
      <c r="AD312" s="316"/>
      <c r="AE312" s="319"/>
      <c r="AF312" s="413"/>
      <c r="AG312" s="316"/>
      <c r="AH312" s="316"/>
      <c r="AI312" s="418"/>
      <c r="AJ312" s="316"/>
      <c r="AK312" s="316"/>
      <c r="AL312" s="316"/>
      <c r="AM312" s="316"/>
      <c r="AN312" s="316"/>
      <c r="AO312" s="316"/>
      <c r="AP312" s="316"/>
      <c r="AQ312" s="316"/>
      <c r="AR312" s="316"/>
      <c r="AS312" s="316"/>
      <c r="AT312" s="316"/>
      <c r="AU312" s="316"/>
      <c r="AV312" s="316"/>
      <c r="AW312" s="316"/>
      <c r="AX312" s="320"/>
      <c r="AY312" s="316"/>
      <c r="AZ312" s="316"/>
      <c r="BA312" s="316"/>
    </row>
    <row r="313" spans="1:53" ht="15.75" customHeight="1">
      <c r="A313" s="316"/>
      <c r="B313" s="316"/>
      <c r="C313" s="316"/>
      <c r="D313" s="316"/>
      <c r="E313" s="316"/>
      <c r="F313" s="316"/>
      <c r="G313" s="418"/>
      <c r="H313" s="316"/>
      <c r="I313" s="316"/>
      <c r="J313" s="316"/>
      <c r="K313" s="316"/>
      <c r="L313" s="316"/>
      <c r="M313" s="316"/>
      <c r="N313" s="316"/>
      <c r="O313" s="316"/>
      <c r="P313" s="416"/>
      <c r="Q313" s="316"/>
      <c r="R313" s="316"/>
      <c r="S313" s="317"/>
      <c r="T313" s="316"/>
      <c r="U313" s="316"/>
      <c r="V313" s="316"/>
      <c r="W313" s="316"/>
      <c r="X313" s="316"/>
      <c r="Y313" s="318"/>
      <c r="Z313" s="316"/>
      <c r="AA313" s="316"/>
      <c r="AB313" s="316"/>
      <c r="AC313" s="316"/>
      <c r="AD313" s="316"/>
      <c r="AE313" s="319"/>
      <c r="AF313" s="413"/>
      <c r="AG313" s="316"/>
      <c r="AH313" s="316"/>
      <c r="AI313" s="418"/>
      <c r="AJ313" s="316"/>
      <c r="AK313" s="316"/>
      <c r="AL313" s="316"/>
      <c r="AM313" s="316"/>
      <c r="AN313" s="316"/>
      <c r="AO313" s="316"/>
      <c r="AP313" s="316"/>
      <c r="AQ313" s="316"/>
      <c r="AR313" s="316"/>
      <c r="AS313" s="316"/>
      <c r="AT313" s="316"/>
      <c r="AU313" s="316"/>
      <c r="AV313" s="316"/>
      <c r="AW313" s="316"/>
      <c r="AX313" s="320"/>
      <c r="AY313" s="316"/>
      <c r="AZ313" s="316"/>
      <c r="BA313" s="316"/>
    </row>
    <row r="314" spans="1:53" ht="15.75" customHeight="1">
      <c r="A314" s="316"/>
      <c r="B314" s="316"/>
      <c r="C314" s="316"/>
      <c r="D314" s="316"/>
      <c r="E314" s="316"/>
      <c r="F314" s="316"/>
      <c r="G314" s="418"/>
      <c r="H314" s="316"/>
      <c r="I314" s="316"/>
      <c r="J314" s="316"/>
      <c r="K314" s="316"/>
      <c r="L314" s="316"/>
      <c r="M314" s="316"/>
      <c r="N314" s="316"/>
      <c r="O314" s="316"/>
      <c r="P314" s="416"/>
      <c r="Q314" s="316"/>
      <c r="R314" s="316"/>
      <c r="S314" s="317"/>
      <c r="T314" s="316"/>
      <c r="U314" s="316"/>
      <c r="V314" s="316"/>
      <c r="W314" s="316"/>
      <c r="X314" s="316"/>
      <c r="Y314" s="318"/>
      <c r="Z314" s="316"/>
      <c r="AA314" s="316"/>
      <c r="AB314" s="316"/>
      <c r="AC314" s="316"/>
      <c r="AD314" s="316"/>
      <c r="AE314" s="319"/>
      <c r="AF314" s="413"/>
      <c r="AG314" s="316"/>
      <c r="AH314" s="316"/>
      <c r="AI314" s="418"/>
      <c r="AJ314" s="316"/>
      <c r="AK314" s="316"/>
      <c r="AL314" s="316"/>
      <c r="AM314" s="316"/>
      <c r="AN314" s="316"/>
      <c r="AO314" s="316"/>
      <c r="AP314" s="316"/>
      <c r="AQ314" s="316"/>
      <c r="AR314" s="316"/>
      <c r="AS314" s="316"/>
      <c r="AT314" s="316"/>
      <c r="AU314" s="316"/>
      <c r="AV314" s="316"/>
      <c r="AW314" s="316"/>
      <c r="AX314" s="320"/>
      <c r="AY314" s="316"/>
      <c r="AZ314" s="316"/>
      <c r="BA314" s="316"/>
    </row>
    <row r="315" spans="1:53" ht="15.75" customHeight="1">
      <c r="A315" s="316"/>
      <c r="B315" s="316"/>
      <c r="C315" s="316"/>
      <c r="D315" s="316"/>
      <c r="E315" s="316"/>
      <c r="F315" s="316"/>
      <c r="G315" s="418"/>
      <c r="H315" s="316"/>
      <c r="I315" s="316"/>
      <c r="J315" s="316"/>
      <c r="K315" s="316"/>
      <c r="L315" s="316"/>
      <c r="M315" s="316"/>
      <c r="N315" s="316"/>
      <c r="O315" s="316"/>
      <c r="P315" s="416"/>
      <c r="Q315" s="316"/>
      <c r="R315" s="316"/>
      <c r="S315" s="317"/>
      <c r="T315" s="316"/>
      <c r="U315" s="316"/>
      <c r="V315" s="316"/>
      <c r="W315" s="316"/>
      <c r="X315" s="316"/>
      <c r="Y315" s="318"/>
      <c r="Z315" s="316"/>
      <c r="AA315" s="316"/>
      <c r="AB315" s="316"/>
      <c r="AC315" s="316"/>
      <c r="AD315" s="316"/>
      <c r="AE315" s="319"/>
      <c r="AF315" s="413"/>
      <c r="AG315" s="316"/>
      <c r="AH315" s="316"/>
      <c r="AI315" s="418"/>
      <c r="AJ315" s="316"/>
      <c r="AK315" s="316"/>
      <c r="AL315" s="316"/>
      <c r="AM315" s="316"/>
      <c r="AN315" s="316"/>
      <c r="AO315" s="316"/>
      <c r="AP315" s="316"/>
      <c r="AQ315" s="316"/>
      <c r="AR315" s="316"/>
      <c r="AS315" s="316"/>
      <c r="AT315" s="316"/>
      <c r="AU315" s="316"/>
      <c r="AV315" s="316"/>
      <c r="AW315" s="316"/>
      <c r="AX315" s="320"/>
      <c r="AY315" s="316"/>
      <c r="AZ315" s="316"/>
      <c r="BA315" s="316"/>
    </row>
    <row r="316" spans="1:53" ht="15.75" customHeight="1">
      <c r="A316" s="316"/>
      <c r="B316" s="316"/>
      <c r="C316" s="316"/>
      <c r="D316" s="316"/>
      <c r="E316" s="316"/>
      <c r="F316" s="316"/>
      <c r="G316" s="418"/>
      <c r="H316" s="316"/>
      <c r="I316" s="316"/>
      <c r="J316" s="316"/>
      <c r="K316" s="316"/>
      <c r="L316" s="316"/>
      <c r="M316" s="316"/>
      <c r="N316" s="316"/>
      <c r="O316" s="316"/>
      <c r="P316" s="416"/>
      <c r="Q316" s="316"/>
      <c r="R316" s="316"/>
      <c r="S316" s="317"/>
      <c r="T316" s="316"/>
      <c r="U316" s="316"/>
      <c r="V316" s="316"/>
      <c r="W316" s="316"/>
      <c r="X316" s="316"/>
      <c r="Y316" s="318"/>
      <c r="Z316" s="316"/>
      <c r="AA316" s="316"/>
      <c r="AB316" s="316"/>
      <c r="AC316" s="316"/>
      <c r="AD316" s="316"/>
      <c r="AE316" s="319"/>
      <c r="AF316" s="413"/>
      <c r="AG316" s="316"/>
      <c r="AH316" s="316"/>
      <c r="AI316" s="418"/>
      <c r="AJ316" s="316"/>
      <c r="AK316" s="316"/>
      <c r="AL316" s="316"/>
      <c r="AM316" s="316"/>
      <c r="AN316" s="316"/>
      <c r="AO316" s="316"/>
      <c r="AP316" s="316"/>
      <c r="AQ316" s="316"/>
      <c r="AR316" s="316"/>
      <c r="AS316" s="316"/>
      <c r="AT316" s="316"/>
      <c r="AU316" s="316"/>
      <c r="AV316" s="316"/>
      <c r="AW316" s="316"/>
      <c r="AX316" s="320"/>
      <c r="AY316" s="316"/>
      <c r="AZ316" s="316"/>
      <c r="BA316" s="316"/>
    </row>
    <row r="317" spans="1:53" ht="15.75" customHeight="1">
      <c r="A317" s="316"/>
      <c r="B317" s="316"/>
      <c r="C317" s="316"/>
      <c r="D317" s="316"/>
      <c r="E317" s="316"/>
      <c r="F317" s="316"/>
      <c r="G317" s="418"/>
      <c r="H317" s="316"/>
      <c r="I317" s="316"/>
      <c r="J317" s="316"/>
      <c r="K317" s="316"/>
      <c r="L317" s="316"/>
      <c r="M317" s="316"/>
      <c r="N317" s="316"/>
      <c r="O317" s="316"/>
      <c r="P317" s="416"/>
      <c r="Q317" s="316"/>
      <c r="R317" s="316"/>
      <c r="S317" s="317"/>
      <c r="T317" s="316"/>
      <c r="U317" s="316"/>
      <c r="V317" s="316"/>
      <c r="W317" s="316"/>
      <c r="X317" s="316"/>
      <c r="Y317" s="318"/>
      <c r="Z317" s="316"/>
      <c r="AA317" s="316"/>
      <c r="AB317" s="316"/>
      <c r="AC317" s="316"/>
      <c r="AD317" s="316"/>
      <c r="AE317" s="319"/>
      <c r="AF317" s="413"/>
      <c r="AG317" s="316"/>
      <c r="AH317" s="316"/>
      <c r="AI317" s="418"/>
      <c r="AJ317" s="316"/>
      <c r="AK317" s="316"/>
      <c r="AL317" s="316"/>
      <c r="AM317" s="316"/>
      <c r="AN317" s="316"/>
      <c r="AO317" s="316"/>
      <c r="AP317" s="316"/>
      <c r="AQ317" s="316"/>
      <c r="AR317" s="316"/>
      <c r="AS317" s="316"/>
      <c r="AT317" s="316"/>
      <c r="AU317" s="316"/>
      <c r="AV317" s="316"/>
      <c r="AW317" s="316"/>
      <c r="AX317" s="320"/>
      <c r="AY317" s="316"/>
      <c r="AZ317" s="316"/>
      <c r="BA317" s="316"/>
    </row>
    <row r="318" spans="1:53" ht="15.75" customHeight="1">
      <c r="A318" s="316"/>
      <c r="B318" s="316"/>
      <c r="C318" s="316"/>
      <c r="D318" s="316"/>
      <c r="E318" s="316"/>
      <c r="F318" s="316"/>
      <c r="G318" s="418"/>
      <c r="H318" s="316"/>
      <c r="I318" s="316"/>
      <c r="J318" s="316"/>
      <c r="K318" s="316"/>
      <c r="L318" s="316"/>
      <c r="M318" s="316"/>
      <c r="N318" s="316"/>
      <c r="O318" s="316"/>
      <c r="P318" s="416"/>
      <c r="Q318" s="316"/>
      <c r="R318" s="316"/>
      <c r="S318" s="317"/>
      <c r="T318" s="316"/>
      <c r="U318" s="316"/>
      <c r="V318" s="316"/>
      <c r="W318" s="316"/>
      <c r="X318" s="316"/>
      <c r="Y318" s="318"/>
      <c r="Z318" s="316"/>
      <c r="AA318" s="316"/>
      <c r="AB318" s="316"/>
      <c r="AC318" s="316"/>
      <c r="AD318" s="316"/>
      <c r="AE318" s="319"/>
      <c r="AF318" s="413"/>
      <c r="AG318" s="316"/>
      <c r="AH318" s="316"/>
      <c r="AI318" s="418"/>
      <c r="AJ318" s="316"/>
      <c r="AK318" s="316"/>
      <c r="AL318" s="316"/>
      <c r="AM318" s="316"/>
      <c r="AN318" s="316"/>
      <c r="AO318" s="316"/>
      <c r="AP318" s="316"/>
      <c r="AQ318" s="316"/>
      <c r="AR318" s="316"/>
      <c r="AS318" s="316"/>
      <c r="AT318" s="316"/>
      <c r="AU318" s="316"/>
      <c r="AV318" s="316"/>
      <c r="AW318" s="316"/>
      <c r="AX318" s="320"/>
      <c r="AY318" s="316"/>
      <c r="AZ318" s="316"/>
      <c r="BA318" s="316"/>
    </row>
    <row r="319" spans="1:53" ht="15.75" customHeight="1">
      <c r="A319" s="316"/>
      <c r="B319" s="316"/>
      <c r="C319" s="316"/>
      <c r="D319" s="316"/>
      <c r="E319" s="316"/>
      <c r="F319" s="316"/>
      <c r="G319" s="418"/>
      <c r="H319" s="316"/>
      <c r="I319" s="316"/>
      <c r="J319" s="316"/>
      <c r="K319" s="316"/>
      <c r="L319" s="316"/>
      <c r="M319" s="316"/>
      <c r="N319" s="316"/>
      <c r="O319" s="316"/>
      <c r="P319" s="416"/>
      <c r="Q319" s="316"/>
      <c r="R319" s="316"/>
      <c r="S319" s="317"/>
      <c r="T319" s="316"/>
      <c r="U319" s="316"/>
      <c r="V319" s="316"/>
      <c r="W319" s="316"/>
      <c r="X319" s="316"/>
      <c r="Y319" s="318"/>
      <c r="Z319" s="316"/>
      <c r="AA319" s="316"/>
      <c r="AB319" s="316"/>
      <c r="AC319" s="316"/>
      <c r="AD319" s="316"/>
      <c r="AE319" s="319"/>
      <c r="AF319" s="413"/>
      <c r="AG319" s="316"/>
      <c r="AH319" s="316"/>
      <c r="AI319" s="418"/>
      <c r="AJ319" s="316"/>
      <c r="AK319" s="316"/>
      <c r="AL319" s="316"/>
      <c r="AM319" s="316"/>
      <c r="AN319" s="316"/>
      <c r="AO319" s="316"/>
      <c r="AP319" s="316"/>
      <c r="AQ319" s="316"/>
      <c r="AR319" s="316"/>
      <c r="AS319" s="316"/>
      <c r="AT319" s="316"/>
      <c r="AU319" s="316"/>
      <c r="AV319" s="316"/>
      <c r="AW319" s="316"/>
      <c r="AX319" s="320"/>
      <c r="AY319" s="316"/>
      <c r="AZ319" s="316"/>
      <c r="BA319" s="316"/>
    </row>
    <row r="320" spans="1:53" ht="15.75" customHeight="1">
      <c r="A320" s="316"/>
      <c r="B320" s="316"/>
      <c r="C320" s="316"/>
      <c r="D320" s="316"/>
      <c r="E320" s="316"/>
      <c r="F320" s="316"/>
      <c r="G320" s="418"/>
      <c r="H320" s="316"/>
      <c r="I320" s="316"/>
      <c r="J320" s="316"/>
      <c r="K320" s="316"/>
      <c r="L320" s="316"/>
      <c r="M320" s="316"/>
      <c r="N320" s="316"/>
      <c r="O320" s="316"/>
      <c r="P320" s="416"/>
      <c r="Q320" s="316"/>
      <c r="R320" s="316"/>
      <c r="S320" s="317"/>
      <c r="T320" s="316"/>
      <c r="U320" s="316"/>
      <c r="V320" s="316"/>
      <c r="W320" s="316"/>
      <c r="X320" s="316"/>
      <c r="Y320" s="318"/>
      <c r="Z320" s="316"/>
      <c r="AA320" s="316"/>
      <c r="AB320" s="316"/>
      <c r="AC320" s="316"/>
      <c r="AD320" s="316"/>
      <c r="AE320" s="319"/>
      <c r="AF320" s="413"/>
      <c r="AG320" s="316"/>
      <c r="AH320" s="316"/>
      <c r="AI320" s="418"/>
      <c r="AJ320" s="316"/>
      <c r="AK320" s="316"/>
      <c r="AL320" s="316"/>
      <c r="AM320" s="316"/>
      <c r="AN320" s="316"/>
      <c r="AO320" s="316"/>
      <c r="AP320" s="316"/>
      <c r="AQ320" s="316"/>
      <c r="AR320" s="316"/>
      <c r="AS320" s="316"/>
      <c r="AT320" s="316"/>
      <c r="AU320" s="316"/>
      <c r="AV320" s="316"/>
      <c r="AW320" s="316"/>
      <c r="AX320" s="320"/>
      <c r="AY320" s="316"/>
      <c r="AZ320" s="316"/>
      <c r="BA320" s="316"/>
    </row>
    <row r="321" spans="1:53" ht="15.75" customHeight="1">
      <c r="A321" s="316"/>
      <c r="B321" s="316"/>
      <c r="C321" s="316"/>
      <c r="D321" s="316"/>
      <c r="E321" s="316"/>
      <c r="F321" s="316"/>
      <c r="G321" s="418"/>
      <c r="H321" s="316"/>
      <c r="I321" s="316"/>
      <c r="J321" s="316"/>
      <c r="K321" s="316"/>
      <c r="L321" s="316"/>
      <c r="M321" s="316"/>
      <c r="N321" s="316"/>
      <c r="O321" s="316"/>
      <c r="P321" s="416"/>
      <c r="Q321" s="316"/>
      <c r="R321" s="316"/>
      <c r="S321" s="317"/>
      <c r="T321" s="316"/>
      <c r="U321" s="316"/>
      <c r="V321" s="316"/>
      <c r="W321" s="316"/>
      <c r="X321" s="316"/>
      <c r="Y321" s="318"/>
      <c r="Z321" s="316"/>
      <c r="AA321" s="316"/>
      <c r="AB321" s="316"/>
      <c r="AC321" s="316"/>
      <c r="AD321" s="316"/>
      <c r="AE321" s="319"/>
      <c r="AF321" s="413"/>
      <c r="AG321" s="316"/>
      <c r="AH321" s="316"/>
      <c r="AI321" s="418"/>
      <c r="AJ321" s="316"/>
      <c r="AK321" s="316"/>
      <c r="AL321" s="316"/>
      <c r="AM321" s="316"/>
      <c r="AN321" s="316"/>
      <c r="AO321" s="316"/>
      <c r="AP321" s="316"/>
      <c r="AQ321" s="316"/>
      <c r="AR321" s="316"/>
      <c r="AS321" s="316"/>
      <c r="AT321" s="316"/>
      <c r="AU321" s="316"/>
      <c r="AV321" s="316"/>
      <c r="AW321" s="316"/>
      <c r="AX321" s="320"/>
      <c r="AY321" s="316"/>
      <c r="AZ321" s="316"/>
      <c r="BA321" s="316"/>
    </row>
    <row r="322" spans="1:53" ht="15.75" customHeight="1">
      <c r="A322" s="316"/>
      <c r="B322" s="316"/>
      <c r="C322" s="316"/>
      <c r="D322" s="316"/>
      <c r="E322" s="316"/>
      <c r="F322" s="316"/>
      <c r="G322" s="418"/>
      <c r="H322" s="316"/>
      <c r="I322" s="316"/>
      <c r="J322" s="316"/>
      <c r="K322" s="316"/>
      <c r="L322" s="316"/>
      <c r="M322" s="316"/>
      <c r="N322" s="316"/>
      <c r="O322" s="316"/>
      <c r="P322" s="416"/>
      <c r="Q322" s="316"/>
      <c r="R322" s="316"/>
      <c r="S322" s="317"/>
      <c r="T322" s="316"/>
      <c r="U322" s="316"/>
      <c r="V322" s="316"/>
      <c r="W322" s="316"/>
      <c r="X322" s="316"/>
      <c r="Y322" s="318"/>
      <c r="Z322" s="316"/>
      <c r="AA322" s="316"/>
      <c r="AB322" s="316"/>
      <c r="AC322" s="316"/>
      <c r="AD322" s="316"/>
      <c r="AE322" s="319"/>
      <c r="AF322" s="413"/>
      <c r="AG322" s="316"/>
      <c r="AH322" s="316"/>
      <c r="AI322" s="418"/>
      <c r="AJ322" s="316"/>
      <c r="AK322" s="316"/>
      <c r="AL322" s="316"/>
      <c r="AM322" s="316"/>
      <c r="AN322" s="316"/>
      <c r="AO322" s="316"/>
      <c r="AP322" s="316"/>
      <c r="AQ322" s="316"/>
      <c r="AR322" s="316"/>
      <c r="AS322" s="316"/>
      <c r="AT322" s="316"/>
      <c r="AU322" s="316"/>
      <c r="AV322" s="316"/>
      <c r="AW322" s="316"/>
      <c r="AX322" s="320"/>
      <c r="AY322" s="316"/>
      <c r="AZ322" s="316"/>
      <c r="BA322" s="316"/>
    </row>
    <row r="323" spans="1:53" ht="15.75" customHeight="1">
      <c r="A323" s="316"/>
      <c r="B323" s="316"/>
      <c r="C323" s="316"/>
      <c r="D323" s="316"/>
      <c r="E323" s="316"/>
      <c r="F323" s="316"/>
      <c r="G323" s="418"/>
      <c r="H323" s="316"/>
      <c r="I323" s="316"/>
      <c r="J323" s="316"/>
      <c r="K323" s="316"/>
      <c r="L323" s="316"/>
      <c r="M323" s="316"/>
      <c r="N323" s="316"/>
      <c r="O323" s="316"/>
      <c r="P323" s="416"/>
      <c r="Q323" s="316"/>
      <c r="R323" s="316"/>
      <c r="S323" s="317"/>
      <c r="T323" s="316"/>
      <c r="U323" s="316"/>
      <c r="V323" s="316"/>
      <c r="W323" s="316"/>
      <c r="X323" s="316"/>
      <c r="Y323" s="318"/>
      <c r="Z323" s="316"/>
      <c r="AA323" s="316"/>
      <c r="AB323" s="316"/>
      <c r="AC323" s="316"/>
      <c r="AD323" s="316"/>
      <c r="AE323" s="319"/>
      <c r="AF323" s="413"/>
      <c r="AG323" s="316"/>
      <c r="AH323" s="316"/>
      <c r="AI323" s="418"/>
      <c r="AJ323" s="316"/>
      <c r="AK323" s="316"/>
      <c r="AL323" s="316"/>
      <c r="AM323" s="316"/>
      <c r="AN323" s="316"/>
      <c r="AO323" s="316"/>
      <c r="AP323" s="316"/>
      <c r="AQ323" s="316"/>
      <c r="AR323" s="316"/>
      <c r="AS323" s="316"/>
      <c r="AT323" s="316"/>
      <c r="AU323" s="316"/>
      <c r="AV323" s="316"/>
      <c r="AW323" s="316"/>
      <c r="AX323" s="320"/>
      <c r="AY323" s="316"/>
      <c r="AZ323" s="316"/>
      <c r="BA323" s="316"/>
    </row>
    <row r="324" spans="1:53" ht="15.75" customHeight="1">
      <c r="A324" s="316"/>
      <c r="B324" s="316"/>
      <c r="C324" s="316"/>
      <c r="D324" s="316"/>
      <c r="E324" s="316"/>
      <c r="F324" s="316"/>
      <c r="G324" s="418"/>
      <c r="H324" s="316"/>
      <c r="I324" s="316"/>
      <c r="J324" s="316"/>
      <c r="K324" s="316"/>
      <c r="L324" s="316"/>
      <c r="M324" s="316"/>
      <c r="N324" s="316"/>
      <c r="O324" s="316"/>
      <c r="P324" s="416"/>
      <c r="Q324" s="316"/>
      <c r="R324" s="316"/>
      <c r="S324" s="317"/>
      <c r="T324" s="316"/>
      <c r="U324" s="316"/>
      <c r="V324" s="316"/>
      <c r="W324" s="316"/>
      <c r="X324" s="316"/>
      <c r="Y324" s="318"/>
      <c r="Z324" s="316"/>
      <c r="AA324" s="316"/>
      <c r="AB324" s="316"/>
      <c r="AC324" s="316"/>
      <c r="AD324" s="316"/>
      <c r="AE324" s="319"/>
      <c r="AF324" s="413"/>
      <c r="AG324" s="316"/>
      <c r="AH324" s="316"/>
      <c r="AI324" s="418"/>
      <c r="AJ324" s="316"/>
      <c r="AK324" s="316"/>
      <c r="AL324" s="316"/>
      <c r="AM324" s="316"/>
      <c r="AN324" s="316"/>
      <c r="AO324" s="316"/>
      <c r="AP324" s="316"/>
      <c r="AQ324" s="316"/>
      <c r="AR324" s="316"/>
      <c r="AS324" s="316"/>
      <c r="AT324" s="316"/>
      <c r="AU324" s="316"/>
      <c r="AV324" s="316"/>
      <c r="AW324" s="316"/>
      <c r="AX324" s="320"/>
      <c r="AY324" s="316"/>
      <c r="AZ324" s="316"/>
      <c r="BA324" s="316"/>
    </row>
    <row r="325" spans="1:53" ht="15.75" customHeight="1">
      <c r="A325" s="316"/>
      <c r="B325" s="316"/>
      <c r="C325" s="316"/>
      <c r="D325" s="316"/>
      <c r="E325" s="316"/>
      <c r="F325" s="316"/>
      <c r="G325" s="418"/>
      <c r="H325" s="316"/>
      <c r="I325" s="316"/>
      <c r="J325" s="316"/>
      <c r="K325" s="316"/>
      <c r="L325" s="316"/>
      <c r="M325" s="316"/>
      <c r="N325" s="316"/>
      <c r="O325" s="316"/>
      <c r="P325" s="416"/>
      <c r="Q325" s="316"/>
      <c r="R325" s="316"/>
      <c r="S325" s="317"/>
      <c r="T325" s="316"/>
      <c r="U325" s="316"/>
      <c r="V325" s="316"/>
      <c r="W325" s="316"/>
      <c r="X325" s="316"/>
      <c r="Y325" s="318"/>
      <c r="Z325" s="316"/>
      <c r="AA325" s="316"/>
      <c r="AB325" s="316"/>
      <c r="AC325" s="316"/>
      <c r="AD325" s="316"/>
      <c r="AE325" s="319"/>
      <c r="AF325" s="413"/>
      <c r="AG325" s="316"/>
      <c r="AH325" s="316"/>
      <c r="AI325" s="418"/>
      <c r="AJ325" s="316"/>
      <c r="AK325" s="316"/>
      <c r="AL325" s="316"/>
      <c r="AM325" s="316"/>
      <c r="AN325" s="316"/>
      <c r="AO325" s="316"/>
      <c r="AP325" s="316"/>
      <c r="AQ325" s="316"/>
      <c r="AR325" s="316"/>
      <c r="AS325" s="316"/>
      <c r="AT325" s="316"/>
      <c r="AU325" s="316"/>
      <c r="AV325" s="316"/>
      <c r="AW325" s="316"/>
      <c r="AX325" s="320"/>
      <c r="AY325" s="316"/>
      <c r="AZ325" s="316"/>
      <c r="BA325" s="316"/>
    </row>
    <row r="326" spans="1:53" ht="15.75" customHeight="1">
      <c r="A326" s="316"/>
      <c r="B326" s="316"/>
      <c r="C326" s="316"/>
      <c r="D326" s="316"/>
      <c r="E326" s="316"/>
      <c r="F326" s="316"/>
      <c r="G326" s="418"/>
      <c r="H326" s="316"/>
      <c r="I326" s="316"/>
      <c r="J326" s="316"/>
      <c r="K326" s="316"/>
      <c r="L326" s="316"/>
      <c r="M326" s="316"/>
      <c r="N326" s="316"/>
      <c r="O326" s="316"/>
      <c r="P326" s="416"/>
      <c r="Q326" s="316"/>
      <c r="R326" s="316"/>
      <c r="S326" s="317"/>
      <c r="T326" s="316"/>
      <c r="U326" s="316"/>
      <c r="V326" s="316"/>
      <c r="W326" s="316"/>
      <c r="X326" s="316"/>
      <c r="Y326" s="318"/>
      <c r="Z326" s="316"/>
      <c r="AA326" s="316"/>
      <c r="AB326" s="316"/>
      <c r="AC326" s="316"/>
      <c r="AD326" s="316"/>
      <c r="AE326" s="319"/>
      <c r="AF326" s="413"/>
      <c r="AG326" s="316"/>
      <c r="AH326" s="316"/>
      <c r="AI326" s="418"/>
      <c r="AJ326" s="316"/>
      <c r="AK326" s="316"/>
      <c r="AL326" s="316"/>
      <c r="AM326" s="316"/>
      <c r="AN326" s="316"/>
      <c r="AO326" s="316"/>
      <c r="AP326" s="316"/>
      <c r="AQ326" s="316"/>
      <c r="AR326" s="316"/>
      <c r="AS326" s="316"/>
      <c r="AT326" s="316"/>
      <c r="AU326" s="316"/>
      <c r="AV326" s="316"/>
      <c r="AW326" s="316"/>
      <c r="AX326" s="320"/>
      <c r="AY326" s="316"/>
      <c r="AZ326" s="316"/>
      <c r="BA326" s="316"/>
    </row>
    <row r="327" spans="1:53" ht="15.75" customHeight="1">
      <c r="A327" s="316"/>
      <c r="B327" s="316"/>
      <c r="C327" s="316"/>
      <c r="D327" s="316"/>
      <c r="E327" s="316"/>
      <c r="F327" s="316"/>
      <c r="G327" s="418"/>
      <c r="H327" s="316"/>
      <c r="I327" s="316"/>
      <c r="J327" s="316"/>
      <c r="K327" s="316"/>
      <c r="L327" s="316"/>
      <c r="M327" s="316"/>
      <c r="N327" s="316"/>
      <c r="O327" s="316"/>
      <c r="P327" s="416"/>
      <c r="Q327" s="316"/>
      <c r="R327" s="316"/>
      <c r="S327" s="317"/>
      <c r="T327" s="316"/>
      <c r="U327" s="316"/>
      <c r="V327" s="316"/>
      <c r="W327" s="316"/>
      <c r="X327" s="316"/>
      <c r="Y327" s="318"/>
      <c r="Z327" s="316"/>
      <c r="AA327" s="316"/>
      <c r="AB327" s="316"/>
      <c r="AC327" s="316"/>
      <c r="AD327" s="316"/>
      <c r="AE327" s="319"/>
      <c r="AF327" s="413"/>
      <c r="AG327" s="316"/>
      <c r="AH327" s="316"/>
      <c r="AI327" s="418"/>
      <c r="AJ327" s="316"/>
      <c r="AK327" s="316"/>
      <c r="AL327" s="316"/>
      <c r="AM327" s="316"/>
      <c r="AN327" s="316"/>
      <c r="AO327" s="316"/>
      <c r="AP327" s="316"/>
      <c r="AQ327" s="316"/>
      <c r="AR327" s="316"/>
      <c r="AS327" s="316"/>
      <c r="AT327" s="316"/>
      <c r="AU327" s="316"/>
      <c r="AV327" s="316"/>
      <c r="AW327" s="316"/>
      <c r="AX327" s="320"/>
      <c r="AY327" s="316"/>
      <c r="AZ327" s="316"/>
      <c r="BA327" s="316"/>
    </row>
    <row r="328" spans="1:53" ht="15.75" customHeight="1">
      <c r="A328" s="316"/>
      <c r="B328" s="316"/>
      <c r="C328" s="316"/>
      <c r="D328" s="316"/>
      <c r="E328" s="316"/>
      <c r="F328" s="316"/>
      <c r="G328" s="418"/>
      <c r="H328" s="316"/>
      <c r="I328" s="316"/>
      <c r="J328" s="316"/>
      <c r="K328" s="316"/>
      <c r="L328" s="316"/>
      <c r="M328" s="316"/>
      <c r="N328" s="316"/>
      <c r="O328" s="316"/>
      <c r="P328" s="416"/>
      <c r="Q328" s="316"/>
      <c r="R328" s="316"/>
      <c r="S328" s="317"/>
      <c r="T328" s="316"/>
      <c r="U328" s="316"/>
      <c r="V328" s="316"/>
      <c r="W328" s="316"/>
      <c r="X328" s="316"/>
      <c r="Y328" s="318"/>
      <c r="Z328" s="316"/>
      <c r="AA328" s="316"/>
      <c r="AB328" s="316"/>
      <c r="AC328" s="316"/>
      <c r="AD328" s="316"/>
      <c r="AE328" s="319"/>
      <c r="AF328" s="413"/>
      <c r="AG328" s="316"/>
      <c r="AH328" s="316"/>
      <c r="AI328" s="418"/>
      <c r="AJ328" s="316"/>
      <c r="AK328" s="316"/>
      <c r="AL328" s="316"/>
      <c r="AM328" s="316"/>
      <c r="AN328" s="316"/>
      <c r="AO328" s="316"/>
      <c r="AP328" s="316"/>
      <c r="AQ328" s="316"/>
      <c r="AR328" s="316"/>
      <c r="AS328" s="316"/>
      <c r="AT328" s="316"/>
      <c r="AU328" s="316"/>
      <c r="AV328" s="316"/>
      <c r="AW328" s="316"/>
      <c r="AX328" s="320"/>
      <c r="AY328" s="316"/>
      <c r="AZ328" s="316"/>
      <c r="BA328" s="316"/>
    </row>
    <row r="329" spans="1:53" ht="15.75" customHeight="1">
      <c r="A329" s="316"/>
      <c r="B329" s="316"/>
      <c r="C329" s="316"/>
      <c r="D329" s="316"/>
      <c r="E329" s="316"/>
      <c r="F329" s="316"/>
      <c r="G329" s="418"/>
      <c r="H329" s="316"/>
      <c r="I329" s="316"/>
      <c r="J329" s="316"/>
      <c r="K329" s="316"/>
      <c r="L329" s="316"/>
      <c r="M329" s="316"/>
      <c r="N329" s="316"/>
      <c r="O329" s="316"/>
      <c r="P329" s="416"/>
      <c r="Q329" s="316"/>
      <c r="R329" s="316"/>
      <c r="S329" s="317"/>
      <c r="T329" s="316"/>
      <c r="U329" s="316"/>
      <c r="V329" s="316"/>
      <c r="W329" s="316"/>
      <c r="X329" s="316"/>
      <c r="Y329" s="318"/>
      <c r="Z329" s="316"/>
      <c r="AA329" s="316"/>
      <c r="AB329" s="316"/>
      <c r="AC329" s="316"/>
      <c r="AD329" s="316"/>
      <c r="AE329" s="319"/>
      <c r="AF329" s="413"/>
      <c r="AG329" s="316"/>
      <c r="AH329" s="316"/>
      <c r="AI329" s="418"/>
      <c r="AJ329" s="316"/>
      <c r="AK329" s="316"/>
      <c r="AL329" s="316"/>
      <c r="AM329" s="316"/>
      <c r="AN329" s="316"/>
      <c r="AO329" s="316"/>
      <c r="AP329" s="316"/>
      <c r="AQ329" s="316"/>
      <c r="AR329" s="316"/>
      <c r="AS329" s="316"/>
      <c r="AT329" s="316"/>
      <c r="AU329" s="316"/>
      <c r="AV329" s="316"/>
      <c r="AW329" s="316"/>
      <c r="AX329" s="320"/>
      <c r="AY329" s="316"/>
      <c r="AZ329" s="316"/>
      <c r="BA329" s="316"/>
    </row>
    <row r="330" spans="1:53" ht="15.75" customHeight="1">
      <c r="A330" s="316"/>
      <c r="B330" s="316"/>
      <c r="C330" s="316"/>
      <c r="D330" s="316"/>
      <c r="E330" s="316"/>
      <c r="F330" s="316"/>
      <c r="G330" s="418"/>
      <c r="H330" s="316"/>
      <c r="I330" s="316"/>
      <c r="J330" s="316"/>
      <c r="K330" s="316"/>
      <c r="L330" s="316"/>
      <c r="M330" s="316"/>
      <c r="N330" s="316"/>
      <c r="O330" s="316"/>
      <c r="P330" s="416"/>
      <c r="Q330" s="316"/>
      <c r="R330" s="316"/>
      <c r="S330" s="317"/>
      <c r="T330" s="316"/>
      <c r="U330" s="316"/>
      <c r="V330" s="316"/>
      <c r="W330" s="316"/>
      <c r="X330" s="316"/>
      <c r="Y330" s="318"/>
      <c r="Z330" s="316"/>
      <c r="AA330" s="316"/>
      <c r="AB330" s="316"/>
      <c r="AC330" s="316"/>
      <c r="AD330" s="316"/>
      <c r="AE330" s="319"/>
      <c r="AF330" s="413"/>
      <c r="AG330" s="316"/>
      <c r="AH330" s="316"/>
      <c r="AI330" s="418"/>
      <c r="AJ330" s="316"/>
      <c r="AK330" s="316"/>
      <c r="AL330" s="316"/>
      <c r="AM330" s="316"/>
      <c r="AN330" s="316"/>
      <c r="AO330" s="316"/>
      <c r="AP330" s="316"/>
      <c r="AQ330" s="316"/>
      <c r="AR330" s="316"/>
      <c r="AS330" s="316"/>
      <c r="AT330" s="316"/>
      <c r="AU330" s="316"/>
      <c r="AV330" s="316"/>
      <c r="AW330" s="316"/>
      <c r="AX330" s="320"/>
      <c r="AY330" s="316"/>
      <c r="AZ330" s="316"/>
      <c r="BA330" s="316"/>
    </row>
    <row r="331" spans="1:53" ht="15.75" customHeight="1">
      <c r="A331" s="316"/>
      <c r="B331" s="316"/>
      <c r="C331" s="316"/>
      <c r="D331" s="316"/>
      <c r="E331" s="316"/>
      <c r="F331" s="316"/>
      <c r="G331" s="418"/>
      <c r="H331" s="316"/>
      <c r="I331" s="316"/>
      <c r="J331" s="316"/>
      <c r="K331" s="316"/>
      <c r="L331" s="316"/>
      <c r="M331" s="316"/>
      <c r="N331" s="316"/>
      <c r="O331" s="316"/>
      <c r="P331" s="416"/>
      <c r="Q331" s="316"/>
      <c r="R331" s="316"/>
      <c r="S331" s="317"/>
      <c r="T331" s="316"/>
      <c r="U331" s="316"/>
      <c r="V331" s="316"/>
      <c r="W331" s="316"/>
      <c r="X331" s="316"/>
      <c r="Y331" s="318"/>
      <c r="Z331" s="316"/>
      <c r="AA331" s="316"/>
      <c r="AB331" s="316"/>
      <c r="AC331" s="316"/>
      <c r="AD331" s="316"/>
      <c r="AE331" s="319"/>
      <c r="AF331" s="413"/>
      <c r="AG331" s="316"/>
      <c r="AH331" s="316"/>
      <c r="AI331" s="418"/>
      <c r="AJ331" s="316"/>
      <c r="AK331" s="316"/>
      <c r="AL331" s="316"/>
      <c r="AM331" s="316"/>
      <c r="AN331" s="316"/>
      <c r="AO331" s="316"/>
      <c r="AP331" s="316"/>
      <c r="AQ331" s="316"/>
      <c r="AR331" s="316"/>
      <c r="AS331" s="316"/>
      <c r="AT331" s="316"/>
      <c r="AU331" s="316"/>
      <c r="AV331" s="316"/>
      <c r="AW331" s="316"/>
      <c r="AX331" s="320"/>
      <c r="AY331" s="316"/>
      <c r="AZ331" s="316"/>
      <c r="BA331" s="316"/>
    </row>
    <row r="332" spans="1:53" ht="15.75" customHeight="1">
      <c r="A332" s="316"/>
      <c r="B332" s="316"/>
      <c r="C332" s="316"/>
      <c r="D332" s="316"/>
      <c r="E332" s="316"/>
      <c r="F332" s="316"/>
      <c r="G332" s="418"/>
      <c r="H332" s="316"/>
      <c r="I332" s="316"/>
      <c r="J332" s="316"/>
      <c r="K332" s="316"/>
      <c r="L332" s="316"/>
      <c r="M332" s="316"/>
      <c r="N332" s="316"/>
      <c r="O332" s="316"/>
      <c r="P332" s="416"/>
      <c r="Q332" s="316"/>
      <c r="R332" s="316"/>
      <c r="S332" s="317"/>
      <c r="T332" s="316"/>
      <c r="U332" s="316"/>
      <c r="V332" s="316"/>
      <c r="W332" s="316"/>
      <c r="X332" s="316"/>
      <c r="Y332" s="318"/>
      <c r="Z332" s="316"/>
      <c r="AA332" s="316"/>
      <c r="AB332" s="316"/>
      <c r="AC332" s="316"/>
      <c r="AD332" s="316"/>
      <c r="AE332" s="319"/>
      <c r="AF332" s="413"/>
      <c r="AG332" s="316"/>
      <c r="AH332" s="316"/>
      <c r="AI332" s="418"/>
      <c r="AJ332" s="316"/>
      <c r="AK332" s="316"/>
      <c r="AL332" s="316"/>
      <c r="AM332" s="316"/>
      <c r="AN332" s="316"/>
      <c r="AO332" s="316"/>
      <c r="AP332" s="316"/>
      <c r="AQ332" s="316"/>
      <c r="AR332" s="316"/>
      <c r="AS332" s="316"/>
      <c r="AT332" s="316"/>
      <c r="AU332" s="316"/>
      <c r="AV332" s="316"/>
      <c r="AW332" s="316"/>
      <c r="AX332" s="320"/>
      <c r="AY332" s="316"/>
      <c r="AZ332" s="316"/>
      <c r="BA332" s="316"/>
    </row>
    <row r="333" spans="1:53" ht="15.75" customHeight="1">
      <c r="A333" s="316"/>
      <c r="B333" s="316"/>
      <c r="C333" s="316"/>
      <c r="D333" s="316"/>
      <c r="E333" s="316"/>
      <c r="F333" s="316"/>
      <c r="G333" s="418"/>
      <c r="H333" s="316"/>
      <c r="I333" s="316"/>
      <c r="J333" s="316"/>
      <c r="K333" s="316"/>
      <c r="L333" s="316"/>
      <c r="M333" s="316"/>
      <c r="N333" s="316"/>
      <c r="O333" s="316"/>
      <c r="P333" s="416"/>
      <c r="Q333" s="316"/>
      <c r="R333" s="316"/>
      <c r="S333" s="317"/>
      <c r="T333" s="316"/>
      <c r="U333" s="316"/>
      <c r="V333" s="316"/>
      <c r="W333" s="316"/>
      <c r="X333" s="316"/>
      <c r="Y333" s="318"/>
      <c r="Z333" s="316"/>
      <c r="AA333" s="316"/>
      <c r="AB333" s="316"/>
      <c r="AC333" s="316"/>
      <c r="AD333" s="316"/>
      <c r="AE333" s="319"/>
      <c r="AF333" s="413"/>
      <c r="AG333" s="316"/>
      <c r="AH333" s="316"/>
      <c r="AI333" s="418"/>
      <c r="AJ333" s="316"/>
      <c r="AK333" s="316"/>
      <c r="AL333" s="316"/>
      <c r="AM333" s="316"/>
      <c r="AN333" s="316"/>
      <c r="AO333" s="316"/>
      <c r="AP333" s="316"/>
      <c r="AQ333" s="316"/>
      <c r="AR333" s="316"/>
      <c r="AS333" s="316"/>
      <c r="AT333" s="316"/>
      <c r="AU333" s="316"/>
      <c r="AV333" s="316"/>
      <c r="AW333" s="316"/>
      <c r="AX333" s="320"/>
      <c r="AY333" s="316"/>
      <c r="AZ333" s="316"/>
      <c r="BA333" s="316"/>
    </row>
    <row r="334" spans="1:53" ht="15.75" customHeight="1">
      <c r="A334" s="316"/>
      <c r="B334" s="316"/>
      <c r="C334" s="316"/>
      <c r="D334" s="316"/>
      <c r="E334" s="316"/>
      <c r="F334" s="316"/>
      <c r="G334" s="418"/>
      <c r="H334" s="316"/>
      <c r="I334" s="316"/>
      <c r="J334" s="316"/>
      <c r="K334" s="316"/>
      <c r="L334" s="316"/>
      <c r="M334" s="316"/>
      <c r="N334" s="316"/>
      <c r="O334" s="316"/>
      <c r="P334" s="416"/>
      <c r="Q334" s="316"/>
      <c r="R334" s="316"/>
      <c r="S334" s="317"/>
      <c r="T334" s="316"/>
      <c r="U334" s="316"/>
      <c r="V334" s="316"/>
      <c r="W334" s="316"/>
      <c r="X334" s="316"/>
      <c r="Y334" s="318"/>
      <c r="Z334" s="316"/>
      <c r="AA334" s="316"/>
      <c r="AB334" s="316"/>
      <c r="AC334" s="316"/>
      <c r="AD334" s="316"/>
      <c r="AE334" s="319"/>
      <c r="AF334" s="413"/>
      <c r="AG334" s="316"/>
      <c r="AH334" s="316"/>
      <c r="AI334" s="418"/>
      <c r="AJ334" s="316"/>
      <c r="AK334" s="316"/>
      <c r="AL334" s="316"/>
      <c r="AM334" s="316"/>
      <c r="AN334" s="316"/>
      <c r="AO334" s="316"/>
      <c r="AP334" s="316"/>
      <c r="AQ334" s="316"/>
      <c r="AR334" s="316"/>
      <c r="AS334" s="316"/>
      <c r="AT334" s="316"/>
      <c r="AU334" s="316"/>
      <c r="AV334" s="316"/>
      <c r="AW334" s="316"/>
      <c r="AX334" s="320"/>
      <c r="AY334" s="316"/>
      <c r="AZ334" s="316"/>
      <c r="BA334" s="316"/>
    </row>
    <row r="335" spans="1:53" ht="15.75" customHeight="1">
      <c r="A335" s="316"/>
      <c r="B335" s="316"/>
      <c r="C335" s="316"/>
      <c r="D335" s="316"/>
      <c r="E335" s="316"/>
      <c r="F335" s="316"/>
      <c r="G335" s="418"/>
      <c r="H335" s="316"/>
      <c r="I335" s="316"/>
      <c r="J335" s="316"/>
      <c r="K335" s="316"/>
      <c r="L335" s="316"/>
      <c r="M335" s="316"/>
      <c r="N335" s="316"/>
      <c r="O335" s="316"/>
      <c r="P335" s="416"/>
      <c r="Q335" s="316"/>
      <c r="R335" s="316"/>
      <c r="S335" s="317"/>
      <c r="T335" s="316"/>
      <c r="U335" s="316"/>
      <c r="V335" s="316"/>
      <c r="W335" s="316"/>
      <c r="X335" s="316"/>
      <c r="Y335" s="318"/>
      <c r="Z335" s="316"/>
      <c r="AA335" s="316"/>
      <c r="AB335" s="316"/>
      <c r="AC335" s="316"/>
      <c r="AD335" s="316"/>
      <c r="AE335" s="319"/>
      <c r="AF335" s="413"/>
      <c r="AG335" s="316"/>
      <c r="AH335" s="316"/>
      <c r="AI335" s="418"/>
      <c r="AJ335" s="316"/>
      <c r="AK335" s="316"/>
      <c r="AL335" s="316"/>
      <c r="AM335" s="316"/>
      <c r="AN335" s="316"/>
      <c r="AO335" s="316"/>
      <c r="AP335" s="316"/>
      <c r="AQ335" s="316"/>
      <c r="AR335" s="316"/>
      <c r="AS335" s="316"/>
      <c r="AT335" s="316"/>
      <c r="AU335" s="316"/>
      <c r="AV335" s="316"/>
      <c r="AW335" s="316"/>
      <c r="AX335" s="320"/>
      <c r="AY335" s="316"/>
      <c r="AZ335" s="316"/>
      <c r="BA335" s="316"/>
    </row>
    <row r="336" spans="1:53" ht="15.75" customHeight="1">
      <c r="A336" s="316"/>
      <c r="B336" s="316"/>
      <c r="C336" s="316"/>
      <c r="D336" s="316"/>
      <c r="E336" s="316"/>
      <c r="F336" s="316"/>
      <c r="G336" s="418"/>
      <c r="H336" s="316"/>
      <c r="I336" s="316"/>
      <c r="J336" s="316"/>
      <c r="K336" s="316"/>
      <c r="L336" s="316"/>
      <c r="M336" s="316"/>
      <c r="N336" s="316"/>
      <c r="O336" s="316"/>
      <c r="P336" s="416"/>
      <c r="Q336" s="316"/>
      <c r="R336" s="316"/>
      <c r="S336" s="317"/>
      <c r="T336" s="316"/>
      <c r="U336" s="316"/>
      <c r="V336" s="316"/>
      <c r="W336" s="316"/>
      <c r="X336" s="316"/>
      <c r="Y336" s="318"/>
      <c r="Z336" s="316"/>
      <c r="AA336" s="316"/>
      <c r="AB336" s="316"/>
      <c r="AC336" s="316"/>
      <c r="AD336" s="316"/>
      <c r="AE336" s="319"/>
      <c r="AF336" s="413"/>
      <c r="AG336" s="316"/>
      <c r="AH336" s="316"/>
      <c r="AI336" s="418"/>
      <c r="AJ336" s="316"/>
      <c r="AK336" s="316"/>
      <c r="AL336" s="316"/>
      <c r="AM336" s="316"/>
      <c r="AN336" s="316"/>
      <c r="AO336" s="316"/>
      <c r="AP336" s="316"/>
      <c r="AQ336" s="316"/>
      <c r="AR336" s="316"/>
      <c r="AS336" s="316"/>
      <c r="AT336" s="316"/>
      <c r="AU336" s="316"/>
      <c r="AV336" s="316"/>
      <c r="AW336" s="316"/>
      <c r="AX336" s="320"/>
      <c r="AY336" s="316"/>
      <c r="AZ336" s="316"/>
      <c r="BA336" s="316"/>
    </row>
    <row r="337" spans="1:53" ht="15.75" customHeight="1">
      <c r="A337" s="316"/>
      <c r="B337" s="316"/>
      <c r="C337" s="316"/>
      <c r="D337" s="316"/>
      <c r="E337" s="316"/>
      <c r="F337" s="316"/>
      <c r="G337" s="418"/>
      <c r="H337" s="316"/>
      <c r="I337" s="316"/>
      <c r="J337" s="316"/>
      <c r="K337" s="316"/>
      <c r="L337" s="316"/>
      <c r="M337" s="316"/>
      <c r="N337" s="316"/>
      <c r="O337" s="316"/>
      <c r="P337" s="416"/>
      <c r="Q337" s="316"/>
      <c r="R337" s="316"/>
      <c r="S337" s="317"/>
      <c r="T337" s="316"/>
      <c r="U337" s="316"/>
      <c r="V337" s="316"/>
      <c r="W337" s="316"/>
      <c r="X337" s="316"/>
      <c r="Y337" s="318"/>
      <c r="Z337" s="316"/>
      <c r="AA337" s="316"/>
      <c r="AB337" s="316"/>
      <c r="AC337" s="316"/>
      <c r="AD337" s="316"/>
      <c r="AE337" s="319"/>
      <c r="AF337" s="413"/>
      <c r="AG337" s="316"/>
      <c r="AH337" s="316"/>
      <c r="AI337" s="418"/>
      <c r="AJ337" s="316"/>
      <c r="AK337" s="316"/>
      <c r="AL337" s="316"/>
      <c r="AM337" s="316"/>
      <c r="AN337" s="316"/>
      <c r="AO337" s="316"/>
      <c r="AP337" s="316"/>
      <c r="AQ337" s="316"/>
      <c r="AR337" s="316"/>
      <c r="AS337" s="316"/>
      <c r="AT337" s="316"/>
      <c r="AU337" s="316"/>
      <c r="AV337" s="316"/>
      <c r="AW337" s="316"/>
      <c r="AX337" s="320"/>
      <c r="AY337" s="316"/>
      <c r="AZ337" s="316"/>
      <c r="BA337" s="316"/>
    </row>
    <row r="338" spans="1:53" ht="15.75" customHeight="1">
      <c r="A338" s="316"/>
      <c r="B338" s="316"/>
      <c r="C338" s="316"/>
      <c r="D338" s="316"/>
      <c r="E338" s="316"/>
      <c r="F338" s="316"/>
      <c r="G338" s="418"/>
      <c r="H338" s="316"/>
      <c r="I338" s="316"/>
      <c r="J338" s="316"/>
      <c r="K338" s="316"/>
      <c r="L338" s="316"/>
      <c r="M338" s="316"/>
      <c r="N338" s="316"/>
      <c r="O338" s="316"/>
      <c r="P338" s="416"/>
      <c r="Q338" s="316"/>
      <c r="R338" s="316"/>
      <c r="S338" s="317"/>
      <c r="T338" s="316"/>
      <c r="U338" s="316"/>
      <c r="V338" s="316"/>
      <c r="W338" s="316"/>
      <c r="X338" s="316"/>
      <c r="Y338" s="318"/>
      <c r="Z338" s="316"/>
      <c r="AA338" s="316"/>
      <c r="AB338" s="316"/>
      <c r="AC338" s="316"/>
      <c r="AD338" s="316"/>
      <c r="AE338" s="319"/>
      <c r="AF338" s="413"/>
      <c r="AG338" s="316"/>
      <c r="AH338" s="316"/>
      <c r="AI338" s="418"/>
      <c r="AJ338" s="316"/>
      <c r="AK338" s="316"/>
      <c r="AL338" s="316"/>
      <c r="AM338" s="316"/>
      <c r="AN338" s="316"/>
      <c r="AO338" s="316"/>
      <c r="AP338" s="316"/>
      <c r="AQ338" s="316"/>
      <c r="AR338" s="316"/>
      <c r="AS338" s="316"/>
      <c r="AT338" s="316"/>
      <c r="AU338" s="316"/>
      <c r="AV338" s="316"/>
      <c r="AW338" s="316"/>
      <c r="AX338" s="320"/>
      <c r="AY338" s="316"/>
      <c r="AZ338" s="316"/>
      <c r="BA338" s="316"/>
    </row>
    <row r="339" spans="1:53" ht="15.75" customHeight="1">
      <c r="A339" s="316"/>
      <c r="B339" s="316"/>
      <c r="C339" s="316"/>
      <c r="D339" s="316"/>
      <c r="E339" s="316"/>
      <c r="F339" s="316"/>
      <c r="G339" s="418"/>
      <c r="H339" s="316"/>
      <c r="I339" s="316"/>
      <c r="J339" s="316"/>
      <c r="K339" s="316"/>
      <c r="L339" s="316"/>
      <c r="M339" s="316"/>
      <c r="N339" s="316"/>
      <c r="O339" s="316"/>
      <c r="P339" s="416"/>
      <c r="Q339" s="316"/>
      <c r="R339" s="316"/>
      <c r="S339" s="317"/>
      <c r="T339" s="316"/>
      <c r="U339" s="316"/>
      <c r="V339" s="316"/>
      <c r="W339" s="316"/>
      <c r="X339" s="316"/>
      <c r="Y339" s="318"/>
      <c r="Z339" s="316"/>
      <c r="AA339" s="316"/>
      <c r="AB339" s="316"/>
      <c r="AC339" s="316"/>
      <c r="AD339" s="316"/>
      <c r="AE339" s="319"/>
      <c r="AF339" s="413"/>
      <c r="AG339" s="316"/>
      <c r="AH339" s="316"/>
      <c r="AI339" s="418"/>
      <c r="AJ339" s="316"/>
      <c r="AK339" s="316"/>
      <c r="AL339" s="316"/>
      <c r="AM339" s="316"/>
      <c r="AN339" s="316"/>
      <c r="AO339" s="316"/>
      <c r="AP339" s="316"/>
      <c r="AQ339" s="316"/>
      <c r="AR339" s="316"/>
      <c r="AS339" s="316"/>
      <c r="AT339" s="316"/>
      <c r="AU339" s="316"/>
      <c r="AV339" s="316"/>
      <c r="AW339" s="316"/>
      <c r="AX339" s="320"/>
      <c r="AY339" s="316"/>
      <c r="AZ339" s="316"/>
      <c r="BA339" s="316"/>
    </row>
    <row r="340" spans="1:53" ht="15.75" customHeight="1">
      <c r="A340" s="316"/>
      <c r="B340" s="316"/>
      <c r="C340" s="316"/>
      <c r="D340" s="316"/>
      <c r="E340" s="316"/>
      <c r="F340" s="316"/>
      <c r="G340" s="418"/>
      <c r="H340" s="316"/>
      <c r="I340" s="316"/>
      <c r="J340" s="316"/>
      <c r="K340" s="316"/>
      <c r="L340" s="316"/>
      <c r="M340" s="316"/>
      <c r="N340" s="316"/>
      <c r="O340" s="316"/>
      <c r="P340" s="416"/>
      <c r="Q340" s="316"/>
      <c r="R340" s="316"/>
      <c r="S340" s="317"/>
      <c r="T340" s="316"/>
      <c r="U340" s="316"/>
      <c r="V340" s="316"/>
      <c r="W340" s="316"/>
      <c r="X340" s="316"/>
      <c r="Y340" s="318"/>
      <c r="Z340" s="316"/>
      <c r="AA340" s="316"/>
      <c r="AB340" s="316"/>
      <c r="AC340" s="316"/>
      <c r="AD340" s="316"/>
      <c r="AE340" s="319"/>
      <c r="AF340" s="413"/>
      <c r="AG340" s="316"/>
      <c r="AH340" s="316"/>
      <c r="AI340" s="418"/>
      <c r="AJ340" s="316"/>
      <c r="AK340" s="316"/>
      <c r="AL340" s="316"/>
      <c r="AM340" s="316"/>
      <c r="AN340" s="316"/>
      <c r="AO340" s="316"/>
      <c r="AP340" s="316"/>
      <c r="AQ340" s="316"/>
      <c r="AR340" s="316"/>
      <c r="AS340" s="316"/>
      <c r="AT340" s="316"/>
      <c r="AU340" s="316"/>
      <c r="AV340" s="316"/>
      <c r="AW340" s="316"/>
      <c r="AX340" s="320"/>
      <c r="AY340" s="316"/>
      <c r="AZ340" s="316"/>
      <c r="BA340" s="316"/>
    </row>
    <row r="341" spans="1:53" ht="15.75" customHeight="1">
      <c r="A341" s="316"/>
      <c r="B341" s="316"/>
      <c r="C341" s="316"/>
      <c r="D341" s="316"/>
      <c r="E341" s="316"/>
      <c r="F341" s="316"/>
      <c r="G341" s="418"/>
      <c r="H341" s="316"/>
      <c r="I341" s="316"/>
      <c r="J341" s="316"/>
      <c r="K341" s="316"/>
      <c r="L341" s="316"/>
      <c r="M341" s="316"/>
      <c r="N341" s="316"/>
      <c r="O341" s="316"/>
      <c r="P341" s="416"/>
      <c r="Q341" s="316"/>
      <c r="R341" s="316"/>
      <c r="S341" s="317"/>
      <c r="T341" s="316"/>
      <c r="U341" s="316"/>
      <c r="V341" s="316"/>
      <c r="W341" s="316"/>
      <c r="X341" s="316"/>
      <c r="Y341" s="318"/>
      <c r="Z341" s="316"/>
      <c r="AA341" s="316"/>
      <c r="AB341" s="316"/>
      <c r="AC341" s="316"/>
      <c r="AD341" s="316"/>
      <c r="AE341" s="319"/>
      <c r="AF341" s="413"/>
      <c r="AG341" s="316"/>
      <c r="AH341" s="316"/>
      <c r="AI341" s="418"/>
      <c r="AJ341" s="316"/>
      <c r="AK341" s="316"/>
      <c r="AL341" s="316"/>
      <c r="AM341" s="316"/>
      <c r="AN341" s="316"/>
      <c r="AO341" s="316"/>
      <c r="AP341" s="316"/>
      <c r="AQ341" s="316"/>
      <c r="AR341" s="316"/>
      <c r="AS341" s="316"/>
      <c r="AT341" s="316"/>
      <c r="AU341" s="316"/>
      <c r="AV341" s="316"/>
      <c r="AW341" s="316"/>
      <c r="AX341" s="320"/>
      <c r="AY341" s="316"/>
      <c r="AZ341" s="316"/>
      <c r="BA341" s="316"/>
    </row>
    <row r="342" spans="1:53" ht="15.75" customHeight="1">
      <c r="A342" s="316"/>
      <c r="B342" s="316"/>
      <c r="C342" s="316"/>
      <c r="D342" s="316"/>
      <c r="E342" s="316"/>
      <c r="F342" s="316"/>
      <c r="G342" s="418"/>
      <c r="H342" s="316"/>
      <c r="I342" s="316"/>
      <c r="J342" s="316"/>
      <c r="K342" s="316"/>
      <c r="L342" s="316"/>
      <c r="M342" s="316"/>
      <c r="N342" s="316"/>
      <c r="O342" s="316"/>
      <c r="P342" s="416"/>
      <c r="Q342" s="316"/>
      <c r="R342" s="316"/>
      <c r="S342" s="317"/>
      <c r="T342" s="316"/>
      <c r="U342" s="316"/>
      <c r="V342" s="316"/>
      <c r="W342" s="316"/>
      <c r="X342" s="316"/>
      <c r="Y342" s="318"/>
      <c r="Z342" s="316"/>
      <c r="AA342" s="316"/>
      <c r="AB342" s="316"/>
      <c r="AC342" s="316"/>
      <c r="AD342" s="316"/>
      <c r="AE342" s="319"/>
      <c r="AF342" s="413"/>
      <c r="AG342" s="316"/>
      <c r="AH342" s="316"/>
      <c r="AI342" s="418"/>
      <c r="AJ342" s="316"/>
      <c r="AK342" s="316"/>
      <c r="AL342" s="316"/>
      <c r="AM342" s="316"/>
      <c r="AN342" s="316"/>
      <c r="AO342" s="316"/>
      <c r="AP342" s="316"/>
      <c r="AQ342" s="316"/>
      <c r="AR342" s="316"/>
      <c r="AS342" s="316"/>
      <c r="AT342" s="316"/>
      <c r="AU342" s="316"/>
      <c r="AV342" s="316"/>
      <c r="AW342" s="316"/>
      <c r="AX342" s="320"/>
      <c r="AY342" s="316"/>
      <c r="AZ342" s="316"/>
      <c r="BA342" s="316"/>
    </row>
    <row r="343" spans="1:53" ht="15.75" customHeight="1">
      <c r="A343" s="316"/>
      <c r="B343" s="316"/>
      <c r="C343" s="316"/>
      <c r="D343" s="316"/>
      <c r="E343" s="316"/>
      <c r="F343" s="316"/>
      <c r="G343" s="418"/>
      <c r="H343" s="316"/>
      <c r="I343" s="316"/>
      <c r="J343" s="316"/>
      <c r="K343" s="316"/>
      <c r="L343" s="316"/>
      <c r="M343" s="316"/>
      <c r="N343" s="316"/>
      <c r="O343" s="316"/>
      <c r="P343" s="416"/>
      <c r="Q343" s="316"/>
      <c r="R343" s="316"/>
      <c r="S343" s="317"/>
      <c r="T343" s="316"/>
      <c r="U343" s="316"/>
      <c r="V343" s="316"/>
      <c r="W343" s="316"/>
      <c r="X343" s="316"/>
      <c r="Y343" s="318"/>
      <c r="Z343" s="316"/>
      <c r="AA343" s="316"/>
      <c r="AB343" s="316"/>
      <c r="AC343" s="316"/>
      <c r="AD343" s="316"/>
      <c r="AE343" s="319"/>
      <c r="AF343" s="413"/>
      <c r="AG343" s="316"/>
      <c r="AH343" s="316"/>
      <c r="AI343" s="418"/>
      <c r="AJ343" s="316"/>
      <c r="AK343" s="316"/>
      <c r="AL343" s="316"/>
      <c r="AM343" s="316"/>
      <c r="AN343" s="316"/>
      <c r="AO343" s="316"/>
      <c r="AP343" s="316"/>
      <c r="AQ343" s="316"/>
      <c r="AR343" s="316"/>
      <c r="AS343" s="316"/>
      <c r="AT343" s="316"/>
      <c r="AU343" s="316"/>
      <c r="AV343" s="316"/>
      <c r="AW343" s="316"/>
      <c r="AX343" s="320"/>
      <c r="AY343" s="316"/>
      <c r="AZ343" s="316"/>
      <c r="BA343" s="316"/>
    </row>
    <row r="344" spans="1:53" ht="15.75" customHeight="1">
      <c r="A344" s="316"/>
      <c r="B344" s="316"/>
      <c r="C344" s="316"/>
      <c r="D344" s="316"/>
      <c r="E344" s="316"/>
      <c r="F344" s="316"/>
      <c r="G344" s="418"/>
      <c r="H344" s="316"/>
      <c r="I344" s="316"/>
      <c r="J344" s="316"/>
      <c r="K344" s="316"/>
      <c r="L344" s="316"/>
      <c r="M344" s="316"/>
      <c r="N344" s="316"/>
      <c r="O344" s="316"/>
      <c r="P344" s="416"/>
      <c r="Q344" s="316"/>
      <c r="R344" s="316"/>
      <c r="S344" s="317"/>
      <c r="T344" s="316"/>
      <c r="U344" s="316"/>
      <c r="V344" s="316"/>
      <c r="W344" s="316"/>
      <c r="X344" s="316"/>
      <c r="Y344" s="318"/>
      <c r="Z344" s="316"/>
      <c r="AA344" s="316"/>
      <c r="AB344" s="316"/>
      <c r="AC344" s="316"/>
      <c r="AD344" s="316"/>
      <c r="AE344" s="319"/>
      <c r="AF344" s="413"/>
      <c r="AG344" s="316"/>
      <c r="AH344" s="316"/>
      <c r="AI344" s="418"/>
      <c r="AJ344" s="316"/>
      <c r="AK344" s="316"/>
      <c r="AL344" s="316"/>
      <c r="AM344" s="316"/>
      <c r="AN344" s="316"/>
      <c r="AO344" s="316"/>
      <c r="AP344" s="316"/>
      <c r="AQ344" s="316"/>
      <c r="AR344" s="316"/>
      <c r="AS344" s="316"/>
      <c r="AT344" s="316"/>
      <c r="AU344" s="316"/>
      <c r="AV344" s="316"/>
      <c r="AW344" s="316"/>
      <c r="AX344" s="320"/>
      <c r="AY344" s="316"/>
      <c r="AZ344" s="316"/>
      <c r="BA344" s="316"/>
    </row>
    <row r="345" spans="1:53" ht="15.75" customHeight="1">
      <c r="A345" s="316"/>
      <c r="B345" s="316"/>
      <c r="C345" s="316"/>
      <c r="D345" s="316"/>
      <c r="E345" s="316"/>
      <c r="F345" s="316"/>
      <c r="G345" s="418"/>
      <c r="H345" s="316"/>
      <c r="I345" s="316"/>
      <c r="J345" s="316"/>
      <c r="K345" s="316"/>
      <c r="L345" s="316"/>
      <c r="M345" s="316"/>
      <c r="N345" s="316"/>
      <c r="O345" s="316"/>
      <c r="P345" s="416"/>
      <c r="Q345" s="316"/>
      <c r="R345" s="316"/>
      <c r="S345" s="317"/>
      <c r="T345" s="316"/>
      <c r="U345" s="316"/>
      <c r="V345" s="316"/>
      <c r="W345" s="316"/>
      <c r="X345" s="316"/>
      <c r="Y345" s="318"/>
      <c r="Z345" s="316"/>
      <c r="AA345" s="316"/>
      <c r="AB345" s="316"/>
      <c r="AC345" s="316"/>
      <c r="AD345" s="316"/>
      <c r="AE345" s="319"/>
      <c r="AF345" s="413"/>
      <c r="AG345" s="316"/>
      <c r="AH345" s="316"/>
      <c r="AI345" s="418"/>
      <c r="AJ345" s="316"/>
      <c r="AK345" s="316"/>
      <c r="AL345" s="316"/>
      <c r="AM345" s="316"/>
      <c r="AN345" s="316"/>
      <c r="AO345" s="316"/>
      <c r="AP345" s="316"/>
      <c r="AQ345" s="316"/>
      <c r="AR345" s="316"/>
      <c r="AS345" s="316"/>
      <c r="AT345" s="316"/>
      <c r="AU345" s="316"/>
      <c r="AV345" s="316"/>
      <c r="AW345" s="316"/>
      <c r="AX345" s="320"/>
      <c r="AY345" s="316"/>
      <c r="AZ345" s="316"/>
      <c r="BA345" s="316"/>
    </row>
    <row r="346" spans="1:53" ht="15.75" customHeight="1">
      <c r="A346" s="316"/>
      <c r="B346" s="316"/>
      <c r="C346" s="316"/>
      <c r="D346" s="316"/>
      <c r="E346" s="316"/>
      <c r="F346" s="316"/>
      <c r="G346" s="418"/>
      <c r="H346" s="316"/>
      <c r="I346" s="316"/>
      <c r="J346" s="316"/>
      <c r="K346" s="316"/>
      <c r="L346" s="316"/>
      <c r="M346" s="316"/>
      <c r="N346" s="316"/>
      <c r="O346" s="316"/>
      <c r="P346" s="416"/>
      <c r="Q346" s="316"/>
      <c r="R346" s="316"/>
      <c r="S346" s="317"/>
      <c r="T346" s="316"/>
      <c r="U346" s="316"/>
      <c r="V346" s="316"/>
      <c r="W346" s="316"/>
      <c r="X346" s="316"/>
      <c r="Y346" s="318"/>
      <c r="Z346" s="316"/>
      <c r="AA346" s="316"/>
      <c r="AB346" s="316"/>
      <c r="AC346" s="316"/>
      <c r="AD346" s="316"/>
      <c r="AE346" s="319"/>
      <c r="AF346" s="413"/>
      <c r="AG346" s="316"/>
      <c r="AH346" s="316"/>
      <c r="AI346" s="418"/>
      <c r="AJ346" s="316"/>
      <c r="AK346" s="316"/>
      <c r="AL346" s="316"/>
      <c r="AM346" s="316"/>
      <c r="AN346" s="316"/>
      <c r="AO346" s="316"/>
      <c r="AP346" s="316"/>
      <c r="AQ346" s="316"/>
      <c r="AR346" s="316"/>
      <c r="AS346" s="316"/>
      <c r="AT346" s="316"/>
      <c r="AU346" s="316"/>
      <c r="AV346" s="316"/>
      <c r="AW346" s="316"/>
      <c r="AX346" s="320"/>
      <c r="AY346" s="316"/>
      <c r="AZ346" s="316"/>
      <c r="BA346" s="316"/>
    </row>
    <row r="347" spans="1:53" ht="15.75" customHeight="1">
      <c r="A347" s="316"/>
      <c r="B347" s="316"/>
      <c r="C347" s="316"/>
      <c r="D347" s="316"/>
      <c r="E347" s="316"/>
      <c r="F347" s="316"/>
      <c r="G347" s="418"/>
      <c r="H347" s="316"/>
      <c r="I347" s="316"/>
      <c r="J347" s="316"/>
      <c r="K347" s="316"/>
      <c r="L347" s="316"/>
      <c r="M347" s="316"/>
      <c r="N347" s="316"/>
      <c r="O347" s="316"/>
      <c r="P347" s="416"/>
      <c r="Q347" s="316"/>
      <c r="R347" s="316"/>
      <c r="S347" s="317"/>
      <c r="T347" s="316"/>
      <c r="U347" s="316"/>
      <c r="V347" s="316"/>
      <c r="W347" s="316"/>
      <c r="X347" s="316"/>
      <c r="Y347" s="318"/>
      <c r="Z347" s="316"/>
      <c r="AA347" s="316"/>
      <c r="AB347" s="316"/>
      <c r="AC347" s="316"/>
      <c r="AD347" s="316"/>
      <c r="AE347" s="319"/>
      <c r="AF347" s="413"/>
      <c r="AG347" s="316"/>
      <c r="AH347" s="316"/>
      <c r="AI347" s="418"/>
      <c r="AJ347" s="316"/>
      <c r="AK347" s="316"/>
      <c r="AL347" s="316"/>
      <c r="AM347" s="316"/>
      <c r="AN347" s="316"/>
      <c r="AO347" s="316"/>
      <c r="AP347" s="316"/>
      <c r="AQ347" s="316"/>
      <c r="AR347" s="316"/>
      <c r="AS347" s="316"/>
      <c r="AT347" s="316"/>
      <c r="AU347" s="316"/>
      <c r="AV347" s="316"/>
      <c r="AW347" s="316"/>
      <c r="AX347" s="320"/>
      <c r="AY347" s="316"/>
      <c r="AZ347" s="316"/>
      <c r="BA347" s="316"/>
    </row>
    <row r="348" spans="1:53" ht="15.75" customHeight="1">
      <c r="A348" s="316"/>
      <c r="B348" s="316"/>
      <c r="C348" s="316"/>
      <c r="D348" s="316"/>
      <c r="E348" s="316"/>
      <c r="F348" s="316"/>
      <c r="G348" s="418"/>
      <c r="H348" s="316"/>
      <c r="I348" s="316"/>
      <c r="J348" s="316"/>
      <c r="K348" s="316"/>
      <c r="L348" s="316"/>
      <c r="M348" s="316"/>
      <c r="N348" s="316"/>
      <c r="O348" s="316"/>
      <c r="P348" s="416"/>
      <c r="Q348" s="316"/>
      <c r="R348" s="316"/>
      <c r="S348" s="317"/>
      <c r="T348" s="316"/>
      <c r="U348" s="316"/>
      <c r="V348" s="316"/>
      <c r="W348" s="316"/>
      <c r="X348" s="316"/>
      <c r="Y348" s="318"/>
      <c r="Z348" s="316"/>
      <c r="AA348" s="316"/>
      <c r="AB348" s="316"/>
      <c r="AC348" s="316"/>
      <c r="AD348" s="316"/>
      <c r="AE348" s="319"/>
      <c r="AF348" s="413"/>
      <c r="AG348" s="316"/>
      <c r="AH348" s="316"/>
      <c r="AI348" s="418"/>
      <c r="AJ348" s="316"/>
      <c r="AK348" s="316"/>
      <c r="AL348" s="316"/>
      <c r="AM348" s="316"/>
      <c r="AN348" s="316"/>
      <c r="AO348" s="316"/>
      <c r="AP348" s="316"/>
      <c r="AQ348" s="316"/>
      <c r="AR348" s="316"/>
      <c r="AS348" s="316"/>
      <c r="AT348" s="316"/>
      <c r="AU348" s="316"/>
      <c r="AV348" s="316"/>
      <c r="AW348" s="316"/>
      <c r="AX348" s="320"/>
      <c r="AY348" s="316"/>
      <c r="AZ348" s="316"/>
      <c r="BA348" s="316"/>
    </row>
    <row r="349" spans="1:53" ht="15.75" customHeight="1">
      <c r="A349" s="316"/>
      <c r="B349" s="316"/>
      <c r="C349" s="316"/>
      <c r="D349" s="316"/>
      <c r="E349" s="316"/>
      <c r="F349" s="316"/>
      <c r="G349" s="418"/>
      <c r="H349" s="316"/>
      <c r="I349" s="316"/>
      <c r="J349" s="316"/>
      <c r="K349" s="316"/>
      <c r="L349" s="316"/>
      <c r="M349" s="316"/>
      <c r="N349" s="316"/>
      <c r="O349" s="316"/>
      <c r="P349" s="416"/>
      <c r="Q349" s="316"/>
      <c r="R349" s="316"/>
      <c r="S349" s="317"/>
      <c r="T349" s="316"/>
      <c r="U349" s="316"/>
      <c r="V349" s="316"/>
      <c r="W349" s="316"/>
      <c r="X349" s="316"/>
      <c r="Y349" s="318"/>
      <c r="Z349" s="316"/>
      <c r="AA349" s="316"/>
      <c r="AB349" s="316"/>
      <c r="AC349" s="316"/>
      <c r="AD349" s="316"/>
      <c r="AE349" s="319"/>
      <c r="AF349" s="413"/>
      <c r="AG349" s="316"/>
      <c r="AH349" s="316"/>
      <c r="AI349" s="418"/>
      <c r="AJ349" s="316"/>
      <c r="AK349" s="316"/>
      <c r="AL349" s="316"/>
      <c r="AM349" s="316"/>
      <c r="AN349" s="316"/>
      <c r="AO349" s="316"/>
      <c r="AP349" s="316"/>
      <c r="AQ349" s="316"/>
      <c r="AR349" s="316"/>
      <c r="AS349" s="316"/>
      <c r="AT349" s="316"/>
      <c r="AU349" s="316"/>
      <c r="AV349" s="316"/>
      <c r="AW349" s="316"/>
      <c r="AX349" s="320"/>
      <c r="AY349" s="316"/>
      <c r="AZ349" s="316"/>
      <c r="BA349" s="316"/>
    </row>
    <row r="350" spans="1:53" ht="15.75" customHeight="1">
      <c r="A350" s="316"/>
      <c r="B350" s="316"/>
      <c r="C350" s="316"/>
      <c r="D350" s="316"/>
      <c r="E350" s="316"/>
      <c r="F350" s="316"/>
      <c r="G350" s="418"/>
      <c r="H350" s="316"/>
      <c r="I350" s="316"/>
      <c r="J350" s="316"/>
      <c r="K350" s="316"/>
      <c r="L350" s="316"/>
      <c r="M350" s="316"/>
      <c r="N350" s="316"/>
      <c r="O350" s="316"/>
      <c r="P350" s="416"/>
      <c r="Q350" s="316"/>
      <c r="R350" s="316"/>
      <c r="S350" s="317"/>
      <c r="T350" s="316"/>
      <c r="U350" s="316"/>
      <c r="V350" s="316"/>
      <c r="W350" s="316"/>
      <c r="X350" s="316"/>
      <c r="Y350" s="318"/>
      <c r="Z350" s="316"/>
      <c r="AA350" s="316"/>
      <c r="AB350" s="316"/>
      <c r="AC350" s="316"/>
      <c r="AD350" s="316"/>
      <c r="AE350" s="319"/>
      <c r="AF350" s="413"/>
      <c r="AG350" s="316"/>
      <c r="AH350" s="316"/>
      <c r="AI350" s="418"/>
      <c r="AJ350" s="316"/>
      <c r="AK350" s="316"/>
      <c r="AL350" s="316"/>
      <c r="AM350" s="316"/>
      <c r="AN350" s="316"/>
      <c r="AO350" s="316"/>
      <c r="AP350" s="316"/>
      <c r="AQ350" s="316"/>
      <c r="AR350" s="316"/>
      <c r="AS350" s="316"/>
      <c r="AT350" s="316"/>
      <c r="AU350" s="316"/>
      <c r="AV350" s="316"/>
      <c r="AW350" s="316"/>
      <c r="AX350" s="320"/>
      <c r="AY350" s="316"/>
      <c r="AZ350" s="316"/>
      <c r="BA350" s="316"/>
    </row>
    <row r="351" spans="1:53" ht="15.75" customHeight="1">
      <c r="A351" s="316"/>
      <c r="B351" s="316"/>
      <c r="C351" s="316"/>
      <c r="D351" s="316"/>
      <c r="E351" s="316"/>
      <c r="F351" s="316"/>
      <c r="G351" s="418"/>
      <c r="H351" s="316"/>
      <c r="I351" s="316"/>
      <c r="J351" s="316"/>
      <c r="K351" s="316"/>
      <c r="L351" s="316"/>
      <c r="M351" s="316"/>
      <c r="N351" s="316"/>
      <c r="O351" s="316"/>
      <c r="P351" s="416"/>
      <c r="Q351" s="316"/>
      <c r="R351" s="316"/>
      <c r="S351" s="317"/>
      <c r="T351" s="316"/>
      <c r="U351" s="316"/>
      <c r="V351" s="316"/>
      <c r="W351" s="316"/>
      <c r="X351" s="316"/>
      <c r="Y351" s="318"/>
      <c r="Z351" s="316"/>
      <c r="AA351" s="316"/>
      <c r="AB351" s="316"/>
      <c r="AC351" s="316"/>
      <c r="AD351" s="316"/>
      <c r="AE351" s="319"/>
      <c r="AF351" s="413"/>
      <c r="AG351" s="316"/>
      <c r="AH351" s="316"/>
      <c r="AI351" s="418"/>
      <c r="AJ351" s="316"/>
      <c r="AK351" s="316"/>
      <c r="AL351" s="316"/>
      <c r="AM351" s="316"/>
      <c r="AN351" s="316"/>
      <c r="AO351" s="316"/>
      <c r="AP351" s="316"/>
      <c r="AQ351" s="316"/>
      <c r="AR351" s="316"/>
      <c r="AS351" s="316"/>
      <c r="AT351" s="316"/>
      <c r="AU351" s="316"/>
      <c r="AV351" s="316"/>
      <c r="AW351" s="316"/>
      <c r="AX351" s="320"/>
      <c r="AY351" s="316"/>
      <c r="AZ351" s="316"/>
      <c r="BA351" s="316"/>
    </row>
    <row r="352" spans="1:53" ht="15.75" customHeight="1">
      <c r="A352" s="316"/>
      <c r="B352" s="316"/>
      <c r="C352" s="316"/>
      <c r="D352" s="316"/>
      <c r="E352" s="316"/>
      <c r="F352" s="316"/>
      <c r="G352" s="418"/>
      <c r="H352" s="316"/>
      <c r="I352" s="316"/>
      <c r="J352" s="316"/>
      <c r="K352" s="316"/>
      <c r="L352" s="316"/>
      <c r="M352" s="316"/>
      <c r="N352" s="316"/>
      <c r="O352" s="316"/>
      <c r="P352" s="416"/>
      <c r="Q352" s="316"/>
      <c r="R352" s="316"/>
      <c r="S352" s="317"/>
      <c r="T352" s="316"/>
      <c r="U352" s="316"/>
      <c r="V352" s="316"/>
      <c r="W352" s="316"/>
      <c r="X352" s="316"/>
      <c r="Y352" s="318"/>
      <c r="Z352" s="316"/>
      <c r="AA352" s="316"/>
      <c r="AB352" s="316"/>
      <c r="AC352" s="316"/>
      <c r="AD352" s="316"/>
      <c r="AE352" s="319"/>
      <c r="AF352" s="413"/>
      <c r="AG352" s="316"/>
      <c r="AH352" s="316"/>
      <c r="AI352" s="418"/>
      <c r="AJ352" s="316"/>
      <c r="AK352" s="316"/>
      <c r="AL352" s="316"/>
      <c r="AM352" s="316"/>
      <c r="AN352" s="316"/>
      <c r="AO352" s="316"/>
      <c r="AP352" s="316"/>
      <c r="AQ352" s="316"/>
      <c r="AR352" s="316"/>
      <c r="AS352" s="316"/>
      <c r="AT352" s="316"/>
      <c r="AU352" s="316"/>
      <c r="AV352" s="316"/>
      <c r="AW352" s="316"/>
      <c r="AX352" s="320"/>
      <c r="AY352" s="316"/>
      <c r="AZ352" s="316"/>
      <c r="BA352" s="316"/>
    </row>
    <row r="353" spans="1:53" ht="15.75" customHeight="1">
      <c r="A353" s="316"/>
      <c r="B353" s="316"/>
      <c r="C353" s="316"/>
      <c r="D353" s="316"/>
      <c r="E353" s="316"/>
      <c r="F353" s="316"/>
      <c r="G353" s="418"/>
      <c r="H353" s="316"/>
      <c r="I353" s="316"/>
      <c r="J353" s="316"/>
      <c r="K353" s="316"/>
      <c r="L353" s="316"/>
      <c r="M353" s="316"/>
      <c r="N353" s="316"/>
      <c r="O353" s="316"/>
      <c r="P353" s="416"/>
      <c r="Q353" s="316"/>
      <c r="R353" s="316"/>
      <c r="S353" s="317"/>
      <c r="T353" s="316"/>
      <c r="U353" s="316"/>
      <c r="V353" s="316"/>
      <c r="W353" s="316"/>
      <c r="X353" s="316"/>
      <c r="Y353" s="318"/>
      <c r="Z353" s="316"/>
      <c r="AA353" s="316"/>
      <c r="AB353" s="316"/>
      <c r="AC353" s="316"/>
      <c r="AD353" s="316"/>
      <c r="AE353" s="319"/>
      <c r="AF353" s="413"/>
      <c r="AG353" s="316"/>
      <c r="AH353" s="316"/>
      <c r="AI353" s="418"/>
      <c r="AJ353" s="316"/>
      <c r="AK353" s="316"/>
      <c r="AL353" s="316"/>
      <c r="AM353" s="316"/>
      <c r="AN353" s="316"/>
      <c r="AO353" s="316"/>
      <c r="AP353" s="316"/>
      <c r="AQ353" s="316"/>
      <c r="AR353" s="316"/>
      <c r="AS353" s="316"/>
      <c r="AT353" s="316"/>
      <c r="AU353" s="316"/>
      <c r="AV353" s="316"/>
      <c r="AW353" s="316"/>
      <c r="AX353" s="320"/>
      <c r="AY353" s="316"/>
      <c r="AZ353" s="316"/>
      <c r="BA353" s="316"/>
    </row>
    <row r="354" spans="1:53" ht="15.75" customHeight="1">
      <c r="A354" s="316"/>
      <c r="B354" s="316"/>
      <c r="C354" s="316"/>
      <c r="D354" s="316"/>
      <c r="E354" s="316"/>
      <c r="F354" s="316"/>
      <c r="G354" s="418"/>
      <c r="H354" s="316"/>
      <c r="I354" s="316"/>
      <c r="J354" s="316"/>
      <c r="K354" s="316"/>
      <c r="L354" s="316"/>
      <c r="M354" s="316"/>
      <c r="N354" s="316"/>
      <c r="O354" s="316"/>
      <c r="P354" s="416"/>
      <c r="Q354" s="316"/>
      <c r="R354" s="316"/>
      <c r="S354" s="317"/>
      <c r="T354" s="316"/>
      <c r="U354" s="316"/>
      <c r="V354" s="316"/>
      <c r="W354" s="316"/>
      <c r="X354" s="316"/>
      <c r="Y354" s="318"/>
      <c r="Z354" s="316"/>
      <c r="AA354" s="316"/>
      <c r="AB354" s="316"/>
      <c r="AC354" s="316"/>
      <c r="AD354" s="316"/>
      <c r="AE354" s="319"/>
      <c r="AF354" s="413"/>
      <c r="AG354" s="316"/>
      <c r="AH354" s="316"/>
      <c r="AI354" s="418"/>
      <c r="AJ354" s="316"/>
      <c r="AK354" s="316"/>
      <c r="AL354" s="316"/>
      <c r="AM354" s="316"/>
      <c r="AN354" s="316"/>
      <c r="AO354" s="316"/>
      <c r="AP354" s="316"/>
      <c r="AQ354" s="316"/>
      <c r="AR354" s="316"/>
      <c r="AS354" s="316"/>
      <c r="AT354" s="316"/>
      <c r="AU354" s="316"/>
      <c r="AV354" s="316"/>
      <c r="AW354" s="316"/>
      <c r="AX354" s="320"/>
      <c r="AY354" s="316"/>
      <c r="AZ354" s="316"/>
      <c r="BA354" s="316"/>
    </row>
    <row r="355" spans="1:53" ht="15.75" customHeight="1">
      <c r="A355" s="316"/>
      <c r="B355" s="316"/>
      <c r="C355" s="316"/>
      <c r="D355" s="316"/>
      <c r="E355" s="316"/>
      <c r="F355" s="316"/>
      <c r="G355" s="418"/>
      <c r="H355" s="316"/>
      <c r="I355" s="316"/>
      <c r="J355" s="316"/>
      <c r="K355" s="316"/>
      <c r="L355" s="316"/>
      <c r="M355" s="316"/>
      <c r="N355" s="316"/>
      <c r="O355" s="316"/>
      <c r="P355" s="416"/>
      <c r="Q355" s="316"/>
      <c r="R355" s="316"/>
      <c r="S355" s="317"/>
      <c r="T355" s="316"/>
      <c r="U355" s="316"/>
      <c r="V355" s="316"/>
      <c r="W355" s="316"/>
      <c r="X355" s="316"/>
      <c r="Y355" s="318"/>
      <c r="Z355" s="316"/>
      <c r="AA355" s="316"/>
      <c r="AB355" s="316"/>
      <c r="AC355" s="316"/>
      <c r="AD355" s="316"/>
      <c r="AE355" s="319"/>
      <c r="AF355" s="413"/>
      <c r="AG355" s="316"/>
      <c r="AH355" s="316"/>
      <c r="AI355" s="418"/>
      <c r="AJ355" s="316"/>
      <c r="AK355" s="316"/>
      <c r="AL355" s="316"/>
      <c r="AM355" s="316"/>
      <c r="AN355" s="316"/>
      <c r="AO355" s="316"/>
      <c r="AP355" s="316"/>
      <c r="AQ355" s="316"/>
      <c r="AR355" s="316"/>
      <c r="AS355" s="316"/>
      <c r="AT355" s="316"/>
      <c r="AU355" s="316"/>
      <c r="AV355" s="316"/>
      <c r="AW355" s="316"/>
      <c r="AX355" s="320"/>
      <c r="AY355" s="316"/>
      <c r="AZ355" s="316"/>
      <c r="BA355" s="316"/>
    </row>
    <row r="356" spans="1:53" ht="15.75" customHeight="1">
      <c r="A356" s="316"/>
      <c r="B356" s="316"/>
      <c r="C356" s="316"/>
      <c r="D356" s="316"/>
      <c r="E356" s="316"/>
      <c r="F356" s="316"/>
      <c r="G356" s="418"/>
      <c r="H356" s="316"/>
      <c r="I356" s="316"/>
      <c r="J356" s="316"/>
      <c r="K356" s="316"/>
      <c r="L356" s="316"/>
      <c r="M356" s="316"/>
      <c r="N356" s="316"/>
      <c r="O356" s="316"/>
      <c r="P356" s="416"/>
      <c r="Q356" s="316"/>
      <c r="R356" s="316"/>
      <c r="S356" s="317"/>
      <c r="T356" s="316"/>
      <c r="U356" s="316"/>
      <c r="V356" s="316"/>
      <c r="W356" s="316"/>
      <c r="X356" s="316"/>
      <c r="Y356" s="318"/>
      <c r="Z356" s="316"/>
      <c r="AA356" s="316"/>
      <c r="AB356" s="316"/>
      <c r="AC356" s="316"/>
      <c r="AD356" s="316"/>
      <c r="AE356" s="319"/>
      <c r="AF356" s="413"/>
      <c r="AG356" s="316"/>
      <c r="AH356" s="316"/>
      <c r="AI356" s="418"/>
      <c r="AJ356" s="316"/>
      <c r="AK356" s="316"/>
      <c r="AL356" s="316"/>
      <c r="AM356" s="316"/>
      <c r="AN356" s="316"/>
      <c r="AO356" s="316"/>
      <c r="AP356" s="316"/>
      <c r="AQ356" s="316"/>
      <c r="AR356" s="316"/>
      <c r="AS356" s="316"/>
      <c r="AT356" s="316"/>
      <c r="AU356" s="316"/>
      <c r="AV356" s="316"/>
      <c r="AW356" s="316"/>
      <c r="AX356" s="320"/>
      <c r="AY356" s="316"/>
      <c r="AZ356" s="316"/>
      <c r="BA356" s="316"/>
    </row>
    <row r="357" spans="1:53" ht="15.75" customHeight="1">
      <c r="A357" s="316"/>
      <c r="B357" s="316"/>
      <c r="C357" s="316"/>
      <c r="D357" s="316"/>
      <c r="E357" s="316"/>
      <c r="F357" s="316"/>
      <c r="G357" s="418"/>
      <c r="H357" s="316"/>
      <c r="I357" s="316"/>
      <c r="J357" s="316"/>
      <c r="K357" s="316"/>
      <c r="L357" s="316"/>
      <c r="M357" s="316"/>
      <c r="N357" s="316"/>
      <c r="O357" s="316"/>
      <c r="P357" s="416"/>
      <c r="Q357" s="316"/>
      <c r="R357" s="316"/>
      <c r="S357" s="317"/>
      <c r="T357" s="316"/>
      <c r="U357" s="316"/>
      <c r="V357" s="316"/>
      <c r="W357" s="316"/>
      <c r="X357" s="316"/>
      <c r="Y357" s="318"/>
      <c r="Z357" s="316"/>
      <c r="AA357" s="316"/>
      <c r="AB357" s="316"/>
      <c r="AC357" s="316"/>
      <c r="AD357" s="316"/>
      <c r="AE357" s="319"/>
      <c r="AF357" s="413"/>
      <c r="AG357" s="316"/>
      <c r="AH357" s="316"/>
      <c r="AI357" s="418"/>
      <c r="AJ357" s="316"/>
      <c r="AK357" s="316"/>
      <c r="AL357" s="316"/>
      <c r="AM357" s="316"/>
      <c r="AN357" s="316"/>
      <c r="AO357" s="316"/>
      <c r="AP357" s="316"/>
      <c r="AQ357" s="316"/>
      <c r="AR357" s="316"/>
      <c r="AS357" s="316"/>
      <c r="AT357" s="316"/>
      <c r="AU357" s="316"/>
      <c r="AV357" s="316"/>
      <c r="AW357" s="316"/>
      <c r="AX357" s="320"/>
      <c r="AY357" s="316"/>
      <c r="AZ357" s="316"/>
      <c r="BA357" s="316"/>
    </row>
    <row r="358" spans="1:53" ht="15.75" customHeight="1">
      <c r="A358" s="316"/>
      <c r="B358" s="316"/>
      <c r="C358" s="316"/>
      <c r="D358" s="316"/>
      <c r="E358" s="316"/>
      <c r="F358" s="316"/>
      <c r="G358" s="418"/>
      <c r="H358" s="316"/>
      <c r="I358" s="316"/>
      <c r="J358" s="316"/>
      <c r="K358" s="316"/>
      <c r="L358" s="316"/>
      <c r="M358" s="316"/>
      <c r="N358" s="316"/>
      <c r="O358" s="316"/>
      <c r="P358" s="416"/>
      <c r="Q358" s="316"/>
      <c r="R358" s="316"/>
      <c r="S358" s="317"/>
      <c r="T358" s="316"/>
      <c r="U358" s="316"/>
      <c r="V358" s="316"/>
      <c r="W358" s="316"/>
      <c r="X358" s="316"/>
      <c r="Y358" s="318"/>
      <c r="Z358" s="316"/>
      <c r="AA358" s="316"/>
      <c r="AB358" s="316"/>
      <c r="AC358" s="316"/>
      <c r="AD358" s="316"/>
      <c r="AE358" s="319"/>
      <c r="AF358" s="413"/>
      <c r="AG358" s="316"/>
      <c r="AH358" s="316"/>
      <c r="AI358" s="418"/>
      <c r="AJ358" s="316"/>
      <c r="AK358" s="316"/>
      <c r="AL358" s="316"/>
      <c r="AM358" s="316"/>
      <c r="AN358" s="316"/>
      <c r="AO358" s="316"/>
      <c r="AP358" s="316"/>
      <c r="AQ358" s="316"/>
      <c r="AR358" s="316"/>
      <c r="AS358" s="316"/>
      <c r="AT358" s="316"/>
      <c r="AU358" s="316"/>
      <c r="AV358" s="316"/>
      <c r="AW358" s="316"/>
      <c r="AX358" s="320"/>
      <c r="AY358" s="316"/>
      <c r="AZ358" s="316"/>
      <c r="BA358" s="316"/>
    </row>
    <row r="359" spans="1:53" ht="15.75" customHeight="1">
      <c r="A359" s="316"/>
      <c r="B359" s="316"/>
      <c r="C359" s="316"/>
      <c r="D359" s="316"/>
      <c r="E359" s="316"/>
      <c r="F359" s="316"/>
      <c r="G359" s="418"/>
      <c r="H359" s="316"/>
      <c r="I359" s="316"/>
      <c r="J359" s="316"/>
      <c r="K359" s="316"/>
      <c r="L359" s="316"/>
      <c r="M359" s="316"/>
      <c r="N359" s="316"/>
      <c r="O359" s="316"/>
      <c r="P359" s="416"/>
      <c r="Q359" s="316"/>
      <c r="R359" s="316"/>
      <c r="S359" s="317"/>
      <c r="T359" s="316"/>
      <c r="U359" s="316"/>
      <c r="V359" s="316"/>
      <c r="W359" s="316"/>
      <c r="X359" s="316"/>
      <c r="Y359" s="318"/>
      <c r="Z359" s="316"/>
      <c r="AA359" s="316"/>
      <c r="AB359" s="316"/>
      <c r="AC359" s="316"/>
      <c r="AD359" s="316"/>
      <c r="AE359" s="319"/>
      <c r="AF359" s="413"/>
      <c r="AG359" s="316"/>
      <c r="AH359" s="316"/>
      <c r="AI359" s="418"/>
      <c r="AJ359" s="316"/>
      <c r="AK359" s="316"/>
      <c r="AL359" s="316"/>
      <c r="AM359" s="316"/>
      <c r="AN359" s="316"/>
      <c r="AO359" s="316"/>
      <c r="AP359" s="316"/>
      <c r="AQ359" s="316"/>
      <c r="AR359" s="316"/>
      <c r="AS359" s="316"/>
      <c r="AT359" s="316"/>
      <c r="AU359" s="316"/>
      <c r="AV359" s="316"/>
      <c r="AW359" s="316"/>
      <c r="AX359" s="320"/>
      <c r="AY359" s="316"/>
      <c r="AZ359" s="316"/>
      <c r="BA359" s="316"/>
    </row>
    <row r="360" spans="1:53" ht="15.75" customHeight="1">
      <c r="A360" s="316"/>
      <c r="B360" s="316"/>
      <c r="C360" s="316"/>
      <c r="D360" s="316"/>
      <c r="E360" s="316"/>
      <c r="F360" s="316"/>
      <c r="G360" s="418"/>
      <c r="H360" s="316"/>
      <c r="I360" s="316"/>
      <c r="J360" s="316"/>
      <c r="K360" s="316"/>
      <c r="L360" s="316"/>
      <c r="M360" s="316"/>
      <c r="N360" s="316"/>
      <c r="O360" s="316"/>
      <c r="P360" s="416"/>
      <c r="Q360" s="316"/>
      <c r="R360" s="316"/>
      <c r="S360" s="317"/>
      <c r="T360" s="316"/>
      <c r="U360" s="316"/>
      <c r="V360" s="316"/>
      <c r="W360" s="316"/>
      <c r="X360" s="316"/>
      <c r="Y360" s="318"/>
      <c r="Z360" s="316"/>
      <c r="AA360" s="316"/>
      <c r="AB360" s="316"/>
      <c r="AC360" s="316"/>
      <c r="AD360" s="316"/>
      <c r="AE360" s="319"/>
      <c r="AF360" s="413"/>
      <c r="AG360" s="316"/>
      <c r="AH360" s="316"/>
      <c r="AI360" s="418"/>
      <c r="AJ360" s="316"/>
      <c r="AK360" s="316"/>
      <c r="AL360" s="316"/>
      <c r="AM360" s="316"/>
      <c r="AN360" s="316"/>
      <c r="AO360" s="316"/>
      <c r="AP360" s="316"/>
      <c r="AQ360" s="316"/>
      <c r="AR360" s="316"/>
      <c r="AS360" s="316"/>
      <c r="AT360" s="316"/>
      <c r="AU360" s="316"/>
      <c r="AV360" s="316"/>
      <c r="AW360" s="316"/>
      <c r="AX360" s="320"/>
      <c r="AY360" s="316"/>
      <c r="AZ360" s="316"/>
      <c r="BA360" s="316"/>
    </row>
    <row r="361" spans="1:53" ht="15.75" customHeight="1">
      <c r="A361" s="316"/>
      <c r="B361" s="316"/>
      <c r="C361" s="316"/>
      <c r="D361" s="316"/>
      <c r="E361" s="316"/>
      <c r="F361" s="316"/>
      <c r="G361" s="418"/>
      <c r="H361" s="316"/>
      <c r="I361" s="316"/>
      <c r="J361" s="316"/>
      <c r="K361" s="316"/>
      <c r="L361" s="316"/>
      <c r="M361" s="316"/>
      <c r="N361" s="316"/>
      <c r="O361" s="316"/>
      <c r="P361" s="416"/>
      <c r="Q361" s="316"/>
      <c r="R361" s="316"/>
      <c r="S361" s="317"/>
      <c r="T361" s="316"/>
      <c r="U361" s="316"/>
      <c r="V361" s="316"/>
      <c r="W361" s="316"/>
      <c r="X361" s="316"/>
      <c r="Y361" s="318"/>
      <c r="Z361" s="316"/>
      <c r="AA361" s="316"/>
      <c r="AB361" s="316"/>
      <c r="AC361" s="316"/>
      <c r="AD361" s="316"/>
      <c r="AE361" s="319"/>
      <c r="AF361" s="413"/>
      <c r="AG361" s="316"/>
      <c r="AH361" s="316"/>
      <c r="AI361" s="418"/>
      <c r="AJ361" s="316"/>
      <c r="AK361" s="316"/>
      <c r="AL361" s="316"/>
      <c r="AM361" s="316"/>
      <c r="AN361" s="316"/>
      <c r="AO361" s="316"/>
      <c r="AP361" s="316"/>
      <c r="AQ361" s="316"/>
      <c r="AR361" s="316"/>
      <c r="AS361" s="316"/>
      <c r="AT361" s="316"/>
      <c r="AU361" s="316"/>
      <c r="AV361" s="316"/>
      <c r="AW361" s="316"/>
      <c r="AX361" s="320"/>
      <c r="AY361" s="316"/>
      <c r="AZ361" s="316"/>
      <c r="BA361" s="316"/>
    </row>
    <row r="362" spans="1:53" ht="15.75" customHeight="1">
      <c r="A362" s="316"/>
      <c r="B362" s="316"/>
      <c r="C362" s="316"/>
      <c r="D362" s="316"/>
      <c r="E362" s="316"/>
      <c r="F362" s="316"/>
      <c r="G362" s="418"/>
      <c r="H362" s="316"/>
      <c r="I362" s="316"/>
      <c r="J362" s="316"/>
      <c r="K362" s="316"/>
      <c r="L362" s="316"/>
      <c r="M362" s="316"/>
      <c r="N362" s="316"/>
      <c r="O362" s="316"/>
      <c r="P362" s="416"/>
      <c r="Q362" s="316"/>
      <c r="R362" s="316"/>
      <c r="S362" s="317"/>
      <c r="T362" s="316"/>
      <c r="U362" s="316"/>
      <c r="V362" s="316"/>
      <c r="W362" s="316"/>
      <c r="X362" s="316"/>
      <c r="Y362" s="318"/>
      <c r="Z362" s="316"/>
      <c r="AA362" s="316"/>
      <c r="AB362" s="316"/>
      <c r="AC362" s="316"/>
      <c r="AD362" s="316"/>
      <c r="AE362" s="319"/>
      <c r="AF362" s="413"/>
      <c r="AG362" s="316"/>
      <c r="AH362" s="316"/>
      <c r="AI362" s="418"/>
      <c r="AJ362" s="316"/>
      <c r="AK362" s="316"/>
      <c r="AL362" s="316"/>
      <c r="AM362" s="316"/>
      <c r="AN362" s="316"/>
      <c r="AO362" s="316"/>
      <c r="AP362" s="316"/>
      <c r="AQ362" s="316"/>
      <c r="AR362" s="316"/>
      <c r="AS362" s="316"/>
      <c r="AT362" s="316"/>
      <c r="AU362" s="316"/>
      <c r="AV362" s="316"/>
      <c r="AW362" s="316"/>
      <c r="AX362" s="320"/>
      <c r="AY362" s="316"/>
      <c r="AZ362" s="316"/>
      <c r="BA362" s="316"/>
    </row>
    <row r="363" spans="1:53" ht="15.75" customHeight="1">
      <c r="A363" s="316"/>
      <c r="B363" s="316"/>
      <c r="C363" s="316"/>
      <c r="D363" s="316"/>
      <c r="E363" s="316"/>
      <c r="F363" s="316"/>
      <c r="G363" s="418"/>
      <c r="H363" s="316"/>
      <c r="I363" s="316"/>
      <c r="J363" s="316"/>
      <c r="K363" s="316"/>
      <c r="L363" s="316"/>
      <c r="M363" s="316"/>
      <c r="N363" s="316"/>
      <c r="O363" s="316"/>
      <c r="P363" s="416"/>
      <c r="Q363" s="316"/>
      <c r="R363" s="316"/>
      <c r="S363" s="317"/>
      <c r="T363" s="316"/>
      <c r="U363" s="316"/>
      <c r="V363" s="316"/>
      <c r="W363" s="316"/>
      <c r="X363" s="316"/>
      <c r="Y363" s="318"/>
      <c r="Z363" s="316"/>
      <c r="AA363" s="316"/>
      <c r="AB363" s="316"/>
      <c r="AC363" s="316"/>
      <c r="AD363" s="316"/>
      <c r="AE363" s="319"/>
      <c r="AF363" s="413"/>
      <c r="AG363" s="316"/>
      <c r="AH363" s="316"/>
      <c r="AI363" s="418"/>
      <c r="AJ363" s="316"/>
      <c r="AK363" s="316"/>
      <c r="AL363" s="316"/>
      <c r="AM363" s="316"/>
      <c r="AN363" s="316"/>
      <c r="AO363" s="316"/>
      <c r="AP363" s="316"/>
      <c r="AQ363" s="316"/>
      <c r="AR363" s="316"/>
      <c r="AS363" s="316"/>
      <c r="AT363" s="316"/>
      <c r="AU363" s="316"/>
      <c r="AV363" s="316"/>
      <c r="AW363" s="316"/>
      <c r="AX363" s="320"/>
      <c r="AY363" s="316"/>
      <c r="AZ363" s="316"/>
      <c r="BA363" s="316"/>
    </row>
    <row r="364" spans="1:53" ht="15.75" customHeight="1">
      <c r="A364" s="316"/>
      <c r="B364" s="316"/>
      <c r="C364" s="316"/>
      <c r="D364" s="316"/>
      <c r="E364" s="316"/>
      <c r="F364" s="316"/>
      <c r="G364" s="418"/>
      <c r="H364" s="316"/>
      <c r="I364" s="316"/>
      <c r="J364" s="316"/>
      <c r="K364" s="316"/>
      <c r="L364" s="316"/>
      <c r="M364" s="316"/>
      <c r="N364" s="316"/>
      <c r="O364" s="316"/>
      <c r="P364" s="416"/>
      <c r="Q364" s="316"/>
      <c r="R364" s="316"/>
      <c r="S364" s="317"/>
      <c r="T364" s="316"/>
      <c r="U364" s="316"/>
      <c r="V364" s="316"/>
      <c r="W364" s="316"/>
      <c r="X364" s="316"/>
      <c r="Y364" s="318"/>
      <c r="Z364" s="316"/>
      <c r="AA364" s="316"/>
      <c r="AB364" s="316"/>
      <c r="AC364" s="316"/>
      <c r="AD364" s="316"/>
      <c r="AE364" s="319"/>
      <c r="AF364" s="413"/>
      <c r="AG364" s="316"/>
      <c r="AH364" s="316"/>
      <c r="AI364" s="418"/>
      <c r="AJ364" s="316"/>
      <c r="AK364" s="316"/>
      <c r="AL364" s="316"/>
      <c r="AM364" s="316"/>
      <c r="AN364" s="316"/>
      <c r="AO364" s="316"/>
      <c r="AP364" s="316"/>
      <c r="AQ364" s="316"/>
      <c r="AR364" s="316"/>
      <c r="AS364" s="316"/>
      <c r="AT364" s="316"/>
      <c r="AU364" s="316"/>
      <c r="AV364" s="316"/>
      <c r="AW364" s="316"/>
      <c r="AX364" s="320"/>
      <c r="AY364" s="316"/>
      <c r="AZ364" s="316"/>
      <c r="BA364" s="316"/>
    </row>
    <row r="365" spans="1:53" ht="15.75" customHeight="1">
      <c r="A365" s="316"/>
      <c r="B365" s="316"/>
      <c r="C365" s="316"/>
      <c r="D365" s="316"/>
      <c r="E365" s="316"/>
      <c r="F365" s="316"/>
      <c r="G365" s="418"/>
      <c r="H365" s="316"/>
      <c r="I365" s="316"/>
      <c r="J365" s="316"/>
      <c r="K365" s="316"/>
      <c r="L365" s="316"/>
      <c r="M365" s="316"/>
      <c r="N365" s="316"/>
      <c r="O365" s="316"/>
      <c r="P365" s="416"/>
      <c r="Q365" s="316"/>
      <c r="R365" s="316"/>
      <c r="S365" s="317"/>
      <c r="T365" s="316"/>
      <c r="U365" s="316"/>
      <c r="V365" s="316"/>
      <c r="W365" s="316"/>
      <c r="X365" s="316"/>
      <c r="Y365" s="318"/>
      <c r="Z365" s="316"/>
      <c r="AA365" s="316"/>
      <c r="AB365" s="316"/>
      <c r="AC365" s="316"/>
      <c r="AD365" s="316"/>
      <c r="AE365" s="319"/>
      <c r="AF365" s="413"/>
      <c r="AG365" s="316"/>
      <c r="AH365" s="316"/>
      <c r="AI365" s="418"/>
      <c r="AJ365" s="316"/>
      <c r="AK365" s="316"/>
      <c r="AL365" s="316"/>
      <c r="AM365" s="316"/>
      <c r="AN365" s="316"/>
      <c r="AO365" s="316"/>
      <c r="AP365" s="316"/>
      <c r="AQ365" s="316"/>
      <c r="AR365" s="316"/>
      <c r="AS365" s="316"/>
      <c r="AT365" s="316"/>
      <c r="AU365" s="316"/>
      <c r="AV365" s="316"/>
      <c r="AW365" s="316"/>
      <c r="AX365" s="320"/>
      <c r="AY365" s="316"/>
      <c r="AZ365" s="316"/>
      <c r="BA365" s="316"/>
    </row>
    <row r="366" spans="1:53" ht="15.75" customHeight="1">
      <c r="A366" s="316"/>
      <c r="B366" s="316"/>
      <c r="C366" s="316"/>
      <c r="D366" s="316"/>
      <c r="E366" s="316"/>
      <c r="F366" s="316"/>
      <c r="G366" s="418"/>
      <c r="H366" s="316"/>
      <c r="I366" s="316"/>
      <c r="J366" s="316"/>
      <c r="K366" s="316"/>
      <c r="L366" s="316"/>
      <c r="M366" s="316"/>
      <c r="N366" s="316"/>
      <c r="O366" s="316"/>
      <c r="P366" s="416"/>
      <c r="Q366" s="316"/>
      <c r="R366" s="316"/>
      <c r="S366" s="317"/>
      <c r="T366" s="316"/>
      <c r="U366" s="316"/>
      <c r="V366" s="316"/>
      <c r="W366" s="316"/>
      <c r="X366" s="316"/>
      <c r="Y366" s="318"/>
      <c r="Z366" s="316"/>
      <c r="AA366" s="316"/>
      <c r="AB366" s="316"/>
      <c r="AC366" s="316"/>
      <c r="AD366" s="316"/>
      <c r="AE366" s="319"/>
      <c r="AF366" s="413"/>
      <c r="AG366" s="316"/>
      <c r="AH366" s="316"/>
      <c r="AI366" s="418"/>
      <c r="AJ366" s="316"/>
      <c r="AK366" s="316"/>
      <c r="AL366" s="316"/>
      <c r="AM366" s="316"/>
      <c r="AN366" s="316"/>
      <c r="AO366" s="316"/>
      <c r="AP366" s="316"/>
      <c r="AQ366" s="316"/>
      <c r="AR366" s="316"/>
      <c r="AS366" s="316"/>
      <c r="AT366" s="316"/>
      <c r="AU366" s="316"/>
      <c r="AV366" s="316"/>
      <c r="AW366" s="316"/>
      <c r="AX366" s="320"/>
      <c r="AY366" s="316"/>
      <c r="AZ366" s="316"/>
      <c r="BA366" s="316"/>
    </row>
    <row r="367" spans="1:53" ht="15.75" customHeight="1">
      <c r="A367" s="316"/>
      <c r="B367" s="316"/>
      <c r="C367" s="316"/>
      <c r="D367" s="316"/>
      <c r="E367" s="316"/>
      <c r="F367" s="316"/>
      <c r="G367" s="418"/>
      <c r="H367" s="316"/>
      <c r="I367" s="316"/>
      <c r="J367" s="316"/>
      <c r="K367" s="316"/>
      <c r="L367" s="316"/>
      <c r="M367" s="316"/>
      <c r="N367" s="316"/>
      <c r="O367" s="316"/>
      <c r="P367" s="416"/>
      <c r="Q367" s="316"/>
      <c r="R367" s="316"/>
      <c r="S367" s="317"/>
      <c r="T367" s="316"/>
      <c r="U367" s="316"/>
      <c r="V367" s="316"/>
      <c r="W367" s="316"/>
      <c r="X367" s="316"/>
      <c r="Y367" s="318"/>
      <c r="Z367" s="316"/>
      <c r="AA367" s="316"/>
      <c r="AB367" s="316"/>
      <c r="AC367" s="316"/>
      <c r="AD367" s="316"/>
      <c r="AE367" s="319"/>
      <c r="AF367" s="413"/>
      <c r="AG367" s="316"/>
      <c r="AH367" s="316"/>
      <c r="AI367" s="418"/>
      <c r="AJ367" s="316"/>
      <c r="AK367" s="316"/>
      <c r="AL367" s="316"/>
      <c r="AM367" s="316"/>
      <c r="AN367" s="316"/>
      <c r="AO367" s="316"/>
      <c r="AP367" s="316"/>
      <c r="AQ367" s="316"/>
      <c r="AR367" s="316"/>
      <c r="AS367" s="316"/>
      <c r="AT367" s="316"/>
      <c r="AU367" s="316"/>
      <c r="AV367" s="316"/>
      <c r="AW367" s="316"/>
      <c r="AX367" s="320"/>
      <c r="AY367" s="316"/>
      <c r="AZ367" s="316"/>
      <c r="BA367" s="316"/>
    </row>
    <row r="368" spans="1:53" ht="15.75" customHeight="1">
      <c r="A368" s="316"/>
      <c r="B368" s="316"/>
      <c r="C368" s="316"/>
      <c r="D368" s="316"/>
      <c r="E368" s="316"/>
      <c r="F368" s="316"/>
      <c r="G368" s="418"/>
      <c r="H368" s="316"/>
      <c r="I368" s="316"/>
      <c r="J368" s="316"/>
      <c r="K368" s="316"/>
      <c r="L368" s="316"/>
      <c r="M368" s="316"/>
      <c r="N368" s="316"/>
      <c r="O368" s="316"/>
      <c r="P368" s="416"/>
      <c r="Q368" s="316"/>
      <c r="R368" s="316"/>
      <c r="S368" s="317"/>
      <c r="T368" s="316"/>
      <c r="U368" s="316"/>
      <c r="V368" s="316"/>
      <c r="W368" s="316"/>
      <c r="X368" s="316"/>
      <c r="Y368" s="318"/>
      <c r="Z368" s="316"/>
      <c r="AA368" s="316"/>
      <c r="AB368" s="316"/>
      <c r="AC368" s="316"/>
      <c r="AD368" s="316"/>
      <c r="AE368" s="319"/>
      <c r="AF368" s="413"/>
      <c r="AG368" s="316"/>
      <c r="AH368" s="316"/>
      <c r="AI368" s="418"/>
      <c r="AJ368" s="316"/>
      <c r="AK368" s="316"/>
      <c r="AL368" s="316"/>
      <c r="AM368" s="316"/>
      <c r="AN368" s="316"/>
      <c r="AO368" s="316"/>
      <c r="AP368" s="316"/>
      <c r="AQ368" s="316"/>
      <c r="AR368" s="316"/>
      <c r="AS368" s="316"/>
      <c r="AT368" s="316"/>
      <c r="AU368" s="316"/>
      <c r="AV368" s="316"/>
      <c r="AW368" s="316"/>
      <c r="AX368" s="320"/>
      <c r="AY368" s="316"/>
      <c r="AZ368" s="316"/>
      <c r="BA368" s="316"/>
    </row>
    <row r="369" spans="1:53" ht="15.75" customHeight="1">
      <c r="A369" s="316"/>
      <c r="B369" s="316"/>
      <c r="C369" s="316"/>
      <c r="D369" s="316"/>
      <c r="E369" s="316"/>
      <c r="F369" s="316"/>
      <c r="G369" s="418"/>
      <c r="H369" s="316"/>
      <c r="I369" s="316"/>
      <c r="J369" s="316"/>
      <c r="K369" s="316"/>
      <c r="L369" s="316"/>
      <c r="M369" s="316"/>
      <c r="N369" s="316"/>
      <c r="O369" s="316"/>
      <c r="P369" s="416"/>
      <c r="Q369" s="316"/>
      <c r="R369" s="316"/>
      <c r="S369" s="317"/>
      <c r="T369" s="316"/>
      <c r="U369" s="316"/>
      <c r="V369" s="316"/>
      <c r="W369" s="316"/>
      <c r="X369" s="316"/>
      <c r="Y369" s="318"/>
      <c r="Z369" s="316"/>
      <c r="AA369" s="316"/>
      <c r="AB369" s="316"/>
      <c r="AC369" s="316"/>
      <c r="AD369" s="316"/>
      <c r="AE369" s="319"/>
      <c r="AF369" s="413"/>
      <c r="AG369" s="316"/>
      <c r="AH369" s="316"/>
      <c r="AI369" s="418"/>
      <c r="AJ369" s="316"/>
      <c r="AK369" s="316"/>
      <c r="AL369" s="316"/>
      <c r="AM369" s="316"/>
      <c r="AN369" s="316"/>
      <c r="AO369" s="316"/>
      <c r="AP369" s="316"/>
      <c r="AQ369" s="316"/>
      <c r="AR369" s="316"/>
      <c r="AS369" s="316"/>
      <c r="AT369" s="316"/>
      <c r="AU369" s="316"/>
      <c r="AV369" s="316"/>
      <c r="AW369" s="316"/>
      <c r="AX369" s="320"/>
      <c r="AY369" s="316"/>
      <c r="AZ369" s="316"/>
      <c r="BA369" s="316"/>
    </row>
    <row r="370" spans="1:53" ht="15.75" customHeight="1">
      <c r="A370" s="316"/>
      <c r="B370" s="316"/>
      <c r="C370" s="316"/>
      <c r="D370" s="316"/>
      <c r="E370" s="316"/>
      <c r="F370" s="316"/>
      <c r="G370" s="418"/>
      <c r="H370" s="316"/>
      <c r="I370" s="316"/>
      <c r="J370" s="316"/>
      <c r="K370" s="316"/>
      <c r="L370" s="316"/>
      <c r="M370" s="316"/>
      <c r="N370" s="316"/>
      <c r="O370" s="316"/>
      <c r="P370" s="416"/>
      <c r="Q370" s="316"/>
      <c r="R370" s="316"/>
      <c r="S370" s="317"/>
      <c r="T370" s="316"/>
      <c r="U370" s="316"/>
      <c r="V370" s="316"/>
      <c r="W370" s="316"/>
      <c r="X370" s="316"/>
      <c r="Y370" s="318"/>
      <c r="Z370" s="316"/>
      <c r="AA370" s="316"/>
      <c r="AB370" s="316"/>
      <c r="AC370" s="316"/>
      <c r="AD370" s="316"/>
      <c r="AE370" s="319"/>
      <c r="AF370" s="413"/>
      <c r="AG370" s="316"/>
      <c r="AH370" s="316"/>
      <c r="AI370" s="418"/>
      <c r="AJ370" s="316"/>
      <c r="AK370" s="316"/>
      <c r="AL370" s="316"/>
      <c r="AM370" s="316"/>
      <c r="AN370" s="316"/>
      <c r="AO370" s="316"/>
      <c r="AP370" s="316"/>
      <c r="AQ370" s="316"/>
      <c r="AR370" s="316"/>
      <c r="AS370" s="316"/>
      <c r="AT370" s="316"/>
      <c r="AU370" s="316"/>
      <c r="AV370" s="316"/>
      <c r="AW370" s="316"/>
      <c r="AX370" s="320"/>
      <c r="AY370" s="316"/>
      <c r="AZ370" s="316"/>
      <c r="BA370" s="316"/>
    </row>
    <row r="371" spans="1:53" ht="15.75" customHeight="1">
      <c r="A371" s="316"/>
      <c r="B371" s="316"/>
      <c r="C371" s="316"/>
      <c r="D371" s="316"/>
      <c r="E371" s="316"/>
      <c r="F371" s="316"/>
      <c r="G371" s="418"/>
      <c r="H371" s="316"/>
      <c r="I371" s="316"/>
      <c r="J371" s="316"/>
      <c r="K371" s="316"/>
      <c r="L371" s="316"/>
      <c r="M371" s="316"/>
      <c r="N371" s="316"/>
      <c r="O371" s="316"/>
      <c r="P371" s="416"/>
      <c r="Q371" s="316"/>
      <c r="R371" s="316"/>
      <c r="S371" s="317"/>
      <c r="T371" s="316"/>
      <c r="U371" s="316"/>
      <c r="V371" s="316"/>
      <c r="W371" s="316"/>
      <c r="X371" s="316"/>
      <c r="Y371" s="318"/>
      <c r="Z371" s="316"/>
      <c r="AA371" s="316"/>
      <c r="AB371" s="316"/>
      <c r="AC371" s="316"/>
      <c r="AD371" s="316"/>
      <c r="AE371" s="319"/>
      <c r="AF371" s="413"/>
      <c r="AG371" s="316"/>
      <c r="AH371" s="316"/>
      <c r="AI371" s="418"/>
      <c r="AJ371" s="316"/>
      <c r="AK371" s="316"/>
      <c r="AL371" s="316"/>
      <c r="AM371" s="316"/>
      <c r="AN371" s="316"/>
      <c r="AO371" s="316"/>
      <c r="AP371" s="316"/>
      <c r="AQ371" s="316"/>
      <c r="AR371" s="316"/>
      <c r="AS371" s="316"/>
      <c r="AT371" s="316"/>
      <c r="AU371" s="316"/>
      <c r="AV371" s="316"/>
      <c r="AW371" s="316"/>
      <c r="AX371" s="320"/>
      <c r="AY371" s="316"/>
      <c r="AZ371" s="316"/>
      <c r="BA371" s="316"/>
    </row>
    <row r="372" spans="1:53" ht="15.75" customHeight="1">
      <c r="A372" s="316"/>
      <c r="B372" s="316"/>
      <c r="C372" s="316"/>
      <c r="D372" s="316"/>
      <c r="E372" s="316"/>
      <c r="F372" s="316"/>
      <c r="G372" s="418"/>
      <c r="H372" s="316"/>
      <c r="I372" s="316"/>
      <c r="J372" s="316"/>
      <c r="K372" s="316"/>
      <c r="L372" s="316"/>
      <c r="M372" s="316"/>
      <c r="N372" s="316"/>
      <c r="O372" s="316"/>
      <c r="P372" s="416"/>
      <c r="Q372" s="316"/>
      <c r="R372" s="316"/>
      <c r="S372" s="317"/>
      <c r="T372" s="316"/>
      <c r="U372" s="316"/>
      <c r="V372" s="316"/>
      <c r="W372" s="316"/>
      <c r="X372" s="316"/>
      <c r="Y372" s="318"/>
      <c r="Z372" s="316"/>
      <c r="AA372" s="316"/>
      <c r="AB372" s="316"/>
      <c r="AC372" s="316"/>
      <c r="AD372" s="316"/>
      <c r="AE372" s="319"/>
      <c r="AF372" s="413"/>
      <c r="AG372" s="316"/>
      <c r="AH372" s="316"/>
      <c r="AI372" s="418"/>
      <c r="AJ372" s="316"/>
      <c r="AK372" s="316"/>
      <c r="AL372" s="316"/>
      <c r="AM372" s="316"/>
      <c r="AN372" s="316"/>
      <c r="AO372" s="316"/>
      <c r="AP372" s="316"/>
      <c r="AQ372" s="316"/>
      <c r="AR372" s="316"/>
      <c r="AS372" s="316"/>
      <c r="AT372" s="316"/>
      <c r="AU372" s="316"/>
      <c r="AV372" s="316"/>
      <c r="AW372" s="316"/>
      <c r="AX372" s="320"/>
      <c r="AY372" s="316"/>
      <c r="AZ372" s="316"/>
      <c r="BA372" s="316"/>
    </row>
    <row r="373" spans="1:53" ht="15.75" customHeight="1">
      <c r="A373" s="316"/>
      <c r="B373" s="316"/>
      <c r="C373" s="316"/>
      <c r="D373" s="316"/>
      <c r="E373" s="316"/>
      <c r="F373" s="316"/>
      <c r="G373" s="418"/>
      <c r="H373" s="316"/>
      <c r="I373" s="316"/>
      <c r="J373" s="316"/>
      <c r="K373" s="316"/>
      <c r="L373" s="316"/>
      <c r="M373" s="316"/>
      <c r="N373" s="316"/>
      <c r="O373" s="316"/>
      <c r="P373" s="416"/>
      <c r="Q373" s="316"/>
      <c r="R373" s="316"/>
      <c r="S373" s="317"/>
      <c r="T373" s="316"/>
      <c r="U373" s="316"/>
      <c r="V373" s="316"/>
      <c r="W373" s="316"/>
      <c r="X373" s="316"/>
      <c r="Y373" s="318"/>
      <c r="Z373" s="316"/>
      <c r="AA373" s="316"/>
      <c r="AB373" s="316"/>
      <c r="AC373" s="316"/>
      <c r="AD373" s="316"/>
      <c r="AE373" s="319"/>
      <c r="AF373" s="413"/>
      <c r="AG373" s="316"/>
      <c r="AH373" s="316"/>
      <c r="AI373" s="418"/>
      <c r="AJ373" s="316"/>
      <c r="AK373" s="316"/>
      <c r="AL373" s="316"/>
      <c r="AM373" s="316"/>
      <c r="AN373" s="316"/>
      <c r="AO373" s="316"/>
      <c r="AP373" s="316"/>
      <c r="AQ373" s="316"/>
      <c r="AR373" s="316"/>
      <c r="AS373" s="316"/>
      <c r="AT373" s="316"/>
      <c r="AU373" s="316"/>
      <c r="AV373" s="316"/>
      <c r="AW373" s="316"/>
      <c r="AX373" s="320"/>
      <c r="AY373" s="316"/>
      <c r="AZ373" s="316"/>
      <c r="BA373" s="316"/>
    </row>
    <row r="374" spans="1:53" ht="15.75" customHeight="1">
      <c r="A374" s="316"/>
      <c r="B374" s="316"/>
      <c r="C374" s="316"/>
      <c r="D374" s="316"/>
      <c r="E374" s="316"/>
      <c r="F374" s="316"/>
      <c r="G374" s="418"/>
      <c r="H374" s="316"/>
      <c r="I374" s="316"/>
      <c r="J374" s="316"/>
      <c r="K374" s="316"/>
      <c r="L374" s="316"/>
      <c r="M374" s="316"/>
      <c r="N374" s="316"/>
      <c r="O374" s="316"/>
      <c r="P374" s="416"/>
      <c r="Q374" s="316"/>
      <c r="R374" s="316"/>
      <c r="S374" s="317"/>
      <c r="T374" s="316"/>
      <c r="U374" s="316"/>
      <c r="V374" s="316"/>
      <c r="W374" s="316"/>
      <c r="X374" s="316"/>
      <c r="Y374" s="318"/>
      <c r="Z374" s="316"/>
      <c r="AA374" s="316"/>
      <c r="AB374" s="316"/>
      <c r="AC374" s="316"/>
      <c r="AD374" s="316"/>
      <c r="AE374" s="319"/>
      <c r="AF374" s="413"/>
      <c r="AG374" s="316"/>
      <c r="AH374" s="316"/>
      <c r="AI374" s="418"/>
      <c r="AJ374" s="316"/>
      <c r="AK374" s="316"/>
      <c r="AL374" s="316"/>
      <c r="AM374" s="316"/>
      <c r="AN374" s="316"/>
      <c r="AO374" s="316"/>
      <c r="AP374" s="316"/>
      <c r="AQ374" s="316"/>
      <c r="AR374" s="316"/>
      <c r="AS374" s="316"/>
      <c r="AT374" s="316"/>
      <c r="AU374" s="316"/>
      <c r="AV374" s="316"/>
      <c r="AW374" s="316"/>
      <c r="AX374" s="320"/>
      <c r="AY374" s="316"/>
      <c r="AZ374" s="316"/>
      <c r="BA374" s="316"/>
    </row>
    <row r="375" spans="1:53" ht="15.75" customHeight="1">
      <c r="A375" s="316"/>
      <c r="B375" s="316"/>
      <c r="C375" s="316"/>
      <c r="D375" s="316"/>
      <c r="E375" s="316"/>
      <c r="F375" s="316"/>
      <c r="G375" s="418"/>
      <c r="H375" s="316"/>
      <c r="I375" s="316"/>
      <c r="J375" s="316"/>
      <c r="K375" s="316"/>
      <c r="L375" s="316"/>
      <c r="M375" s="316"/>
      <c r="N375" s="316"/>
      <c r="O375" s="316"/>
      <c r="P375" s="416"/>
      <c r="Q375" s="316"/>
      <c r="R375" s="316"/>
      <c r="S375" s="317"/>
      <c r="T375" s="316"/>
      <c r="U375" s="316"/>
      <c r="V375" s="316"/>
      <c r="W375" s="316"/>
      <c r="X375" s="316"/>
      <c r="Y375" s="318"/>
      <c r="Z375" s="316"/>
      <c r="AA375" s="316"/>
      <c r="AB375" s="316"/>
      <c r="AC375" s="316"/>
      <c r="AD375" s="316"/>
      <c r="AE375" s="319"/>
      <c r="AF375" s="413"/>
      <c r="AG375" s="316"/>
      <c r="AH375" s="316"/>
      <c r="AI375" s="418"/>
      <c r="AJ375" s="316"/>
      <c r="AK375" s="316"/>
      <c r="AL375" s="316"/>
      <c r="AM375" s="316"/>
      <c r="AN375" s="316"/>
      <c r="AO375" s="316"/>
      <c r="AP375" s="316"/>
      <c r="AQ375" s="316"/>
      <c r="AR375" s="316"/>
      <c r="AS375" s="316"/>
      <c r="AT375" s="316"/>
      <c r="AU375" s="316"/>
      <c r="AV375" s="316"/>
      <c r="AW375" s="316"/>
      <c r="AX375" s="320"/>
      <c r="AY375" s="316"/>
      <c r="AZ375" s="316"/>
      <c r="BA375" s="316"/>
    </row>
    <row r="376" spans="1:53" ht="15.75" customHeight="1">
      <c r="A376" s="316"/>
      <c r="B376" s="316"/>
      <c r="C376" s="316"/>
      <c r="D376" s="316"/>
      <c r="E376" s="316"/>
      <c r="F376" s="316"/>
      <c r="G376" s="418"/>
      <c r="H376" s="316"/>
      <c r="I376" s="316"/>
      <c r="J376" s="316"/>
      <c r="K376" s="316"/>
      <c r="L376" s="316"/>
      <c r="M376" s="316"/>
      <c r="N376" s="316"/>
      <c r="O376" s="316"/>
      <c r="P376" s="416"/>
      <c r="Q376" s="316"/>
      <c r="R376" s="316"/>
      <c r="S376" s="317"/>
      <c r="T376" s="316"/>
      <c r="U376" s="316"/>
      <c r="V376" s="316"/>
      <c r="W376" s="316"/>
      <c r="X376" s="316"/>
      <c r="Y376" s="318"/>
      <c r="Z376" s="316"/>
      <c r="AA376" s="316"/>
      <c r="AB376" s="316"/>
      <c r="AC376" s="316"/>
      <c r="AD376" s="316"/>
      <c r="AE376" s="319"/>
      <c r="AF376" s="413"/>
      <c r="AG376" s="316"/>
      <c r="AH376" s="316"/>
      <c r="AI376" s="418"/>
      <c r="AJ376" s="316"/>
      <c r="AK376" s="316"/>
      <c r="AL376" s="316"/>
      <c r="AM376" s="316"/>
      <c r="AN376" s="316"/>
      <c r="AO376" s="316"/>
      <c r="AP376" s="316"/>
      <c r="AQ376" s="316"/>
      <c r="AR376" s="316"/>
      <c r="AS376" s="316"/>
      <c r="AT376" s="316"/>
      <c r="AU376" s="316"/>
      <c r="AV376" s="316"/>
      <c r="AW376" s="316"/>
      <c r="AX376" s="320"/>
      <c r="AY376" s="316"/>
      <c r="AZ376" s="316"/>
      <c r="BA376" s="316"/>
    </row>
    <row r="377" spans="1:53" ht="15.75" customHeight="1">
      <c r="A377" s="316"/>
      <c r="B377" s="316"/>
      <c r="C377" s="316"/>
      <c r="D377" s="316"/>
      <c r="E377" s="316"/>
      <c r="F377" s="316"/>
      <c r="G377" s="418"/>
      <c r="H377" s="316"/>
      <c r="I377" s="316"/>
      <c r="J377" s="316"/>
      <c r="K377" s="316"/>
      <c r="L377" s="316"/>
      <c r="M377" s="316"/>
      <c r="N377" s="316"/>
      <c r="O377" s="316"/>
      <c r="P377" s="416"/>
      <c r="Q377" s="316"/>
      <c r="R377" s="316"/>
      <c r="S377" s="317"/>
      <c r="T377" s="316"/>
      <c r="U377" s="316"/>
      <c r="V377" s="316"/>
      <c r="W377" s="316"/>
      <c r="X377" s="316"/>
      <c r="Y377" s="318"/>
      <c r="Z377" s="316"/>
      <c r="AA377" s="316"/>
      <c r="AB377" s="316"/>
      <c r="AC377" s="316"/>
      <c r="AD377" s="316"/>
      <c r="AE377" s="319"/>
      <c r="AF377" s="413"/>
      <c r="AG377" s="316"/>
      <c r="AH377" s="316"/>
      <c r="AI377" s="418"/>
      <c r="AJ377" s="316"/>
      <c r="AK377" s="316"/>
      <c r="AL377" s="316"/>
      <c r="AM377" s="316"/>
      <c r="AN377" s="316"/>
      <c r="AO377" s="316"/>
      <c r="AP377" s="316"/>
      <c r="AQ377" s="316"/>
      <c r="AR377" s="316"/>
      <c r="AS377" s="316"/>
      <c r="AT377" s="316"/>
      <c r="AU377" s="316"/>
      <c r="AV377" s="316"/>
      <c r="AW377" s="316"/>
      <c r="AX377" s="320"/>
      <c r="AY377" s="316"/>
      <c r="AZ377" s="316"/>
      <c r="BA377" s="316"/>
    </row>
    <row r="378" spans="1:53" ht="15.75" customHeight="1">
      <c r="A378" s="316"/>
      <c r="B378" s="316"/>
      <c r="C378" s="316"/>
      <c r="D378" s="316"/>
      <c r="E378" s="316"/>
      <c r="F378" s="316"/>
      <c r="G378" s="418"/>
      <c r="H378" s="316"/>
      <c r="I378" s="316"/>
      <c r="J378" s="316"/>
      <c r="K378" s="316"/>
      <c r="L378" s="316"/>
      <c r="M378" s="316"/>
      <c r="N378" s="316"/>
      <c r="O378" s="316"/>
      <c r="P378" s="416"/>
      <c r="Q378" s="316"/>
      <c r="R378" s="316"/>
      <c r="S378" s="317"/>
      <c r="T378" s="316"/>
      <c r="U378" s="316"/>
      <c r="V378" s="316"/>
      <c r="W378" s="316"/>
      <c r="X378" s="316"/>
      <c r="Y378" s="318"/>
      <c r="Z378" s="316"/>
      <c r="AA378" s="316"/>
      <c r="AB378" s="316"/>
      <c r="AC378" s="316"/>
      <c r="AD378" s="316"/>
      <c r="AE378" s="319"/>
      <c r="AF378" s="413"/>
      <c r="AG378" s="316"/>
      <c r="AH378" s="316"/>
      <c r="AI378" s="418"/>
      <c r="AJ378" s="316"/>
      <c r="AK378" s="316"/>
      <c r="AL378" s="316"/>
      <c r="AM378" s="316"/>
      <c r="AN378" s="316"/>
      <c r="AO378" s="316"/>
      <c r="AP378" s="316"/>
      <c r="AQ378" s="316"/>
      <c r="AR378" s="316"/>
      <c r="AS378" s="316"/>
      <c r="AT378" s="316"/>
      <c r="AU378" s="316"/>
      <c r="AV378" s="316"/>
      <c r="AW378" s="316"/>
      <c r="AX378" s="320"/>
      <c r="AY378" s="316"/>
      <c r="AZ378" s="316"/>
      <c r="BA378" s="316"/>
    </row>
    <row r="379" spans="1:53" ht="15.75" customHeight="1">
      <c r="A379" s="316"/>
      <c r="B379" s="316"/>
      <c r="C379" s="316"/>
      <c r="D379" s="316"/>
      <c r="E379" s="316"/>
      <c r="F379" s="316"/>
      <c r="G379" s="418"/>
      <c r="H379" s="316"/>
      <c r="I379" s="316"/>
      <c r="J379" s="316"/>
      <c r="K379" s="316"/>
      <c r="L379" s="316"/>
      <c r="M379" s="316"/>
      <c r="N379" s="316"/>
      <c r="O379" s="316"/>
      <c r="P379" s="416"/>
      <c r="Q379" s="316"/>
      <c r="R379" s="316"/>
      <c r="S379" s="317"/>
      <c r="T379" s="316"/>
      <c r="U379" s="316"/>
      <c r="V379" s="316"/>
      <c r="W379" s="316"/>
      <c r="X379" s="316"/>
      <c r="Y379" s="318"/>
      <c r="Z379" s="316"/>
      <c r="AA379" s="316"/>
      <c r="AB379" s="316"/>
      <c r="AC379" s="316"/>
      <c r="AD379" s="316"/>
      <c r="AE379" s="319"/>
      <c r="AF379" s="413"/>
      <c r="AG379" s="316"/>
      <c r="AH379" s="316"/>
      <c r="AI379" s="418"/>
      <c r="AJ379" s="316"/>
      <c r="AK379" s="316"/>
      <c r="AL379" s="316"/>
      <c r="AM379" s="316"/>
      <c r="AN379" s="316"/>
      <c r="AO379" s="316"/>
      <c r="AP379" s="316"/>
      <c r="AQ379" s="316"/>
      <c r="AR379" s="316"/>
      <c r="AS379" s="316"/>
      <c r="AT379" s="316"/>
      <c r="AU379" s="316"/>
      <c r="AV379" s="316"/>
      <c r="AW379" s="316"/>
      <c r="AX379" s="320"/>
      <c r="AY379" s="316"/>
      <c r="AZ379" s="316"/>
      <c r="BA379" s="316"/>
    </row>
    <row r="380" spans="1:53" ht="15.75" customHeight="1">
      <c r="A380" s="316"/>
      <c r="B380" s="316"/>
      <c r="C380" s="316"/>
      <c r="D380" s="316"/>
      <c r="E380" s="316"/>
      <c r="F380" s="316"/>
      <c r="G380" s="418"/>
      <c r="H380" s="316"/>
      <c r="I380" s="316"/>
      <c r="J380" s="316"/>
      <c r="K380" s="316"/>
      <c r="L380" s="316"/>
      <c r="M380" s="316"/>
      <c r="N380" s="316"/>
      <c r="O380" s="316"/>
      <c r="P380" s="416"/>
      <c r="Q380" s="316"/>
      <c r="R380" s="316"/>
      <c r="S380" s="317"/>
      <c r="T380" s="316"/>
      <c r="U380" s="316"/>
      <c r="V380" s="316"/>
      <c r="W380" s="316"/>
      <c r="X380" s="316"/>
      <c r="Y380" s="318"/>
      <c r="Z380" s="316"/>
      <c r="AA380" s="316"/>
      <c r="AB380" s="316"/>
      <c r="AC380" s="316"/>
      <c r="AD380" s="316"/>
      <c r="AE380" s="319"/>
      <c r="AF380" s="413"/>
      <c r="AG380" s="316"/>
      <c r="AH380" s="316"/>
      <c r="AI380" s="418"/>
      <c r="AJ380" s="316"/>
      <c r="AK380" s="316"/>
      <c r="AL380" s="316"/>
      <c r="AM380" s="316"/>
      <c r="AN380" s="316"/>
      <c r="AO380" s="316"/>
      <c r="AP380" s="316"/>
      <c r="AQ380" s="316"/>
      <c r="AR380" s="316"/>
      <c r="AS380" s="316"/>
      <c r="AT380" s="316"/>
      <c r="AU380" s="316"/>
      <c r="AV380" s="316"/>
      <c r="AW380" s="316"/>
      <c r="AX380" s="320"/>
      <c r="AY380" s="316"/>
      <c r="AZ380" s="316"/>
      <c r="BA380" s="316"/>
    </row>
    <row r="381" spans="1:53" ht="15.75" customHeight="1">
      <c r="A381" s="316"/>
      <c r="B381" s="316"/>
      <c r="C381" s="316"/>
      <c r="D381" s="316"/>
      <c r="E381" s="316"/>
      <c r="F381" s="316"/>
      <c r="G381" s="418"/>
      <c r="H381" s="316"/>
      <c r="I381" s="316"/>
      <c r="J381" s="316"/>
      <c r="K381" s="316"/>
      <c r="L381" s="316"/>
      <c r="M381" s="316"/>
      <c r="N381" s="316"/>
      <c r="O381" s="316"/>
      <c r="P381" s="416"/>
      <c r="Q381" s="316"/>
      <c r="R381" s="316"/>
      <c r="S381" s="317"/>
      <c r="T381" s="316"/>
      <c r="U381" s="316"/>
      <c r="V381" s="316"/>
      <c r="W381" s="316"/>
      <c r="X381" s="316"/>
      <c r="Y381" s="318"/>
      <c r="Z381" s="316"/>
      <c r="AA381" s="316"/>
      <c r="AB381" s="316"/>
      <c r="AC381" s="316"/>
      <c r="AD381" s="316"/>
      <c r="AE381" s="319"/>
      <c r="AF381" s="413"/>
      <c r="AG381" s="316"/>
      <c r="AH381" s="316"/>
      <c r="AI381" s="418"/>
      <c r="AJ381" s="316"/>
      <c r="AK381" s="316"/>
      <c r="AL381" s="316"/>
      <c r="AM381" s="316"/>
      <c r="AN381" s="316"/>
      <c r="AO381" s="316"/>
      <c r="AP381" s="316"/>
      <c r="AQ381" s="316"/>
      <c r="AR381" s="316"/>
      <c r="AS381" s="316"/>
      <c r="AT381" s="316"/>
      <c r="AU381" s="316"/>
      <c r="AV381" s="316"/>
      <c r="AW381" s="316"/>
      <c r="AX381" s="320"/>
      <c r="AY381" s="316"/>
      <c r="AZ381" s="316"/>
      <c r="BA381" s="316"/>
    </row>
    <row r="382" spans="1:53" ht="15.75" customHeight="1">
      <c r="A382" s="316"/>
      <c r="B382" s="316"/>
      <c r="C382" s="316"/>
      <c r="D382" s="316"/>
      <c r="E382" s="316"/>
      <c r="F382" s="316"/>
      <c r="G382" s="418"/>
      <c r="H382" s="316"/>
      <c r="I382" s="316"/>
      <c r="J382" s="316"/>
      <c r="K382" s="316"/>
      <c r="L382" s="316"/>
      <c r="M382" s="316"/>
      <c r="N382" s="316"/>
      <c r="O382" s="316"/>
      <c r="P382" s="416"/>
      <c r="Q382" s="316"/>
      <c r="R382" s="316"/>
      <c r="S382" s="317"/>
      <c r="T382" s="316"/>
      <c r="U382" s="316"/>
      <c r="V382" s="316"/>
      <c r="W382" s="316"/>
      <c r="X382" s="316"/>
      <c r="Y382" s="318"/>
      <c r="Z382" s="316"/>
      <c r="AA382" s="316"/>
      <c r="AB382" s="316"/>
      <c r="AC382" s="316"/>
      <c r="AD382" s="316"/>
      <c r="AE382" s="319"/>
      <c r="AF382" s="413"/>
      <c r="AG382" s="316"/>
      <c r="AH382" s="316"/>
      <c r="AI382" s="418"/>
      <c r="AJ382" s="316"/>
      <c r="AK382" s="316"/>
      <c r="AL382" s="316"/>
      <c r="AM382" s="316"/>
      <c r="AN382" s="316"/>
      <c r="AO382" s="316"/>
      <c r="AP382" s="316"/>
      <c r="AQ382" s="316"/>
      <c r="AR382" s="316"/>
      <c r="AS382" s="316"/>
      <c r="AT382" s="316"/>
      <c r="AU382" s="316"/>
      <c r="AV382" s="316"/>
      <c r="AW382" s="316"/>
      <c r="AX382" s="320"/>
      <c r="AY382" s="316"/>
      <c r="AZ382" s="316"/>
      <c r="BA382" s="316"/>
    </row>
    <row r="383" spans="1:53" ht="15.75" customHeight="1">
      <c r="A383" s="316"/>
      <c r="B383" s="316"/>
      <c r="C383" s="316"/>
      <c r="D383" s="316"/>
      <c r="E383" s="316"/>
      <c r="F383" s="316"/>
      <c r="G383" s="418"/>
      <c r="H383" s="316"/>
      <c r="I383" s="316"/>
      <c r="J383" s="316"/>
      <c r="K383" s="316"/>
      <c r="L383" s="316"/>
      <c r="M383" s="316"/>
      <c r="N383" s="316"/>
      <c r="O383" s="316"/>
      <c r="P383" s="416"/>
      <c r="Q383" s="316"/>
      <c r="R383" s="316"/>
      <c r="S383" s="317"/>
      <c r="T383" s="316"/>
      <c r="U383" s="316"/>
      <c r="V383" s="316"/>
      <c r="W383" s="316"/>
      <c r="X383" s="316"/>
      <c r="Y383" s="318"/>
      <c r="Z383" s="316"/>
      <c r="AA383" s="316"/>
      <c r="AB383" s="316"/>
      <c r="AC383" s="316"/>
      <c r="AD383" s="316"/>
      <c r="AE383" s="319"/>
      <c r="AF383" s="413"/>
      <c r="AG383" s="316"/>
      <c r="AH383" s="316"/>
      <c r="AI383" s="418"/>
      <c r="AJ383" s="316"/>
      <c r="AK383" s="316"/>
      <c r="AL383" s="316"/>
      <c r="AM383" s="316"/>
      <c r="AN383" s="316"/>
      <c r="AO383" s="316"/>
      <c r="AP383" s="316"/>
      <c r="AQ383" s="316"/>
      <c r="AR383" s="316"/>
      <c r="AS383" s="316"/>
      <c r="AT383" s="316"/>
      <c r="AU383" s="316"/>
      <c r="AV383" s="316"/>
      <c r="AW383" s="316"/>
      <c r="AX383" s="320"/>
      <c r="AY383" s="316"/>
      <c r="AZ383" s="316"/>
      <c r="BA383" s="316"/>
    </row>
    <row r="384" spans="1:53" ht="15.75" customHeight="1">
      <c r="A384" s="316"/>
      <c r="B384" s="316"/>
      <c r="C384" s="316"/>
      <c r="D384" s="316"/>
      <c r="E384" s="316"/>
      <c r="F384" s="316"/>
      <c r="G384" s="418"/>
      <c r="H384" s="316"/>
      <c r="I384" s="316"/>
      <c r="J384" s="316"/>
      <c r="K384" s="316"/>
      <c r="L384" s="316"/>
      <c r="M384" s="316"/>
      <c r="N384" s="316"/>
      <c r="O384" s="316"/>
      <c r="P384" s="416"/>
      <c r="Q384" s="316"/>
      <c r="R384" s="316"/>
      <c r="S384" s="317"/>
      <c r="T384" s="316"/>
      <c r="U384" s="316"/>
      <c r="V384" s="316"/>
      <c r="W384" s="316"/>
      <c r="X384" s="316"/>
      <c r="Y384" s="318"/>
      <c r="Z384" s="316"/>
      <c r="AA384" s="316"/>
      <c r="AB384" s="316"/>
      <c r="AC384" s="316"/>
      <c r="AD384" s="316"/>
      <c r="AE384" s="319"/>
      <c r="AF384" s="413"/>
      <c r="AG384" s="316"/>
      <c r="AH384" s="316"/>
      <c r="AI384" s="418"/>
      <c r="AJ384" s="316"/>
      <c r="AK384" s="316"/>
      <c r="AL384" s="316"/>
      <c r="AM384" s="316"/>
      <c r="AN384" s="316"/>
      <c r="AO384" s="316"/>
      <c r="AP384" s="316"/>
      <c r="AQ384" s="316"/>
      <c r="AR384" s="316"/>
      <c r="AS384" s="316"/>
      <c r="AT384" s="316"/>
      <c r="AU384" s="316"/>
      <c r="AV384" s="316"/>
      <c r="AW384" s="316"/>
      <c r="AX384" s="320"/>
      <c r="AY384" s="316"/>
      <c r="AZ384" s="316"/>
      <c r="BA384" s="316"/>
    </row>
    <row r="385" spans="1:53" ht="15.75" customHeight="1">
      <c r="A385" s="316"/>
      <c r="B385" s="316"/>
      <c r="C385" s="316"/>
      <c r="D385" s="316"/>
      <c r="E385" s="316"/>
      <c r="F385" s="316"/>
      <c r="G385" s="418"/>
      <c r="H385" s="316"/>
      <c r="I385" s="316"/>
      <c r="J385" s="316"/>
      <c r="K385" s="316"/>
      <c r="L385" s="316"/>
      <c r="M385" s="316"/>
      <c r="N385" s="316"/>
      <c r="O385" s="316"/>
      <c r="P385" s="416"/>
      <c r="Q385" s="316"/>
      <c r="R385" s="316"/>
      <c r="S385" s="317"/>
      <c r="T385" s="316"/>
      <c r="U385" s="316"/>
      <c r="V385" s="316"/>
      <c r="W385" s="316"/>
      <c r="X385" s="316"/>
      <c r="Y385" s="318"/>
      <c r="Z385" s="316"/>
      <c r="AA385" s="316"/>
      <c r="AB385" s="316"/>
      <c r="AC385" s="316"/>
      <c r="AD385" s="316"/>
      <c r="AE385" s="319"/>
      <c r="AF385" s="413"/>
      <c r="AG385" s="316"/>
      <c r="AH385" s="316"/>
      <c r="AI385" s="418"/>
      <c r="AJ385" s="316"/>
      <c r="AK385" s="316"/>
      <c r="AL385" s="316"/>
      <c r="AM385" s="316"/>
      <c r="AN385" s="316"/>
      <c r="AO385" s="316"/>
      <c r="AP385" s="316"/>
      <c r="AQ385" s="316"/>
      <c r="AR385" s="316"/>
      <c r="AS385" s="316"/>
      <c r="AT385" s="316"/>
      <c r="AU385" s="316"/>
      <c r="AV385" s="316"/>
      <c r="AW385" s="316"/>
      <c r="AX385" s="320"/>
      <c r="AY385" s="316"/>
      <c r="AZ385" s="316"/>
      <c r="BA385" s="316"/>
    </row>
    <row r="386" spans="1:53" ht="15.75" customHeight="1">
      <c r="A386" s="316"/>
      <c r="B386" s="316"/>
      <c r="C386" s="316"/>
      <c r="D386" s="316"/>
      <c r="E386" s="316"/>
      <c r="F386" s="316"/>
      <c r="G386" s="418"/>
      <c r="H386" s="316"/>
      <c r="I386" s="316"/>
      <c r="J386" s="316"/>
      <c r="K386" s="316"/>
      <c r="L386" s="316"/>
      <c r="M386" s="316"/>
      <c r="N386" s="316"/>
      <c r="O386" s="316"/>
      <c r="P386" s="416"/>
      <c r="Q386" s="316"/>
      <c r="R386" s="316"/>
      <c r="S386" s="317"/>
      <c r="T386" s="316"/>
      <c r="U386" s="316"/>
      <c r="V386" s="316"/>
      <c r="W386" s="316"/>
      <c r="X386" s="316"/>
      <c r="Y386" s="318"/>
      <c r="Z386" s="316"/>
      <c r="AA386" s="316"/>
      <c r="AB386" s="316"/>
      <c r="AC386" s="316"/>
      <c r="AD386" s="316"/>
      <c r="AE386" s="319"/>
      <c r="AF386" s="413"/>
      <c r="AG386" s="316"/>
      <c r="AH386" s="316"/>
      <c r="AI386" s="418"/>
      <c r="AJ386" s="316"/>
      <c r="AK386" s="316"/>
      <c r="AL386" s="316"/>
      <c r="AM386" s="316"/>
      <c r="AN386" s="316"/>
      <c r="AO386" s="316"/>
      <c r="AP386" s="316"/>
      <c r="AQ386" s="316"/>
      <c r="AR386" s="316"/>
      <c r="AS386" s="316"/>
      <c r="AT386" s="316"/>
      <c r="AU386" s="316"/>
      <c r="AV386" s="316"/>
      <c r="AW386" s="316"/>
      <c r="AX386" s="320"/>
      <c r="AY386" s="316"/>
      <c r="AZ386" s="316"/>
      <c r="BA386" s="316"/>
    </row>
    <row r="387" spans="1:53" ht="15.75" customHeight="1">
      <c r="A387" s="316"/>
      <c r="B387" s="316"/>
      <c r="C387" s="316"/>
      <c r="D387" s="316"/>
      <c r="E387" s="316"/>
      <c r="F387" s="316"/>
      <c r="G387" s="418"/>
      <c r="H387" s="316"/>
      <c r="I387" s="316"/>
      <c r="J387" s="316"/>
      <c r="K387" s="316"/>
      <c r="L387" s="316"/>
      <c r="M387" s="316"/>
      <c r="N387" s="316"/>
      <c r="O387" s="316"/>
      <c r="P387" s="416"/>
      <c r="Q387" s="316"/>
      <c r="R387" s="316"/>
      <c r="S387" s="317"/>
      <c r="T387" s="316"/>
      <c r="U387" s="316"/>
      <c r="V387" s="316"/>
      <c r="W387" s="316"/>
      <c r="X387" s="316"/>
      <c r="Y387" s="318"/>
      <c r="Z387" s="316"/>
      <c r="AA387" s="316"/>
      <c r="AB387" s="316"/>
      <c r="AC387" s="316"/>
      <c r="AD387" s="316"/>
      <c r="AE387" s="319"/>
      <c r="AF387" s="413"/>
      <c r="AG387" s="316"/>
      <c r="AH387" s="316"/>
      <c r="AI387" s="418"/>
      <c r="AJ387" s="316"/>
      <c r="AK387" s="316"/>
      <c r="AL387" s="316"/>
      <c r="AM387" s="316"/>
      <c r="AN387" s="316"/>
      <c r="AO387" s="316"/>
      <c r="AP387" s="316"/>
      <c r="AQ387" s="316"/>
      <c r="AR387" s="316"/>
      <c r="AS387" s="316"/>
      <c r="AT387" s="316"/>
      <c r="AU387" s="316"/>
      <c r="AV387" s="316"/>
      <c r="AW387" s="316"/>
      <c r="AX387" s="320"/>
      <c r="AY387" s="316"/>
      <c r="AZ387" s="316"/>
      <c r="BA387" s="316"/>
    </row>
    <row r="388" spans="1:53" ht="15.75" customHeight="1">
      <c r="A388" s="316"/>
      <c r="B388" s="316"/>
      <c r="C388" s="316"/>
      <c r="D388" s="316"/>
      <c r="E388" s="316"/>
      <c r="F388" s="316"/>
      <c r="G388" s="418"/>
      <c r="H388" s="316"/>
      <c r="I388" s="316"/>
      <c r="J388" s="316"/>
      <c r="K388" s="316"/>
      <c r="L388" s="316"/>
      <c r="M388" s="316"/>
      <c r="N388" s="316"/>
      <c r="O388" s="316"/>
      <c r="P388" s="416"/>
      <c r="Q388" s="316"/>
      <c r="R388" s="316"/>
      <c r="S388" s="317"/>
      <c r="T388" s="316"/>
      <c r="U388" s="316"/>
      <c r="V388" s="316"/>
      <c r="W388" s="316"/>
      <c r="X388" s="316"/>
      <c r="Y388" s="318"/>
      <c r="Z388" s="316"/>
      <c r="AA388" s="316"/>
      <c r="AB388" s="316"/>
      <c r="AC388" s="316"/>
      <c r="AD388" s="316"/>
      <c r="AE388" s="319"/>
      <c r="AF388" s="413"/>
      <c r="AG388" s="316"/>
      <c r="AH388" s="316"/>
      <c r="AI388" s="418"/>
      <c r="AJ388" s="316"/>
      <c r="AK388" s="316"/>
      <c r="AL388" s="316"/>
      <c r="AM388" s="316"/>
      <c r="AN388" s="316"/>
      <c r="AO388" s="316"/>
      <c r="AP388" s="316"/>
      <c r="AQ388" s="316"/>
      <c r="AR388" s="316"/>
      <c r="AS388" s="316"/>
      <c r="AT388" s="316"/>
      <c r="AU388" s="316"/>
      <c r="AV388" s="316"/>
      <c r="AW388" s="316"/>
      <c r="AX388" s="320"/>
      <c r="AY388" s="316"/>
      <c r="AZ388" s="316"/>
      <c r="BA388" s="316"/>
    </row>
    <row r="389" spans="1:53" ht="15.75" customHeight="1">
      <c r="A389" s="316"/>
      <c r="B389" s="316"/>
      <c r="C389" s="316"/>
      <c r="D389" s="316"/>
      <c r="E389" s="316"/>
      <c r="F389" s="316"/>
      <c r="G389" s="418"/>
      <c r="H389" s="316"/>
      <c r="I389" s="316"/>
      <c r="J389" s="316"/>
      <c r="K389" s="316"/>
      <c r="L389" s="316"/>
      <c r="M389" s="316"/>
      <c r="N389" s="316"/>
      <c r="O389" s="316"/>
      <c r="P389" s="416"/>
      <c r="Q389" s="316"/>
      <c r="R389" s="316"/>
      <c r="S389" s="317"/>
      <c r="T389" s="316"/>
      <c r="U389" s="316"/>
      <c r="V389" s="316"/>
      <c r="W389" s="316"/>
      <c r="X389" s="316"/>
      <c r="Y389" s="318"/>
      <c r="Z389" s="316"/>
      <c r="AA389" s="316"/>
      <c r="AB389" s="316"/>
      <c r="AC389" s="316"/>
      <c r="AD389" s="316"/>
      <c r="AE389" s="319"/>
      <c r="AF389" s="413"/>
      <c r="AG389" s="316"/>
      <c r="AH389" s="316"/>
      <c r="AI389" s="418"/>
      <c r="AJ389" s="316"/>
      <c r="AK389" s="316"/>
      <c r="AL389" s="316"/>
      <c r="AM389" s="316"/>
      <c r="AN389" s="316"/>
      <c r="AO389" s="316"/>
      <c r="AP389" s="316"/>
      <c r="AQ389" s="316"/>
      <c r="AR389" s="316"/>
      <c r="AS389" s="316"/>
      <c r="AT389" s="316"/>
      <c r="AU389" s="316"/>
      <c r="AV389" s="316"/>
      <c r="AW389" s="316"/>
      <c r="AX389" s="320"/>
      <c r="AY389" s="316"/>
      <c r="AZ389" s="316"/>
      <c r="BA389" s="316"/>
    </row>
    <row r="390" spans="1:53" ht="15.75" customHeight="1">
      <c r="A390" s="316"/>
      <c r="B390" s="316"/>
      <c r="C390" s="316"/>
      <c r="D390" s="316"/>
      <c r="E390" s="316"/>
      <c r="F390" s="316"/>
      <c r="G390" s="418"/>
      <c r="H390" s="316"/>
      <c r="I390" s="316"/>
      <c r="J390" s="316"/>
      <c r="K390" s="316"/>
      <c r="L390" s="316"/>
      <c r="M390" s="316"/>
      <c r="N390" s="316"/>
      <c r="O390" s="316"/>
      <c r="P390" s="416"/>
      <c r="Q390" s="316"/>
      <c r="R390" s="316"/>
      <c r="S390" s="317"/>
      <c r="T390" s="316"/>
      <c r="U390" s="316"/>
      <c r="V390" s="316"/>
      <c r="W390" s="316"/>
      <c r="X390" s="316"/>
      <c r="Y390" s="318"/>
      <c r="Z390" s="316"/>
      <c r="AA390" s="316"/>
      <c r="AB390" s="316"/>
      <c r="AC390" s="316"/>
      <c r="AD390" s="316"/>
      <c r="AE390" s="319"/>
      <c r="AF390" s="413"/>
      <c r="AG390" s="316"/>
      <c r="AH390" s="316"/>
      <c r="AI390" s="418"/>
      <c r="AJ390" s="316"/>
      <c r="AK390" s="316"/>
      <c r="AL390" s="316"/>
      <c r="AM390" s="316"/>
      <c r="AN390" s="316"/>
      <c r="AO390" s="316"/>
      <c r="AP390" s="316"/>
      <c r="AQ390" s="316"/>
      <c r="AR390" s="316"/>
      <c r="AS390" s="316"/>
      <c r="AT390" s="316"/>
      <c r="AU390" s="316"/>
      <c r="AV390" s="316"/>
      <c r="AW390" s="316"/>
      <c r="AX390" s="320"/>
      <c r="AY390" s="316"/>
      <c r="AZ390" s="316"/>
      <c r="BA390" s="316"/>
    </row>
    <row r="391" spans="1:53" ht="15.75" customHeight="1">
      <c r="A391" s="316"/>
      <c r="B391" s="316"/>
      <c r="C391" s="316"/>
      <c r="D391" s="316"/>
      <c r="E391" s="316"/>
      <c r="F391" s="316"/>
      <c r="G391" s="418"/>
      <c r="H391" s="316"/>
      <c r="I391" s="316"/>
      <c r="J391" s="316"/>
      <c r="K391" s="316"/>
      <c r="L391" s="316"/>
      <c r="M391" s="316"/>
      <c r="N391" s="316"/>
      <c r="O391" s="316"/>
      <c r="P391" s="416"/>
      <c r="Q391" s="316"/>
      <c r="R391" s="316"/>
      <c r="S391" s="317"/>
      <c r="T391" s="316"/>
      <c r="U391" s="316"/>
      <c r="V391" s="316"/>
      <c r="W391" s="316"/>
      <c r="X391" s="316"/>
      <c r="Y391" s="318"/>
      <c r="Z391" s="316"/>
      <c r="AA391" s="316"/>
      <c r="AB391" s="316"/>
      <c r="AC391" s="316"/>
      <c r="AD391" s="316"/>
      <c r="AE391" s="319"/>
      <c r="AF391" s="413"/>
      <c r="AG391" s="316"/>
      <c r="AH391" s="316"/>
      <c r="AI391" s="418"/>
      <c r="AJ391" s="316"/>
      <c r="AK391" s="316"/>
      <c r="AL391" s="316"/>
      <c r="AM391" s="316"/>
      <c r="AN391" s="316"/>
      <c r="AO391" s="316"/>
      <c r="AP391" s="316"/>
      <c r="AQ391" s="316"/>
      <c r="AR391" s="316"/>
      <c r="AS391" s="316"/>
      <c r="AT391" s="316"/>
      <c r="AU391" s="316"/>
      <c r="AV391" s="316"/>
      <c r="AW391" s="316"/>
      <c r="AX391" s="320"/>
      <c r="AY391" s="316"/>
      <c r="AZ391" s="316"/>
      <c r="BA391" s="316"/>
    </row>
    <row r="392" spans="1:53" ht="15.75" customHeight="1">
      <c r="A392" s="316"/>
      <c r="B392" s="316"/>
      <c r="C392" s="316"/>
      <c r="D392" s="316"/>
      <c r="E392" s="316"/>
      <c r="F392" s="316"/>
      <c r="G392" s="418"/>
      <c r="H392" s="316"/>
      <c r="I392" s="316"/>
      <c r="J392" s="316"/>
      <c r="K392" s="316"/>
      <c r="L392" s="316"/>
      <c r="M392" s="316"/>
      <c r="N392" s="316"/>
      <c r="O392" s="316"/>
      <c r="P392" s="416"/>
      <c r="Q392" s="316"/>
      <c r="R392" s="316"/>
      <c r="S392" s="317"/>
      <c r="T392" s="316"/>
      <c r="U392" s="316"/>
      <c r="V392" s="316"/>
      <c r="W392" s="316"/>
      <c r="X392" s="316"/>
      <c r="Y392" s="318"/>
      <c r="Z392" s="316"/>
      <c r="AA392" s="316"/>
      <c r="AB392" s="316"/>
      <c r="AC392" s="316"/>
      <c r="AD392" s="316"/>
      <c r="AE392" s="319"/>
      <c r="AF392" s="413"/>
      <c r="AG392" s="316"/>
      <c r="AH392" s="316"/>
      <c r="AI392" s="418"/>
      <c r="AJ392" s="316"/>
      <c r="AK392" s="316"/>
      <c r="AL392" s="316"/>
      <c r="AM392" s="316"/>
      <c r="AN392" s="316"/>
      <c r="AO392" s="316"/>
      <c r="AP392" s="316"/>
      <c r="AQ392" s="316"/>
      <c r="AR392" s="316"/>
      <c r="AS392" s="316"/>
      <c r="AT392" s="316"/>
      <c r="AU392" s="316"/>
      <c r="AV392" s="316"/>
      <c r="AW392" s="316"/>
      <c r="AX392" s="320"/>
      <c r="AY392" s="316"/>
      <c r="AZ392" s="316"/>
      <c r="BA392" s="316"/>
    </row>
    <row r="393" spans="1:53" ht="15.75" customHeight="1">
      <c r="A393" s="316"/>
      <c r="B393" s="316"/>
      <c r="C393" s="316"/>
      <c r="D393" s="316"/>
      <c r="E393" s="316"/>
      <c r="F393" s="316"/>
      <c r="G393" s="418"/>
      <c r="H393" s="316"/>
      <c r="I393" s="316"/>
      <c r="J393" s="316"/>
      <c r="K393" s="316"/>
      <c r="L393" s="316"/>
      <c r="M393" s="316"/>
      <c r="N393" s="316"/>
      <c r="O393" s="316"/>
      <c r="P393" s="416"/>
      <c r="Q393" s="316"/>
      <c r="R393" s="316"/>
      <c r="S393" s="317"/>
      <c r="T393" s="316"/>
      <c r="U393" s="316"/>
      <c r="V393" s="316"/>
      <c r="W393" s="316"/>
      <c r="X393" s="316"/>
      <c r="Y393" s="318"/>
      <c r="Z393" s="316"/>
      <c r="AA393" s="316"/>
      <c r="AB393" s="316"/>
      <c r="AC393" s="316"/>
      <c r="AD393" s="316"/>
      <c r="AE393" s="319"/>
      <c r="AF393" s="413"/>
      <c r="AG393" s="316"/>
      <c r="AH393" s="316"/>
      <c r="AI393" s="418"/>
      <c r="AJ393" s="316"/>
      <c r="AK393" s="316"/>
      <c r="AL393" s="316"/>
      <c r="AM393" s="316"/>
      <c r="AN393" s="316"/>
      <c r="AO393" s="316"/>
      <c r="AP393" s="316"/>
      <c r="AQ393" s="316"/>
      <c r="AR393" s="316"/>
      <c r="AS393" s="316"/>
      <c r="AT393" s="316"/>
      <c r="AU393" s="316"/>
      <c r="AV393" s="316"/>
      <c r="AW393" s="316"/>
      <c r="AX393" s="320"/>
      <c r="AY393" s="316"/>
      <c r="AZ393" s="316"/>
      <c r="BA393" s="316"/>
    </row>
    <row r="394" spans="1:53" ht="15.75" customHeight="1">
      <c r="A394" s="316"/>
      <c r="B394" s="316"/>
      <c r="C394" s="316"/>
      <c r="D394" s="316"/>
      <c r="E394" s="316"/>
      <c r="F394" s="316"/>
      <c r="G394" s="418"/>
      <c r="H394" s="316"/>
      <c r="I394" s="316"/>
      <c r="J394" s="316"/>
      <c r="K394" s="316"/>
      <c r="L394" s="316"/>
      <c r="M394" s="316"/>
      <c r="N394" s="316"/>
      <c r="O394" s="316"/>
      <c r="P394" s="416"/>
      <c r="Q394" s="316"/>
      <c r="R394" s="316"/>
      <c r="S394" s="317"/>
      <c r="T394" s="316"/>
      <c r="U394" s="316"/>
      <c r="V394" s="316"/>
      <c r="W394" s="316"/>
      <c r="X394" s="316"/>
      <c r="Y394" s="318"/>
      <c r="Z394" s="316"/>
      <c r="AA394" s="316"/>
      <c r="AB394" s="316"/>
      <c r="AC394" s="316"/>
      <c r="AD394" s="316"/>
      <c r="AE394" s="319"/>
      <c r="AF394" s="413"/>
      <c r="AG394" s="316"/>
      <c r="AH394" s="316"/>
      <c r="AI394" s="418"/>
      <c r="AJ394" s="316"/>
      <c r="AK394" s="316"/>
      <c r="AL394" s="316"/>
      <c r="AM394" s="316"/>
      <c r="AN394" s="316"/>
      <c r="AO394" s="316"/>
      <c r="AP394" s="316"/>
      <c r="AQ394" s="316"/>
      <c r="AR394" s="316"/>
      <c r="AS394" s="316"/>
      <c r="AT394" s="316"/>
      <c r="AU394" s="316"/>
      <c r="AV394" s="316"/>
      <c r="AW394" s="316"/>
      <c r="AX394" s="320"/>
      <c r="AY394" s="316"/>
      <c r="AZ394" s="316"/>
      <c r="BA394" s="316"/>
    </row>
    <row r="395" spans="1:53" ht="15.75" customHeight="1">
      <c r="A395" s="316"/>
      <c r="B395" s="316"/>
      <c r="C395" s="316"/>
      <c r="D395" s="316"/>
      <c r="E395" s="316"/>
      <c r="F395" s="316"/>
      <c r="G395" s="418"/>
      <c r="H395" s="316"/>
      <c r="I395" s="316"/>
      <c r="J395" s="316"/>
      <c r="K395" s="316"/>
      <c r="L395" s="316"/>
      <c r="M395" s="316"/>
      <c r="N395" s="316"/>
      <c r="O395" s="316"/>
      <c r="P395" s="416"/>
      <c r="Q395" s="316"/>
      <c r="R395" s="316"/>
      <c r="S395" s="317"/>
      <c r="T395" s="316"/>
      <c r="U395" s="316"/>
      <c r="V395" s="316"/>
      <c r="W395" s="316"/>
      <c r="X395" s="316"/>
      <c r="Y395" s="318"/>
      <c r="Z395" s="316"/>
      <c r="AA395" s="316"/>
      <c r="AB395" s="316"/>
      <c r="AC395" s="316"/>
      <c r="AD395" s="316"/>
      <c r="AE395" s="319"/>
      <c r="AF395" s="413"/>
      <c r="AG395" s="316"/>
      <c r="AH395" s="316"/>
      <c r="AI395" s="418"/>
      <c r="AJ395" s="316"/>
      <c r="AK395" s="316"/>
      <c r="AL395" s="316"/>
      <c r="AM395" s="316"/>
      <c r="AN395" s="316"/>
      <c r="AO395" s="316"/>
      <c r="AP395" s="316"/>
      <c r="AQ395" s="316"/>
      <c r="AR395" s="316"/>
      <c r="AS395" s="316"/>
      <c r="AT395" s="316"/>
      <c r="AU395" s="316"/>
      <c r="AV395" s="316"/>
      <c r="AW395" s="316"/>
      <c r="AX395" s="320"/>
      <c r="AY395" s="316"/>
      <c r="AZ395" s="316"/>
      <c r="BA395" s="316"/>
    </row>
    <row r="396" spans="1:53" ht="15.75" customHeight="1">
      <c r="A396" s="316"/>
      <c r="B396" s="316"/>
      <c r="C396" s="316"/>
      <c r="D396" s="316"/>
      <c r="E396" s="316"/>
      <c r="F396" s="316"/>
      <c r="G396" s="418"/>
      <c r="H396" s="316"/>
      <c r="I396" s="316"/>
      <c r="J396" s="316"/>
      <c r="K396" s="316"/>
      <c r="L396" s="316"/>
      <c r="M396" s="316"/>
      <c r="N396" s="316"/>
      <c r="O396" s="316"/>
      <c r="P396" s="416"/>
      <c r="Q396" s="316"/>
      <c r="R396" s="316"/>
      <c r="S396" s="317"/>
      <c r="T396" s="316"/>
      <c r="U396" s="316"/>
      <c r="V396" s="316"/>
      <c r="W396" s="316"/>
      <c r="X396" s="316"/>
      <c r="Y396" s="318"/>
      <c r="Z396" s="316"/>
      <c r="AA396" s="316"/>
      <c r="AB396" s="316"/>
      <c r="AC396" s="316"/>
      <c r="AD396" s="316"/>
      <c r="AE396" s="319"/>
      <c r="AF396" s="413"/>
      <c r="AG396" s="316"/>
      <c r="AH396" s="316"/>
      <c r="AI396" s="418"/>
      <c r="AJ396" s="316"/>
      <c r="AK396" s="316"/>
      <c r="AL396" s="316"/>
      <c r="AM396" s="316"/>
      <c r="AN396" s="316"/>
      <c r="AO396" s="316"/>
      <c r="AP396" s="316"/>
      <c r="AQ396" s="316"/>
      <c r="AR396" s="316"/>
      <c r="AS396" s="316"/>
      <c r="AT396" s="316"/>
      <c r="AU396" s="316"/>
      <c r="AV396" s="316"/>
      <c r="AW396" s="316"/>
      <c r="AX396" s="320"/>
      <c r="AY396" s="316"/>
      <c r="AZ396" s="316"/>
      <c r="BA396" s="316"/>
    </row>
    <row r="397" spans="1:53" ht="15.75" customHeight="1">
      <c r="A397" s="316"/>
      <c r="B397" s="316"/>
      <c r="C397" s="316"/>
      <c r="D397" s="316"/>
      <c r="E397" s="316"/>
      <c r="F397" s="316"/>
      <c r="G397" s="418"/>
      <c r="H397" s="316"/>
      <c r="I397" s="316"/>
      <c r="J397" s="316"/>
      <c r="K397" s="316"/>
      <c r="L397" s="316"/>
      <c r="M397" s="316"/>
      <c r="N397" s="316"/>
      <c r="O397" s="316"/>
      <c r="P397" s="416"/>
      <c r="Q397" s="316"/>
      <c r="R397" s="316"/>
      <c r="S397" s="317"/>
      <c r="T397" s="316"/>
      <c r="U397" s="316"/>
      <c r="V397" s="316"/>
      <c r="W397" s="316"/>
      <c r="X397" s="316"/>
      <c r="Y397" s="318"/>
      <c r="Z397" s="316"/>
      <c r="AA397" s="316"/>
      <c r="AB397" s="316"/>
      <c r="AC397" s="316"/>
      <c r="AD397" s="316"/>
      <c r="AE397" s="319"/>
      <c r="AF397" s="413"/>
      <c r="AG397" s="316"/>
      <c r="AH397" s="316"/>
      <c r="AI397" s="418"/>
      <c r="AJ397" s="316"/>
      <c r="AK397" s="316"/>
      <c r="AL397" s="316"/>
      <c r="AM397" s="316"/>
      <c r="AN397" s="316"/>
      <c r="AO397" s="316"/>
      <c r="AP397" s="316"/>
      <c r="AQ397" s="316"/>
      <c r="AR397" s="316"/>
      <c r="AS397" s="316"/>
      <c r="AT397" s="316"/>
      <c r="AU397" s="316"/>
      <c r="AV397" s="316"/>
      <c r="AW397" s="316"/>
      <c r="AX397" s="320"/>
      <c r="AY397" s="316"/>
      <c r="AZ397" s="316"/>
      <c r="BA397" s="316"/>
    </row>
    <row r="398" spans="1:53" ht="15.75" customHeight="1">
      <c r="A398" s="316"/>
      <c r="B398" s="316"/>
      <c r="C398" s="316"/>
      <c r="D398" s="316"/>
      <c r="E398" s="316"/>
      <c r="F398" s="316"/>
      <c r="G398" s="418"/>
      <c r="H398" s="316"/>
      <c r="I398" s="316"/>
      <c r="J398" s="316"/>
      <c r="K398" s="316"/>
      <c r="L398" s="316"/>
      <c r="M398" s="316"/>
      <c r="N398" s="316"/>
      <c r="O398" s="316"/>
      <c r="P398" s="416"/>
      <c r="Q398" s="316"/>
      <c r="R398" s="316"/>
      <c r="S398" s="317"/>
      <c r="T398" s="316"/>
      <c r="U398" s="316"/>
      <c r="V398" s="316"/>
      <c r="W398" s="316"/>
      <c r="X398" s="316"/>
      <c r="Y398" s="318"/>
      <c r="Z398" s="316"/>
      <c r="AA398" s="316"/>
      <c r="AB398" s="316"/>
      <c r="AC398" s="316"/>
      <c r="AD398" s="316"/>
      <c r="AE398" s="319"/>
      <c r="AF398" s="413"/>
      <c r="AG398" s="316"/>
      <c r="AH398" s="316"/>
      <c r="AI398" s="418"/>
      <c r="AJ398" s="316"/>
      <c r="AK398" s="316"/>
      <c r="AL398" s="316"/>
      <c r="AM398" s="316"/>
      <c r="AN398" s="316"/>
      <c r="AO398" s="316"/>
      <c r="AP398" s="316"/>
      <c r="AQ398" s="316"/>
      <c r="AR398" s="316"/>
      <c r="AS398" s="316"/>
      <c r="AT398" s="316"/>
      <c r="AU398" s="316"/>
      <c r="AV398" s="316"/>
      <c r="AW398" s="316"/>
      <c r="AX398" s="320"/>
      <c r="AY398" s="316"/>
      <c r="AZ398" s="316"/>
      <c r="BA398" s="316"/>
    </row>
    <row r="399" spans="1:53" ht="15.75" customHeight="1">
      <c r="A399" s="316"/>
      <c r="B399" s="316"/>
      <c r="C399" s="316"/>
      <c r="D399" s="316"/>
      <c r="E399" s="316"/>
      <c r="F399" s="316"/>
      <c r="G399" s="418"/>
      <c r="H399" s="316"/>
      <c r="I399" s="316"/>
      <c r="J399" s="316"/>
      <c r="K399" s="316"/>
      <c r="L399" s="316"/>
      <c r="M399" s="316"/>
      <c r="N399" s="316"/>
      <c r="O399" s="316"/>
      <c r="P399" s="416"/>
      <c r="Q399" s="316"/>
      <c r="R399" s="316"/>
      <c r="S399" s="317"/>
      <c r="T399" s="316"/>
      <c r="U399" s="316"/>
      <c r="V399" s="316"/>
      <c r="W399" s="316"/>
      <c r="X399" s="316"/>
      <c r="Y399" s="318"/>
      <c r="Z399" s="316"/>
      <c r="AA399" s="316"/>
      <c r="AB399" s="316"/>
      <c r="AC399" s="316"/>
      <c r="AD399" s="316"/>
      <c r="AE399" s="319"/>
      <c r="AF399" s="413"/>
      <c r="AG399" s="316"/>
      <c r="AH399" s="316"/>
      <c r="AI399" s="418"/>
      <c r="AJ399" s="316"/>
      <c r="AK399" s="316"/>
      <c r="AL399" s="316"/>
      <c r="AM399" s="316"/>
      <c r="AN399" s="316"/>
      <c r="AO399" s="316"/>
      <c r="AP399" s="316"/>
      <c r="AQ399" s="316"/>
      <c r="AR399" s="316"/>
      <c r="AS399" s="316"/>
      <c r="AT399" s="316"/>
      <c r="AU399" s="316"/>
      <c r="AV399" s="316"/>
      <c r="AW399" s="316"/>
      <c r="AX399" s="320"/>
      <c r="AY399" s="316"/>
      <c r="AZ399" s="316"/>
      <c r="BA399" s="316"/>
    </row>
    <row r="400" spans="1:53" ht="15.75" customHeight="1">
      <c r="A400" s="316"/>
      <c r="B400" s="316"/>
      <c r="C400" s="316"/>
      <c r="D400" s="316"/>
      <c r="E400" s="316"/>
      <c r="F400" s="316"/>
      <c r="G400" s="418"/>
      <c r="H400" s="316"/>
      <c r="I400" s="316"/>
      <c r="J400" s="316"/>
      <c r="K400" s="316"/>
      <c r="L400" s="316"/>
      <c r="M400" s="316"/>
      <c r="N400" s="316"/>
      <c r="O400" s="316"/>
      <c r="P400" s="416"/>
      <c r="Q400" s="316"/>
      <c r="R400" s="316"/>
      <c r="S400" s="317"/>
      <c r="T400" s="316"/>
      <c r="U400" s="316"/>
      <c r="V400" s="316"/>
      <c r="W400" s="316"/>
      <c r="X400" s="316"/>
      <c r="Y400" s="318"/>
      <c r="Z400" s="316"/>
      <c r="AA400" s="316"/>
      <c r="AB400" s="316"/>
      <c r="AC400" s="316"/>
      <c r="AD400" s="316"/>
      <c r="AE400" s="319"/>
      <c r="AF400" s="413"/>
      <c r="AG400" s="316"/>
      <c r="AH400" s="316"/>
      <c r="AI400" s="418"/>
      <c r="AJ400" s="316"/>
      <c r="AK400" s="316"/>
      <c r="AL400" s="316"/>
      <c r="AM400" s="316"/>
      <c r="AN400" s="316"/>
      <c r="AO400" s="316"/>
      <c r="AP400" s="316"/>
      <c r="AQ400" s="316"/>
      <c r="AR400" s="316"/>
      <c r="AS400" s="316"/>
      <c r="AT400" s="316"/>
      <c r="AU400" s="316"/>
      <c r="AV400" s="316"/>
      <c r="AW400" s="316"/>
      <c r="AX400" s="320"/>
      <c r="AY400" s="316"/>
      <c r="AZ400" s="316"/>
      <c r="BA400" s="316"/>
    </row>
    <row r="401" spans="1:53" ht="15.75" customHeight="1">
      <c r="A401" s="316"/>
      <c r="B401" s="316"/>
      <c r="C401" s="316"/>
      <c r="D401" s="316"/>
      <c r="E401" s="316"/>
      <c r="F401" s="316"/>
      <c r="G401" s="418"/>
      <c r="H401" s="316"/>
      <c r="I401" s="316"/>
      <c r="J401" s="316"/>
      <c r="K401" s="316"/>
      <c r="L401" s="316"/>
      <c r="M401" s="316"/>
      <c r="N401" s="316"/>
      <c r="O401" s="316"/>
      <c r="P401" s="416"/>
      <c r="Q401" s="316"/>
      <c r="R401" s="316"/>
      <c r="S401" s="317"/>
      <c r="T401" s="316"/>
      <c r="U401" s="316"/>
      <c r="V401" s="316"/>
      <c r="W401" s="316"/>
      <c r="X401" s="316"/>
      <c r="Y401" s="318"/>
      <c r="Z401" s="316"/>
      <c r="AA401" s="316"/>
      <c r="AB401" s="316"/>
      <c r="AC401" s="316"/>
      <c r="AD401" s="316"/>
      <c r="AE401" s="319"/>
      <c r="AF401" s="413"/>
      <c r="AG401" s="316"/>
      <c r="AH401" s="316"/>
      <c r="AI401" s="418"/>
      <c r="AJ401" s="316"/>
      <c r="AK401" s="316"/>
      <c r="AL401" s="316"/>
      <c r="AM401" s="316"/>
      <c r="AN401" s="316"/>
      <c r="AO401" s="316"/>
      <c r="AP401" s="316"/>
      <c r="AQ401" s="316"/>
      <c r="AR401" s="316"/>
      <c r="AS401" s="316"/>
      <c r="AT401" s="316"/>
      <c r="AU401" s="316"/>
      <c r="AV401" s="316"/>
      <c r="AW401" s="316"/>
      <c r="AX401" s="320"/>
      <c r="AY401" s="316"/>
      <c r="AZ401" s="316"/>
      <c r="BA401" s="316"/>
    </row>
    <row r="402" spans="1:53" ht="15.75" customHeight="1">
      <c r="A402" s="316"/>
      <c r="B402" s="316"/>
      <c r="C402" s="316"/>
      <c r="D402" s="316"/>
      <c r="E402" s="316"/>
      <c r="F402" s="316"/>
      <c r="G402" s="418"/>
      <c r="H402" s="316"/>
      <c r="I402" s="316"/>
      <c r="J402" s="316"/>
      <c r="K402" s="316"/>
      <c r="L402" s="316"/>
      <c r="M402" s="316"/>
      <c r="N402" s="316"/>
      <c r="O402" s="316"/>
      <c r="P402" s="416"/>
      <c r="Q402" s="316"/>
      <c r="R402" s="316"/>
      <c r="S402" s="317"/>
      <c r="T402" s="316"/>
      <c r="U402" s="316"/>
      <c r="V402" s="316"/>
      <c r="W402" s="316"/>
      <c r="X402" s="316"/>
      <c r="Y402" s="318"/>
      <c r="Z402" s="316"/>
      <c r="AA402" s="316"/>
      <c r="AB402" s="316"/>
      <c r="AC402" s="316"/>
      <c r="AD402" s="316"/>
      <c r="AE402" s="319"/>
      <c r="AF402" s="413"/>
      <c r="AG402" s="316"/>
      <c r="AH402" s="316"/>
      <c r="AI402" s="418"/>
      <c r="AJ402" s="316"/>
      <c r="AK402" s="316"/>
      <c r="AL402" s="316"/>
      <c r="AM402" s="316"/>
      <c r="AN402" s="316"/>
      <c r="AO402" s="316"/>
      <c r="AP402" s="316"/>
      <c r="AQ402" s="316"/>
      <c r="AR402" s="316"/>
      <c r="AS402" s="316"/>
      <c r="AT402" s="316"/>
      <c r="AU402" s="316"/>
      <c r="AV402" s="316"/>
      <c r="AW402" s="316"/>
      <c r="AX402" s="320"/>
      <c r="AY402" s="316"/>
      <c r="AZ402" s="316"/>
      <c r="BA402" s="316"/>
    </row>
    <row r="403" spans="1:53" ht="15.75" customHeight="1">
      <c r="A403" s="316"/>
      <c r="B403" s="316"/>
      <c r="C403" s="316"/>
      <c r="D403" s="316"/>
      <c r="E403" s="316"/>
      <c r="F403" s="316"/>
      <c r="G403" s="418"/>
      <c r="H403" s="316"/>
      <c r="I403" s="316"/>
      <c r="J403" s="316"/>
      <c r="K403" s="316"/>
      <c r="L403" s="316"/>
      <c r="M403" s="316"/>
      <c r="N403" s="316"/>
      <c r="O403" s="316"/>
      <c r="P403" s="416"/>
      <c r="Q403" s="316"/>
      <c r="R403" s="316"/>
      <c r="S403" s="317"/>
      <c r="T403" s="316"/>
      <c r="U403" s="316"/>
      <c r="V403" s="316"/>
      <c r="W403" s="316"/>
      <c r="X403" s="316"/>
      <c r="Y403" s="318"/>
      <c r="Z403" s="316"/>
      <c r="AA403" s="316"/>
      <c r="AB403" s="316"/>
      <c r="AC403" s="316"/>
      <c r="AD403" s="316"/>
      <c r="AE403" s="319"/>
      <c r="AF403" s="413"/>
      <c r="AG403" s="316"/>
      <c r="AH403" s="316"/>
      <c r="AI403" s="418"/>
      <c r="AJ403" s="316"/>
      <c r="AK403" s="316"/>
      <c r="AL403" s="316"/>
      <c r="AM403" s="316"/>
      <c r="AN403" s="316"/>
      <c r="AO403" s="316"/>
      <c r="AP403" s="316"/>
      <c r="AQ403" s="316"/>
      <c r="AR403" s="316"/>
      <c r="AS403" s="316"/>
      <c r="AT403" s="316"/>
      <c r="AU403" s="316"/>
      <c r="AV403" s="316"/>
      <c r="AW403" s="316"/>
      <c r="AX403" s="320"/>
      <c r="AY403" s="316"/>
      <c r="AZ403" s="316"/>
      <c r="BA403" s="316"/>
    </row>
    <row r="404" spans="1:53" ht="15.75" customHeight="1">
      <c r="A404" s="316"/>
      <c r="B404" s="316"/>
      <c r="C404" s="316"/>
      <c r="D404" s="316"/>
      <c r="E404" s="316"/>
      <c r="F404" s="316"/>
      <c r="G404" s="418"/>
      <c r="H404" s="316"/>
      <c r="I404" s="316"/>
      <c r="J404" s="316"/>
      <c r="K404" s="316"/>
      <c r="L404" s="316"/>
      <c r="M404" s="316"/>
      <c r="N404" s="316"/>
      <c r="O404" s="316"/>
      <c r="P404" s="416"/>
      <c r="Q404" s="316"/>
      <c r="R404" s="316"/>
      <c r="S404" s="317"/>
      <c r="T404" s="316"/>
      <c r="U404" s="316"/>
      <c r="V404" s="316"/>
      <c r="W404" s="316"/>
      <c r="X404" s="316"/>
      <c r="Y404" s="318"/>
      <c r="Z404" s="316"/>
      <c r="AA404" s="316"/>
      <c r="AB404" s="316"/>
      <c r="AC404" s="316"/>
      <c r="AD404" s="316"/>
      <c r="AE404" s="319"/>
      <c r="AF404" s="413"/>
      <c r="AG404" s="316"/>
      <c r="AH404" s="316"/>
      <c r="AI404" s="418"/>
      <c r="AJ404" s="316"/>
      <c r="AK404" s="316"/>
      <c r="AL404" s="316"/>
      <c r="AM404" s="316"/>
      <c r="AN404" s="316"/>
      <c r="AO404" s="316"/>
      <c r="AP404" s="316"/>
      <c r="AQ404" s="316"/>
      <c r="AR404" s="316"/>
      <c r="AS404" s="316"/>
      <c r="AT404" s="316"/>
      <c r="AU404" s="316"/>
      <c r="AV404" s="316"/>
      <c r="AW404" s="316"/>
      <c r="AX404" s="320"/>
      <c r="AY404" s="316"/>
      <c r="AZ404" s="316"/>
      <c r="BA404" s="316"/>
    </row>
    <row r="405" spans="1:53" ht="15.75" customHeight="1">
      <c r="A405" s="316"/>
      <c r="B405" s="316"/>
      <c r="C405" s="316"/>
      <c r="D405" s="316"/>
      <c r="E405" s="316"/>
      <c r="F405" s="316"/>
      <c r="G405" s="418"/>
      <c r="H405" s="316"/>
      <c r="I405" s="316"/>
      <c r="J405" s="316"/>
      <c r="K405" s="316"/>
      <c r="L405" s="316"/>
      <c r="M405" s="316"/>
      <c r="N405" s="316"/>
      <c r="O405" s="316"/>
      <c r="P405" s="416"/>
      <c r="Q405" s="316"/>
      <c r="R405" s="316"/>
      <c r="S405" s="317"/>
      <c r="T405" s="316"/>
      <c r="U405" s="316"/>
      <c r="V405" s="316"/>
      <c r="W405" s="316"/>
      <c r="X405" s="316"/>
      <c r="Y405" s="318"/>
      <c r="Z405" s="316"/>
      <c r="AA405" s="316"/>
      <c r="AB405" s="316"/>
      <c r="AC405" s="316"/>
      <c r="AD405" s="316"/>
      <c r="AE405" s="319"/>
      <c r="AF405" s="413"/>
      <c r="AG405" s="316"/>
      <c r="AH405" s="316"/>
      <c r="AI405" s="418"/>
      <c r="AJ405" s="316"/>
      <c r="AK405" s="316"/>
      <c r="AL405" s="316"/>
      <c r="AM405" s="316"/>
      <c r="AN405" s="316"/>
      <c r="AO405" s="316"/>
      <c r="AP405" s="316"/>
      <c r="AQ405" s="316"/>
      <c r="AR405" s="316"/>
      <c r="AS405" s="316"/>
      <c r="AT405" s="316"/>
      <c r="AU405" s="316"/>
      <c r="AV405" s="316"/>
      <c r="AW405" s="316"/>
      <c r="AX405" s="320"/>
      <c r="AY405" s="316"/>
      <c r="AZ405" s="316"/>
      <c r="BA405" s="316"/>
    </row>
    <row r="406" spans="1:53" ht="15.75" customHeight="1">
      <c r="A406" s="316"/>
      <c r="B406" s="316"/>
      <c r="C406" s="316"/>
      <c r="D406" s="316"/>
      <c r="E406" s="316"/>
      <c r="F406" s="316"/>
      <c r="G406" s="418"/>
      <c r="H406" s="316"/>
      <c r="I406" s="316"/>
      <c r="J406" s="316"/>
      <c r="K406" s="316"/>
      <c r="L406" s="316"/>
      <c r="M406" s="316"/>
      <c r="N406" s="316"/>
      <c r="O406" s="316"/>
      <c r="P406" s="416"/>
      <c r="Q406" s="316"/>
      <c r="R406" s="316"/>
      <c r="S406" s="317"/>
      <c r="T406" s="316"/>
      <c r="U406" s="316"/>
      <c r="V406" s="316"/>
      <c r="W406" s="316"/>
      <c r="X406" s="316"/>
      <c r="Y406" s="318"/>
      <c r="Z406" s="316"/>
      <c r="AA406" s="316"/>
      <c r="AB406" s="316"/>
      <c r="AC406" s="316"/>
      <c r="AD406" s="316"/>
      <c r="AE406" s="319"/>
      <c r="AF406" s="413"/>
      <c r="AG406" s="316"/>
      <c r="AH406" s="316"/>
      <c r="AI406" s="418"/>
      <c r="AJ406" s="316"/>
      <c r="AK406" s="316"/>
      <c r="AL406" s="316"/>
      <c r="AM406" s="316"/>
      <c r="AN406" s="316"/>
      <c r="AO406" s="316"/>
      <c r="AP406" s="316"/>
      <c r="AQ406" s="316"/>
      <c r="AR406" s="316"/>
      <c r="AS406" s="316"/>
      <c r="AT406" s="316"/>
      <c r="AU406" s="316"/>
      <c r="AV406" s="316"/>
      <c r="AW406" s="316"/>
      <c r="AX406" s="320"/>
      <c r="AY406" s="316"/>
      <c r="AZ406" s="316"/>
      <c r="BA406" s="316"/>
    </row>
    <row r="407" spans="1:53" ht="15.75" customHeight="1">
      <c r="A407" s="316"/>
      <c r="B407" s="316"/>
      <c r="C407" s="316"/>
      <c r="D407" s="316"/>
      <c r="E407" s="316"/>
      <c r="F407" s="316"/>
      <c r="G407" s="418"/>
      <c r="H407" s="316"/>
      <c r="I407" s="316"/>
      <c r="J407" s="316"/>
      <c r="K407" s="316"/>
      <c r="L407" s="316"/>
      <c r="M407" s="316"/>
      <c r="N407" s="316"/>
      <c r="O407" s="316"/>
      <c r="P407" s="416"/>
      <c r="Q407" s="316"/>
      <c r="R407" s="316"/>
      <c r="S407" s="317"/>
      <c r="T407" s="316"/>
      <c r="U407" s="316"/>
      <c r="V407" s="316"/>
      <c r="W407" s="316"/>
      <c r="X407" s="316"/>
      <c r="Y407" s="318"/>
      <c r="Z407" s="316"/>
      <c r="AA407" s="316"/>
      <c r="AB407" s="316"/>
      <c r="AC407" s="316"/>
      <c r="AD407" s="316"/>
      <c r="AE407" s="319"/>
      <c r="AF407" s="413"/>
      <c r="AG407" s="316"/>
      <c r="AH407" s="316"/>
      <c r="AI407" s="418"/>
      <c r="AJ407" s="316"/>
      <c r="AK407" s="316"/>
      <c r="AL407" s="316"/>
      <c r="AM407" s="316"/>
      <c r="AN407" s="316"/>
      <c r="AO407" s="316"/>
      <c r="AP407" s="316"/>
      <c r="AQ407" s="316"/>
      <c r="AR407" s="316"/>
      <c r="AS407" s="316"/>
      <c r="AT407" s="316"/>
      <c r="AU407" s="316"/>
      <c r="AV407" s="316"/>
      <c r="AW407" s="316"/>
      <c r="AX407" s="320"/>
      <c r="AY407" s="316"/>
      <c r="AZ407" s="316"/>
      <c r="BA407" s="316"/>
    </row>
    <row r="408" spans="1:53" ht="15.75" customHeight="1">
      <c r="A408" s="316"/>
      <c r="B408" s="316"/>
      <c r="C408" s="316"/>
      <c r="D408" s="316"/>
      <c r="E408" s="316"/>
      <c r="F408" s="316"/>
      <c r="G408" s="418"/>
      <c r="H408" s="316"/>
      <c r="I408" s="316"/>
      <c r="J408" s="316"/>
      <c r="K408" s="316"/>
      <c r="L408" s="316"/>
      <c r="M408" s="316"/>
      <c r="N408" s="316"/>
      <c r="O408" s="316"/>
      <c r="P408" s="416"/>
      <c r="Q408" s="316"/>
      <c r="R408" s="316"/>
      <c r="S408" s="317"/>
      <c r="T408" s="316"/>
      <c r="U408" s="316"/>
      <c r="V408" s="316"/>
      <c r="W408" s="316"/>
      <c r="X408" s="316"/>
      <c r="Y408" s="318"/>
      <c r="Z408" s="316"/>
      <c r="AA408" s="316"/>
      <c r="AB408" s="316"/>
      <c r="AC408" s="316"/>
      <c r="AD408" s="316"/>
      <c r="AE408" s="319"/>
      <c r="AF408" s="413"/>
      <c r="AG408" s="316"/>
      <c r="AH408" s="316"/>
      <c r="AI408" s="418"/>
      <c r="AJ408" s="316"/>
      <c r="AK408" s="316"/>
      <c r="AL408" s="316"/>
      <c r="AM408" s="316"/>
      <c r="AN408" s="316"/>
      <c r="AO408" s="316"/>
      <c r="AP408" s="316"/>
      <c r="AQ408" s="316"/>
      <c r="AR408" s="316"/>
      <c r="AS408" s="316"/>
      <c r="AT408" s="316"/>
      <c r="AU408" s="316"/>
      <c r="AV408" s="316"/>
      <c r="AW408" s="316"/>
      <c r="AX408" s="320"/>
      <c r="AY408" s="316"/>
      <c r="AZ408" s="316"/>
      <c r="BA408" s="316"/>
    </row>
    <row r="409" spans="1:53" ht="15.75" customHeight="1">
      <c r="A409" s="316"/>
      <c r="B409" s="316"/>
      <c r="C409" s="316"/>
      <c r="D409" s="316"/>
      <c r="E409" s="316"/>
      <c r="F409" s="316"/>
      <c r="G409" s="418"/>
      <c r="H409" s="316"/>
      <c r="I409" s="316"/>
      <c r="J409" s="316"/>
      <c r="K409" s="316"/>
      <c r="L409" s="316"/>
      <c r="M409" s="316"/>
      <c r="N409" s="316"/>
      <c r="O409" s="316"/>
      <c r="P409" s="416"/>
      <c r="Q409" s="316"/>
      <c r="R409" s="316"/>
      <c r="S409" s="317"/>
      <c r="T409" s="316"/>
      <c r="U409" s="316"/>
      <c r="V409" s="316"/>
      <c r="W409" s="316"/>
      <c r="X409" s="316"/>
      <c r="Y409" s="318"/>
      <c r="Z409" s="316"/>
      <c r="AA409" s="316"/>
      <c r="AB409" s="316"/>
      <c r="AC409" s="316"/>
      <c r="AD409" s="316"/>
      <c r="AE409" s="319"/>
      <c r="AF409" s="413"/>
      <c r="AG409" s="316"/>
      <c r="AH409" s="316"/>
      <c r="AI409" s="418"/>
      <c r="AJ409" s="316"/>
      <c r="AK409" s="316"/>
      <c r="AL409" s="316"/>
      <c r="AM409" s="316"/>
      <c r="AN409" s="316"/>
      <c r="AO409" s="316"/>
      <c r="AP409" s="316"/>
      <c r="AQ409" s="316"/>
      <c r="AR409" s="316"/>
      <c r="AS409" s="316"/>
      <c r="AT409" s="316"/>
      <c r="AU409" s="316"/>
      <c r="AV409" s="316"/>
      <c r="AW409" s="316"/>
      <c r="AX409" s="320"/>
      <c r="AY409" s="316"/>
      <c r="AZ409" s="316"/>
      <c r="BA409" s="316"/>
    </row>
    <row r="410" spans="1:53" ht="15.75" customHeight="1">
      <c r="A410" s="316"/>
      <c r="B410" s="316"/>
      <c r="C410" s="316"/>
      <c r="D410" s="316"/>
      <c r="E410" s="316"/>
      <c r="F410" s="316"/>
      <c r="G410" s="418"/>
      <c r="H410" s="316"/>
      <c r="I410" s="316"/>
      <c r="J410" s="316"/>
      <c r="K410" s="316"/>
      <c r="L410" s="316"/>
      <c r="M410" s="316"/>
      <c r="N410" s="316"/>
      <c r="O410" s="316"/>
      <c r="P410" s="416"/>
      <c r="Q410" s="316"/>
      <c r="R410" s="316"/>
      <c r="S410" s="317"/>
      <c r="T410" s="316"/>
      <c r="U410" s="316"/>
      <c r="V410" s="316"/>
      <c r="W410" s="316"/>
      <c r="X410" s="316"/>
      <c r="Y410" s="318"/>
      <c r="Z410" s="316"/>
      <c r="AA410" s="316"/>
      <c r="AB410" s="316"/>
      <c r="AC410" s="316"/>
      <c r="AD410" s="316"/>
      <c r="AE410" s="319"/>
      <c r="AF410" s="413"/>
      <c r="AG410" s="316"/>
      <c r="AH410" s="316"/>
      <c r="AI410" s="418"/>
      <c r="AJ410" s="316"/>
      <c r="AK410" s="316"/>
      <c r="AL410" s="316"/>
      <c r="AM410" s="316"/>
      <c r="AN410" s="316"/>
      <c r="AO410" s="316"/>
      <c r="AP410" s="316"/>
      <c r="AQ410" s="316"/>
      <c r="AR410" s="316"/>
      <c r="AS410" s="316"/>
      <c r="AT410" s="316"/>
      <c r="AU410" s="316"/>
      <c r="AV410" s="316"/>
      <c r="AW410" s="316"/>
      <c r="AX410" s="320"/>
      <c r="AY410" s="316"/>
      <c r="AZ410" s="316"/>
      <c r="BA410" s="316"/>
    </row>
    <row r="411" spans="1:53" ht="15.75" customHeight="1">
      <c r="A411" s="316"/>
      <c r="B411" s="316"/>
      <c r="C411" s="316"/>
      <c r="D411" s="316"/>
      <c r="E411" s="316"/>
      <c r="F411" s="316"/>
      <c r="G411" s="418"/>
      <c r="H411" s="316"/>
      <c r="I411" s="316"/>
      <c r="J411" s="316"/>
      <c r="K411" s="316"/>
      <c r="L411" s="316"/>
      <c r="M411" s="316"/>
      <c r="N411" s="316"/>
      <c r="O411" s="316"/>
      <c r="P411" s="416"/>
      <c r="Q411" s="316"/>
      <c r="R411" s="316"/>
      <c r="S411" s="317"/>
      <c r="T411" s="316"/>
      <c r="U411" s="316"/>
      <c r="V411" s="316"/>
      <c r="W411" s="316"/>
      <c r="X411" s="316"/>
      <c r="Y411" s="318"/>
      <c r="Z411" s="316"/>
      <c r="AA411" s="316"/>
      <c r="AB411" s="316"/>
      <c r="AC411" s="316"/>
      <c r="AD411" s="316"/>
      <c r="AE411" s="319"/>
      <c r="AF411" s="413"/>
      <c r="AG411" s="316"/>
      <c r="AH411" s="316"/>
      <c r="AI411" s="418"/>
      <c r="AJ411" s="316"/>
      <c r="AK411" s="316"/>
      <c r="AL411" s="316"/>
      <c r="AM411" s="316"/>
      <c r="AN411" s="316"/>
      <c r="AO411" s="316"/>
      <c r="AP411" s="316"/>
      <c r="AQ411" s="316"/>
      <c r="AR411" s="316"/>
      <c r="AS411" s="316"/>
      <c r="AT411" s="316"/>
      <c r="AU411" s="316"/>
      <c r="AV411" s="316"/>
      <c r="AW411" s="316"/>
      <c r="AX411" s="320"/>
      <c r="AY411" s="316"/>
      <c r="AZ411" s="316"/>
      <c r="BA411" s="316"/>
    </row>
    <row r="412" spans="1:53" ht="15.75" customHeight="1">
      <c r="A412" s="316"/>
      <c r="B412" s="316"/>
      <c r="C412" s="316"/>
      <c r="D412" s="316"/>
      <c r="E412" s="316"/>
      <c r="F412" s="316"/>
      <c r="G412" s="418"/>
      <c r="H412" s="316"/>
      <c r="I412" s="316"/>
      <c r="J412" s="316"/>
      <c r="K412" s="316"/>
      <c r="L412" s="316"/>
      <c r="M412" s="316"/>
      <c r="N412" s="316"/>
      <c r="O412" s="316"/>
      <c r="P412" s="416"/>
      <c r="Q412" s="316"/>
      <c r="R412" s="316"/>
      <c r="S412" s="317"/>
      <c r="T412" s="316"/>
      <c r="U412" s="316"/>
      <c r="V412" s="316"/>
      <c r="W412" s="316"/>
      <c r="X412" s="316"/>
      <c r="Y412" s="318"/>
      <c r="Z412" s="316"/>
      <c r="AA412" s="316"/>
      <c r="AB412" s="316"/>
      <c r="AC412" s="316"/>
      <c r="AD412" s="316"/>
      <c r="AE412" s="319"/>
      <c r="AF412" s="413"/>
      <c r="AG412" s="316"/>
      <c r="AH412" s="316"/>
      <c r="AI412" s="418"/>
      <c r="AJ412" s="316"/>
      <c r="AK412" s="316"/>
      <c r="AL412" s="316"/>
      <c r="AM412" s="316"/>
      <c r="AN412" s="316"/>
      <c r="AO412" s="316"/>
      <c r="AP412" s="316"/>
      <c r="AQ412" s="316"/>
      <c r="AR412" s="316"/>
      <c r="AS412" s="316"/>
      <c r="AT412" s="316"/>
      <c r="AU412" s="316"/>
      <c r="AV412" s="316"/>
      <c r="AW412" s="316"/>
      <c r="AX412" s="320"/>
      <c r="AY412" s="316"/>
      <c r="AZ412" s="316"/>
      <c r="BA412" s="316"/>
    </row>
    <row r="413" spans="1:53" ht="15.75" customHeight="1">
      <c r="A413" s="316"/>
      <c r="B413" s="316"/>
      <c r="C413" s="316"/>
      <c r="D413" s="316"/>
      <c r="E413" s="316"/>
      <c r="F413" s="316"/>
      <c r="G413" s="418"/>
      <c r="H413" s="316"/>
      <c r="I413" s="316"/>
      <c r="J413" s="316"/>
      <c r="K413" s="316"/>
      <c r="L413" s="316"/>
      <c r="M413" s="316"/>
      <c r="N413" s="316"/>
      <c r="O413" s="316"/>
      <c r="P413" s="416"/>
      <c r="Q413" s="316"/>
      <c r="R413" s="316"/>
      <c r="S413" s="317"/>
      <c r="T413" s="316"/>
      <c r="U413" s="316"/>
      <c r="V413" s="316"/>
      <c r="W413" s="316"/>
      <c r="X413" s="316"/>
      <c r="Y413" s="318"/>
      <c r="Z413" s="316"/>
      <c r="AA413" s="316"/>
      <c r="AB413" s="316"/>
      <c r="AC413" s="316"/>
      <c r="AD413" s="316"/>
      <c r="AE413" s="319"/>
      <c r="AF413" s="413"/>
      <c r="AG413" s="316"/>
      <c r="AH413" s="316"/>
      <c r="AI413" s="418"/>
      <c r="AJ413" s="316"/>
      <c r="AK413" s="316"/>
      <c r="AL413" s="316"/>
      <c r="AM413" s="316"/>
      <c r="AN413" s="316"/>
      <c r="AO413" s="316"/>
      <c r="AP413" s="316"/>
      <c r="AQ413" s="316"/>
      <c r="AR413" s="316"/>
      <c r="AS413" s="316"/>
      <c r="AT413" s="316"/>
      <c r="AU413" s="316"/>
      <c r="AV413" s="316"/>
      <c r="AW413" s="316"/>
      <c r="AX413" s="320"/>
      <c r="AY413" s="316"/>
      <c r="AZ413" s="316"/>
      <c r="BA413" s="316"/>
    </row>
    <row r="414" spans="1:53" ht="15.75" customHeight="1">
      <c r="A414" s="316"/>
      <c r="B414" s="316"/>
      <c r="C414" s="316"/>
      <c r="D414" s="316"/>
      <c r="E414" s="316"/>
      <c r="F414" s="316"/>
      <c r="G414" s="418"/>
      <c r="H414" s="316"/>
      <c r="I414" s="316"/>
      <c r="J414" s="316"/>
      <c r="K414" s="316"/>
      <c r="L414" s="316"/>
      <c r="M414" s="316"/>
      <c r="N414" s="316"/>
      <c r="O414" s="316"/>
      <c r="P414" s="416"/>
      <c r="Q414" s="316"/>
      <c r="R414" s="316"/>
      <c r="S414" s="317"/>
      <c r="T414" s="316"/>
      <c r="U414" s="316"/>
      <c r="V414" s="316"/>
      <c r="W414" s="316"/>
      <c r="X414" s="316"/>
      <c r="Y414" s="318"/>
      <c r="Z414" s="316"/>
      <c r="AA414" s="316"/>
      <c r="AB414" s="316"/>
      <c r="AC414" s="316"/>
      <c r="AD414" s="316"/>
      <c r="AE414" s="319"/>
      <c r="AF414" s="413"/>
      <c r="AG414" s="316"/>
      <c r="AH414" s="316"/>
      <c r="AI414" s="418"/>
      <c r="AJ414" s="316"/>
      <c r="AK414" s="316"/>
      <c r="AL414" s="316"/>
      <c r="AM414" s="316"/>
      <c r="AN414" s="316"/>
      <c r="AO414" s="316"/>
      <c r="AP414" s="316"/>
      <c r="AQ414" s="316"/>
      <c r="AR414" s="316"/>
      <c r="AS414" s="316"/>
      <c r="AT414" s="316"/>
      <c r="AU414" s="316"/>
      <c r="AV414" s="316"/>
      <c r="AW414" s="316"/>
      <c r="AX414" s="320"/>
      <c r="AY414" s="316"/>
      <c r="AZ414" s="316"/>
      <c r="BA414" s="316"/>
    </row>
    <row r="415" spans="1:53" ht="15.75" customHeight="1">
      <c r="A415" s="316"/>
      <c r="B415" s="316"/>
      <c r="C415" s="316"/>
      <c r="D415" s="316"/>
      <c r="E415" s="316"/>
      <c r="F415" s="316"/>
      <c r="G415" s="418"/>
      <c r="H415" s="316"/>
      <c r="I415" s="316"/>
      <c r="J415" s="316"/>
      <c r="K415" s="316"/>
      <c r="L415" s="316"/>
      <c r="M415" s="316"/>
      <c r="N415" s="316"/>
      <c r="O415" s="316"/>
      <c r="P415" s="416"/>
      <c r="Q415" s="316"/>
      <c r="R415" s="316"/>
      <c r="S415" s="317"/>
      <c r="T415" s="316"/>
      <c r="U415" s="316"/>
      <c r="V415" s="316"/>
      <c r="W415" s="316"/>
      <c r="X415" s="316"/>
      <c r="Y415" s="318"/>
      <c r="Z415" s="316"/>
      <c r="AA415" s="316"/>
      <c r="AB415" s="316"/>
      <c r="AC415" s="316"/>
      <c r="AD415" s="316"/>
      <c r="AE415" s="319"/>
      <c r="AF415" s="413"/>
      <c r="AG415" s="316"/>
      <c r="AH415" s="316"/>
      <c r="AI415" s="418"/>
      <c r="AJ415" s="316"/>
      <c r="AK415" s="316"/>
      <c r="AL415" s="316"/>
      <c r="AM415" s="316"/>
      <c r="AN415" s="316"/>
      <c r="AO415" s="316"/>
      <c r="AP415" s="316"/>
      <c r="AQ415" s="316"/>
      <c r="AR415" s="316"/>
      <c r="AS415" s="316"/>
      <c r="AT415" s="316"/>
      <c r="AU415" s="316"/>
      <c r="AV415" s="316"/>
      <c r="AW415" s="316"/>
      <c r="AX415" s="320"/>
      <c r="AY415" s="316"/>
      <c r="AZ415" s="316"/>
      <c r="BA415" s="316"/>
    </row>
    <row r="416" spans="1:53" ht="15.75" customHeight="1">
      <c r="A416" s="316"/>
      <c r="B416" s="316"/>
      <c r="C416" s="316"/>
      <c r="D416" s="316"/>
      <c r="E416" s="316"/>
      <c r="F416" s="316"/>
      <c r="G416" s="418"/>
      <c r="H416" s="316"/>
      <c r="I416" s="316"/>
      <c r="J416" s="316"/>
      <c r="K416" s="316"/>
      <c r="L416" s="316"/>
      <c r="M416" s="316"/>
      <c r="N416" s="316"/>
      <c r="O416" s="316"/>
      <c r="P416" s="416"/>
      <c r="Q416" s="316"/>
      <c r="R416" s="316"/>
      <c r="S416" s="317"/>
      <c r="T416" s="316"/>
      <c r="U416" s="316"/>
      <c r="V416" s="316"/>
      <c r="W416" s="316"/>
      <c r="X416" s="316"/>
      <c r="Y416" s="318"/>
      <c r="Z416" s="316"/>
      <c r="AA416" s="316"/>
      <c r="AB416" s="316"/>
      <c r="AC416" s="316"/>
      <c r="AD416" s="316"/>
      <c r="AE416" s="319"/>
      <c r="AF416" s="413"/>
      <c r="AG416" s="316"/>
      <c r="AH416" s="316"/>
      <c r="AI416" s="418"/>
      <c r="AJ416" s="316"/>
      <c r="AK416" s="316"/>
      <c r="AL416" s="316"/>
      <c r="AM416" s="316"/>
      <c r="AN416" s="316"/>
      <c r="AO416" s="316"/>
      <c r="AP416" s="316"/>
      <c r="AQ416" s="316"/>
      <c r="AR416" s="316"/>
      <c r="AS416" s="316"/>
      <c r="AT416" s="316"/>
      <c r="AU416" s="316"/>
      <c r="AV416" s="316"/>
      <c r="AW416" s="316"/>
      <c r="AX416" s="320"/>
      <c r="AY416" s="316"/>
      <c r="AZ416" s="316"/>
      <c r="BA416" s="316"/>
    </row>
    <row r="417" spans="1:53" ht="15.75" customHeight="1">
      <c r="A417" s="316"/>
      <c r="B417" s="316"/>
      <c r="C417" s="316"/>
      <c r="D417" s="316"/>
      <c r="E417" s="316"/>
      <c r="F417" s="316"/>
      <c r="G417" s="418"/>
      <c r="H417" s="316"/>
      <c r="I417" s="316"/>
      <c r="J417" s="316"/>
      <c r="K417" s="316"/>
      <c r="L417" s="316"/>
      <c r="M417" s="316"/>
      <c r="N417" s="316"/>
      <c r="O417" s="316"/>
      <c r="P417" s="416"/>
      <c r="Q417" s="316"/>
      <c r="R417" s="316"/>
      <c r="S417" s="317"/>
      <c r="T417" s="316"/>
      <c r="U417" s="316"/>
      <c r="V417" s="316"/>
      <c r="W417" s="316"/>
      <c r="X417" s="316"/>
      <c r="Y417" s="318"/>
      <c r="Z417" s="316"/>
      <c r="AA417" s="316"/>
      <c r="AB417" s="316"/>
      <c r="AC417" s="316"/>
      <c r="AD417" s="316"/>
      <c r="AE417" s="319"/>
      <c r="AF417" s="413"/>
      <c r="AG417" s="316"/>
      <c r="AH417" s="316"/>
      <c r="AI417" s="418"/>
      <c r="AJ417" s="316"/>
      <c r="AK417" s="316"/>
      <c r="AL417" s="316"/>
      <c r="AM417" s="316"/>
      <c r="AN417" s="316"/>
      <c r="AO417" s="316"/>
      <c r="AP417" s="316"/>
      <c r="AQ417" s="316"/>
      <c r="AR417" s="316"/>
      <c r="AS417" s="316"/>
      <c r="AT417" s="316"/>
      <c r="AU417" s="316"/>
      <c r="AV417" s="316"/>
      <c r="AW417" s="316"/>
      <c r="AX417" s="320"/>
      <c r="AY417" s="316"/>
      <c r="AZ417" s="316"/>
      <c r="BA417" s="316"/>
    </row>
    <row r="418" spans="1:53" ht="15.75" customHeight="1">
      <c r="A418" s="316"/>
      <c r="B418" s="316"/>
      <c r="C418" s="316"/>
      <c r="D418" s="316"/>
      <c r="E418" s="316"/>
      <c r="F418" s="316"/>
      <c r="G418" s="418"/>
      <c r="H418" s="316"/>
      <c r="I418" s="316"/>
      <c r="J418" s="316"/>
      <c r="K418" s="316"/>
      <c r="L418" s="316"/>
      <c r="M418" s="316"/>
      <c r="N418" s="316"/>
      <c r="O418" s="316"/>
      <c r="P418" s="416"/>
      <c r="Q418" s="316"/>
      <c r="R418" s="316"/>
      <c r="S418" s="317"/>
      <c r="T418" s="316"/>
      <c r="U418" s="316"/>
      <c r="V418" s="316"/>
      <c r="W418" s="316"/>
      <c r="X418" s="316"/>
      <c r="Y418" s="318"/>
      <c r="Z418" s="316"/>
      <c r="AA418" s="316"/>
      <c r="AB418" s="316"/>
      <c r="AC418" s="316"/>
      <c r="AD418" s="316"/>
      <c r="AE418" s="319"/>
      <c r="AF418" s="413"/>
      <c r="AG418" s="316"/>
      <c r="AH418" s="316"/>
      <c r="AI418" s="418"/>
      <c r="AJ418" s="316"/>
      <c r="AK418" s="316"/>
      <c r="AL418" s="316"/>
      <c r="AM418" s="316"/>
      <c r="AN418" s="316"/>
      <c r="AO418" s="316"/>
      <c r="AP418" s="316"/>
      <c r="AQ418" s="316"/>
      <c r="AR418" s="316"/>
      <c r="AS418" s="316"/>
      <c r="AT418" s="316"/>
      <c r="AU418" s="316"/>
      <c r="AV418" s="316"/>
      <c r="AW418" s="316"/>
      <c r="AX418" s="320"/>
      <c r="AY418" s="316"/>
      <c r="AZ418" s="316"/>
      <c r="BA418" s="316"/>
    </row>
    <row r="419" spans="1:53" ht="15.75" customHeight="1">
      <c r="A419" s="316"/>
      <c r="B419" s="316"/>
      <c r="C419" s="316"/>
      <c r="D419" s="316"/>
      <c r="E419" s="316"/>
      <c r="F419" s="316"/>
      <c r="G419" s="418"/>
      <c r="H419" s="316"/>
      <c r="I419" s="316"/>
      <c r="J419" s="316"/>
      <c r="K419" s="316"/>
      <c r="L419" s="316"/>
      <c r="M419" s="316"/>
      <c r="N419" s="316"/>
      <c r="O419" s="316"/>
      <c r="P419" s="416"/>
      <c r="Q419" s="316"/>
      <c r="R419" s="316"/>
      <c r="S419" s="317"/>
      <c r="T419" s="316"/>
      <c r="U419" s="316"/>
      <c r="V419" s="316"/>
      <c r="W419" s="316"/>
      <c r="X419" s="316"/>
      <c r="Y419" s="318"/>
      <c r="Z419" s="316"/>
      <c r="AA419" s="316"/>
      <c r="AB419" s="316"/>
      <c r="AC419" s="316"/>
      <c r="AD419" s="316"/>
      <c r="AE419" s="319"/>
      <c r="AF419" s="413"/>
      <c r="AG419" s="316"/>
      <c r="AH419" s="316"/>
      <c r="AI419" s="418"/>
      <c r="AJ419" s="316"/>
      <c r="AK419" s="316"/>
      <c r="AL419" s="316"/>
      <c r="AM419" s="316"/>
      <c r="AN419" s="316"/>
      <c r="AO419" s="316"/>
      <c r="AP419" s="316"/>
      <c r="AQ419" s="316"/>
      <c r="AR419" s="316"/>
      <c r="AS419" s="316"/>
      <c r="AT419" s="316"/>
      <c r="AU419" s="316"/>
      <c r="AV419" s="316"/>
      <c r="AW419" s="316"/>
      <c r="AX419" s="320"/>
      <c r="AY419" s="316"/>
      <c r="AZ419" s="316"/>
      <c r="BA419" s="316"/>
    </row>
    <row r="420" spans="1:53" ht="15.75" customHeight="1">
      <c r="A420" s="316"/>
      <c r="B420" s="316"/>
      <c r="C420" s="316"/>
      <c r="D420" s="316"/>
      <c r="E420" s="316"/>
      <c r="F420" s="316"/>
      <c r="G420" s="418"/>
      <c r="H420" s="316"/>
      <c r="I420" s="316"/>
      <c r="J420" s="316"/>
      <c r="K420" s="316"/>
      <c r="L420" s="316"/>
      <c r="M420" s="316"/>
      <c r="N420" s="316"/>
      <c r="O420" s="316"/>
      <c r="P420" s="416"/>
      <c r="Q420" s="316"/>
      <c r="R420" s="316"/>
      <c r="S420" s="317"/>
      <c r="T420" s="316"/>
      <c r="U420" s="316"/>
      <c r="V420" s="316"/>
      <c r="W420" s="316"/>
      <c r="X420" s="316"/>
      <c r="Y420" s="318"/>
      <c r="Z420" s="316"/>
      <c r="AA420" s="316"/>
      <c r="AB420" s="316"/>
      <c r="AC420" s="316"/>
      <c r="AD420" s="316"/>
      <c r="AE420" s="319"/>
      <c r="AF420" s="413"/>
      <c r="AG420" s="316"/>
      <c r="AH420" s="316"/>
      <c r="AI420" s="418"/>
      <c r="AJ420" s="316"/>
      <c r="AK420" s="316"/>
      <c r="AL420" s="316"/>
      <c r="AM420" s="316"/>
      <c r="AN420" s="316"/>
      <c r="AO420" s="316"/>
      <c r="AP420" s="316"/>
      <c r="AQ420" s="316"/>
      <c r="AR420" s="316"/>
      <c r="AS420" s="316"/>
      <c r="AT420" s="316"/>
      <c r="AU420" s="316"/>
      <c r="AV420" s="316"/>
      <c r="AW420" s="316"/>
      <c r="AX420" s="320"/>
      <c r="AY420" s="316"/>
      <c r="AZ420" s="316"/>
      <c r="BA420" s="316"/>
    </row>
    <row r="421" spans="1:53" ht="15.75" customHeight="1">
      <c r="A421" s="316"/>
      <c r="B421" s="316"/>
      <c r="C421" s="316"/>
      <c r="D421" s="316"/>
      <c r="E421" s="316"/>
      <c r="F421" s="316"/>
      <c r="G421" s="418"/>
      <c r="H421" s="316"/>
      <c r="I421" s="316"/>
      <c r="J421" s="316"/>
      <c r="K421" s="316"/>
      <c r="L421" s="316"/>
      <c r="M421" s="316"/>
      <c r="N421" s="316"/>
      <c r="O421" s="316"/>
      <c r="P421" s="416"/>
      <c r="Q421" s="316"/>
      <c r="R421" s="316"/>
      <c r="S421" s="317"/>
      <c r="T421" s="316"/>
      <c r="U421" s="316"/>
      <c r="V421" s="316"/>
      <c r="W421" s="316"/>
      <c r="X421" s="316"/>
      <c r="Y421" s="318"/>
      <c r="Z421" s="316"/>
      <c r="AA421" s="316"/>
      <c r="AB421" s="316"/>
      <c r="AC421" s="316"/>
      <c r="AD421" s="316"/>
      <c r="AE421" s="319"/>
      <c r="AF421" s="413"/>
      <c r="AG421" s="316"/>
      <c r="AH421" s="316"/>
      <c r="AI421" s="418"/>
      <c r="AJ421" s="316"/>
      <c r="AK421" s="316"/>
      <c r="AL421" s="316"/>
      <c r="AM421" s="316"/>
      <c r="AN421" s="316"/>
      <c r="AO421" s="316"/>
      <c r="AP421" s="316"/>
      <c r="AQ421" s="316"/>
      <c r="AR421" s="316"/>
      <c r="AS421" s="316"/>
      <c r="AT421" s="316"/>
      <c r="AU421" s="316"/>
      <c r="AV421" s="316"/>
      <c r="AW421" s="316"/>
      <c r="AX421" s="320"/>
      <c r="AY421" s="316"/>
      <c r="AZ421" s="316"/>
      <c r="BA421" s="316"/>
    </row>
    <row r="422" spans="1:53" ht="15.75" customHeight="1">
      <c r="A422" s="316"/>
      <c r="B422" s="316"/>
      <c r="C422" s="316"/>
      <c r="D422" s="316"/>
      <c r="E422" s="316"/>
      <c r="F422" s="316"/>
      <c r="G422" s="418"/>
      <c r="H422" s="316"/>
      <c r="I422" s="316"/>
      <c r="J422" s="316"/>
      <c r="K422" s="316"/>
      <c r="L422" s="316"/>
      <c r="M422" s="316"/>
      <c r="N422" s="316"/>
      <c r="O422" s="316"/>
      <c r="P422" s="416"/>
      <c r="Q422" s="316"/>
      <c r="R422" s="316"/>
      <c r="S422" s="317"/>
      <c r="T422" s="316"/>
      <c r="U422" s="316"/>
      <c r="V422" s="316"/>
      <c r="W422" s="316"/>
      <c r="X422" s="316"/>
      <c r="Y422" s="318"/>
      <c r="Z422" s="316"/>
      <c r="AA422" s="316"/>
      <c r="AB422" s="316"/>
      <c r="AC422" s="316"/>
      <c r="AD422" s="316"/>
      <c r="AE422" s="319"/>
      <c r="AF422" s="413"/>
      <c r="AG422" s="316"/>
      <c r="AH422" s="316"/>
      <c r="AI422" s="418"/>
      <c r="AJ422" s="316"/>
      <c r="AK422" s="316"/>
      <c r="AL422" s="316"/>
      <c r="AM422" s="316"/>
      <c r="AN422" s="316"/>
      <c r="AO422" s="316"/>
      <c r="AP422" s="316"/>
      <c r="AQ422" s="316"/>
      <c r="AR422" s="316"/>
      <c r="AS422" s="316"/>
      <c r="AT422" s="316"/>
      <c r="AU422" s="316"/>
      <c r="AV422" s="316"/>
      <c r="AW422" s="316"/>
      <c r="AX422" s="320"/>
      <c r="AY422" s="316"/>
      <c r="AZ422" s="316"/>
      <c r="BA422" s="316"/>
    </row>
    <row r="423" spans="1:53" ht="15.75" customHeight="1">
      <c r="A423" s="316"/>
      <c r="B423" s="316"/>
      <c r="C423" s="316"/>
      <c r="D423" s="316"/>
      <c r="E423" s="316"/>
      <c r="F423" s="316"/>
      <c r="G423" s="418"/>
      <c r="H423" s="316"/>
      <c r="I423" s="316"/>
      <c r="J423" s="316"/>
      <c r="K423" s="316"/>
      <c r="L423" s="316"/>
      <c r="M423" s="316"/>
      <c r="N423" s="316"/>
      <c r="O423" s="316"/>
      <c r="P423" s="416"/>
      <c r="Q423" s="316"/>
      <c r="R423" s="316"/>
      <c r="S423" s="317"/>
      <c r="T423" s="316"/>
      <c r="U423" s="316"/>
      <c r="V423" s="316"/>
      <c r="W423" s="316"/>
      <c r="X423" s="316"/>
      <c r="Y423" s="318"/>
      <c r="Z423" s="316"/>
      <c r="AA423" s="316"/>
      <c r="AB423" s="316"/>
      <c r="AC423" s="316"/>
      <c r="AD423" s="316"/>
      <c r="AE423" s="319"/>
      <c r="AF423" s="413"/>
      <c r="AG423" s="316"/>
      <c r="AH423" s="316"/>
      <c r="AI423" s="418"/>
      <c r="AJ423" s="316"/>
      <c r="AK423" s="316"/>
      <c r="AL423" s="316"/>
      <c r="AM423" s="316"/>
      <c r="AN423" s="316"/>
      <c r="AO423" s="316"/>
      <c r="AP423" s="316"/>
      <c r="AQ423" s="316"/>
      <c r="AR423" s="316"/>
      <c r="AS423" s="316"/>
      <c r="AT423" s="316"/>
      <c r="AU423" s="316"/>
      <c r="AV423" s="316"/>
      <c r="AW423" s="316"/>
      <c r="AX423" s="320"/>
      <c r="AY423" s="316"/>
      <c r="AZ423" s="316"/>
      <c r="BA423" s="316"/>
    </row>
    <row r="424" spans="1:53" ht="15.75" customHeight="1">
      <c r="A424" s="316"/>
      <c r="B424" s="316"/>
      <c r="C424" s="316"/>
      <c r="D424" s="316"/>
      <c r="E424" s="316"/>
      <c r="F424" s="316"/>
      <c r="G424" s="418"/>
      <c r="H424" s="316"/>
      <c r="I424" s="316"/>
      <c r="J424" s="316"/>
      <c r="K424" s="316"/>
      <c r="L424" s="316"/>
      <c r="M424" s="316"/>
      <c r="N424" s="316"/>
      <c r="O424" s="316"/>
      <c r="P424" s="416"/>
      <c r="Q424" s="316"/>
      <c r="R424" s="316"/>
      <c r="S424" s="317"/>
      <c r="T424" s="316"/>
      <c r="U424" s="316"/>
      <c r="V424" s="316"/>
      <c r="W424" s="316"/>
      <c r="X424" s="316"/>
      <c r="Y424" s="318"/>
      <c r="Z424" s="316"/>
      <c r="AA424" s="316"/>
      <c r="AB424" s="316"/>
      <c r="AC424" s="316"/>
      <c r="AD424" s="316"/>
      <c r="AE424" s="319"/>
      <c r="AF424" s="413"/>
      <c r="AG424" s="316"/>
      <c r="AH424" s="316"/>
      <c r="AI424" s="418"/>
      <c r="AJ424" s="316"/>
      <c r="AK424" s="316"/>
      <c r="AL424" s="316"/>
      <c r="AM424" s="316"/>
      <c r="AN424" s="316"/>
      <c r="AO424" s="316"/>
      <c r="AP424" s="316"/>
      <c r="AQ424" s="316"/>
      <c r="AR424" s="316"/>
      <c r="AS424" s="316"/>
      <c r="AT424" s="316"/>
      <c r="AU424" s="316"/>
      <c r="AV424" s="316"/>
      <c r="AW424" s="316"/>
      <c r="AX424" s="320"/>
      <c r="AY424" s="316"/>
      <c r="AZ424" s="316"/>
      <c r="BA424" s="316"/>
    </row>
    <row r="425" spans="1:53" ht="15.75" customHeight="1">
      <c r="A425" s="316"/>
      <c r="B425" s="316"/>
      <c r="C425" s="316"/>
      <c r="D425" s="316"/>
      <c r="E425" s="316"/>
      <c r="F425" s="316"/>
      <c r="G425" s="418"/>
      <c r="H425" s="316"/>
      <c r="I425" s="316"/>
      <c r="J425" s="316"/>
      <c r="K425" s="316"/>
      <c r="L425" s="316"/>
      <c r="M425" s="316"/>
      <c r="N425" s="316"/>
      <c r="O425" s="316"/>
      <c r="P425" s="416"/>
      <c r="Q425" s="316"/>
      <c r="R425" s="316"/>
      <c r="S425" s="317"/>
      <c r="T425" s="316"/>
      <c r="U425" s="316"/>
      <c r="V425" s="316"/>
      <c r="W425" s="316"/>
      <c r="X425" s="316"/>
      <c r="Y425" s="318"/>
      <c r="Z425" s="316"/>
      <c r="AA425" s="316"/>
      <c r="AB425" s="316"/>
      <c r="AC425" s="316"/>
      <c r="AD425" s="316"/>
      <c r="AE425" s="319"/>
      <c r="AF425" s="413"/>
      <c r="AG425" s="316"/>
      <c r="AH425" s="316"/>
      <c r="AI425" s="418"/>
      <c r="AJ425" s="316"/>
      <c r="AK425" s="316"/>
      <c r="AL425" s="316"/>
      <c r="AM425" s="316"/>
      <c r="AN425" s="316"/>
      <c r="AO425" s="316"/>
      <c r="AP425" s="316"/>
      <c r="AQ425" s="316"/>
      <c r="AR425" s="316"/>
      <c r="AS425" s="316"/>
      <c r="AT425" s="316"/>
      <c r="AU425" s="316"/>
      <c r="AV425" s="316"/>
      <c r="AW425" s="316"/>
      <c r="AX425" s="320"/>
      <c r="AY425" s="316"/>
      <c r="AZ425" s="316"/>
      <c r="BA425" s="316"/>
    </row>
    <row r="426" spans="1:53" ht="15.75" customHeight="1">
      <c r="A426" s="316"/>
      <c r="B426" s="316"/>
      <c r="C426" s="316"/>
      <c r="D426" s="316"/>
      <c r="E426" s="316"/>
      <c r="F426" s="316"/>
      <c r="G426" s="418"/>
      <c r="H426" s="316"/>
      <c r="I426" s="316"/>
      <c r="J426" s="316"/>
      <c r="K426" s="316"/>
      <c r="L426" s="316"/>
      <c r="M426" s="316"/>
      <c r="N426" s="316"/>
      <c r="O426" s="316"/>
      <c r="P426" s="416"/>
      <c r="Q426" s="316"/>
      <c r="R426" s="316"/>
      <c r="S426" s="317"/>
      <c r="T426" s="316"/>
      <c r="U426" s="316"/>
      <c r="V426" s="316"/>
      <c r="W426" s="316"/>
      <c r="X426" s="316"/>
      <c r="Y426" s="318"/>
      <c r="Z426" s="316"/>
      <c r="AA426" s="316"/>
      <c r="AB426" s="316"/>
      <c r="AC426" s="316"/>
      <c r="AD426" s="316"/>
      <c r="AE426" s="319"/>
      <c r="AF426" s="413"/>
      <c r="AG426" s="316"/>
      <c r="AH426" s="316"/>
      <c r="AI426" s="418"/>
      <c r="AJ426" s="316"/>
      <c r="AK426" s="316"/>
      <c r="AL426" s="316"/>
      <c r="AM426" s="316"/>
      <c r="AN426" s="316"/>
      <c r="AO426" s="316"/>
      <c r="AP426" s="316"/>
      <c r="AQ426" s="316"/>
      <c r="AR426" s="316"/>
      <c r="AS426" s="316"/>
      <c r="AT426" s="316"/>
      <c r="AU426" s="316"/>
      <c r="AV426" s="316"/>
      <c r="AW426" s="316"/>
      <c r="AX426" s="320"/>
      <c r="AY426" s="316"/>
      <c r="AZ426" s="316"/>
      <c r="BA426" s="316"/>
    </row>
    <row r="427" spans="1:53" ht="15.75" customHeight="1">
      <c r="A427" s="316"/>
      <c r="B427" s="316"/>
      <c r="C427" s="316"/>
      <c r="D427" s="316"/>
      <c r="E427" s="316"/>
      <c r="F427" s="316"/>
      <c r="G427" s="418"/>
      <c r="H427" s="316"/>
      <c r="I427" s="316"/>
      <c r="J427" s="316"/>
      <c r="K427" s="316"/>
      <c r="L427" s="316"/>
      <c r="M427" s="316"/>
      <c r="N427" s="316"/>
      <c r="O427" s="316"/>
      <c r="P427" s="416"/>
      <c r="Q427" s="316"/>
      <c r="R427" s="316"/>
      <c r="S427" s="317"/>
      <c r="T427" s="316"/>
      <c r="U427" s="316"/>
      <c r="V427" s="316"/>
      <c r="W427" s="316"/>
      <c r="X427" s="316"/>
      <c r="Y427" s="318"/>
      <c r="Z427" s="316"/>
      <c r="AA427" s="316"/>
      <c r="AB427" s="316"/>
      <c r="AC427" s="316"/>
      <c r="AD427" s="316"/>
      <c r="AE427" s="319"/>
      <c r="AF427" s="413"/>
      <c r="AG427" s="316"/>
      <c r="AH427" s="316"/>
      <c r="AI427" s="418"/>
      <c r="AJ427" s="316"/>
      <c r="AK427" s="316"/>
      <c r="AL427" s="316"/>
      <c r="AM427" s="316"/>
      <c r="AN427" s="316"/>
      <c r="AO427" s="316"/>
      <c r="AP427" s="316"/>
      <c r="AQ427" s="316"/>
      <c r="AR427" s="316"/>
      <c r="AS427" s="316"/>
      <c r="AT427" s="316"/>
      <c r="AU427" s="316"/>
      <c r="AV427" s="316"/>
      <c r="AW427" s="316"/>
      <c r="AX427" s="320"/>
      <c r="AY427" s="316"/>
      <c r="AZ427" s="316"/>
      <c r="BA427" s="316"/>
    </row>
    <row r="428" spans="1:53" ht="15.75" customHeight="1">
      <c r="A428" s="316"/>
      <c r="B428" s="316"/>
      <c r="C428" s="316"/>
      <c r="D428" s="316"/>
      <c r="E428" s="316"/>
      <c r="F428" s="316"/>
      <c r="G428" s="418"/>
      <c r="H428" s="316"/>
      <c r="I428" s="316"/>
      <c r="J428" s="316"/>
      <c r="K428" s="316"/>
      <c r="L428" s="316"/>
      <c r="M428" s="316"/>
      <c r="N428" s="316"/>
      <c r="O428" s="316"/>
      <c r="P428" s="416"/>
      <c r="Q428" s="316"/>
      <c r="R428" s="316"/>
      <c r="S428" s="317"/>
      <c r="T428" s="316"/>
      <c r="U428" s="316"/>
      <c r="V428" s="316"/>
      <c r="W428" s="316"/>
      <c r="X428" s="316"/>
      <c r="Y428" s="318"/>
      <c r="Z428" s="316"/>
      <c r="AA428" s="316"/>
      <c r="AB428" s="316"/>
      <c r="AC428" s="316"/>
      <c r="AD428" s="316"/>
      <c r="AE428" s="319"/>
      <c r="AF428" s="413"/>
      <c r="AG428" s="316"/>
      <c r="AH428" s="316"/>
      <c r="AI428" s="418"/>
      <c r="AJ428" s="316"/>
      <c r="AK428" s="316"/>
      <c r="AL428" s="316"/>
      <c r="AM428" s="316"/>
      <c r="AN428" s="316"/>
      <c r="AO428" s="316"/>
      <c r="AP428" s="316"/>
      <c r="AQ428" s="316"/>
      <c r="AR428" s="316"/>
      <c r="AS428" s="316"/>
      <c r="AT428" s="316"/>
      <c r="AU428" s="316"/>
      <c r="AV428" s="316"/>
      <c r="AW428" s="316"/>
      <c r="AX428" s="320"/>
      <c r="AY428" s="316"/>
      <c r="AZ428" s="316"/>
      <c r="BA428" s="316"/>
    </row>
    <row r="429" spans="1:53" ht="15.75" customHeight="1">
      <c r="A429" s="316"/>
      <c r="B429" s="316"/>
      <c r="C429" s="316"/>
      <c r="D429" s="316"/>
      <c r="E429" s="316"/>
      <c r="F429" s="316"/>
      <c r="G429" s="418"/>
      <c r="H429" s="316"/>
      <c r="I429" s="316"/>
      <c r="J429" s="316"/>
      <c r="K429" s="316"/>
      <c r="L429" s="316"/>
      <c r="M429" s="316"/>
      <c r="N429" s="316"/>
      <c r="O429" s="316"/>
      <c r="P429" s="416"/>
      <c r="Q429" s="316"/>
      <c r="R429" s="316"/>
      <c r="S429" s="317"/>
      <c r="T429" s="316"/>
      <c r="U429" s="316"/>
      <c r="V429" s="316"/>
      <c r="W429" s="316"/>
      <c r="X429" s="316"/>
      <c r="Y429" s="318"/>
      <c r="Z429" s="316"/>
      <c r="AA429" s="316"/>
      <c r="AB429" s="316"/>
      <c r="AC429" s="316"/>
      <c r="AD429" s="316"/>
      <c r="AE429" s="319"/>
      <c r="AF429" s="413"/>
      <c r="AG429" s="316"/>
      <c r="AH429" s="316"/>
      <c r="AI429" s="418"/>
      <c r="AJ429" s="316"/>
      <c r="AK429" s="316"/>
      <c r="AL429" s="316"/>
      <c r="AM429" s="316"/>
      <c r="AN429" s="316"/>
      <c r="AO429" s="316"/>
      <c r="AP429" s="316"/>
      <c r="AQ429" s="316"/>
      <c r="AR429" s="316"/>
      <c r="AS429" s="316"/>
      <c r="AT429" s="316"/>
      <c r="AU429" s="316"/>
      <c r="AV429" s="316"/>
      <c r="AW429" s="316"/>
      <c r="AX429" s="320"/>
      <c r="AY429" s="316"/>
      <c r="AZ429" s="316"/>
      <c r="BA429" s="316"/>
    </row>
    <row r="430" spans="1:53" ht="15.75" customHeight="1">
      <c r="A430" s="316"/>
      <c r="B430" s="316"/>
      <c r="C430" s="316"/>
      <c r="D430" s="316"/>
      <c r="E430" s="316"/>
      <c r="F430" s="316"/>
      <c r="G430" s="418"/>
      <c r="H430" s="316"/>
      <c r="I430" s="316"/>
      <c r="J430" s="316"/>
      <c r="K430" s="316"/>
      <c r="L430" s="316"/>
      <c r="M430" s="316"/>
      <c r="N430" s="316"/>
      <c r="O430" s="316"/>
      <c r="P430" s="416"/>
      <c r="Q430" s="316"/>
      <c r="R430" s="316"/>
      <c r="S430" s="317"/>
      <c r="T430" s="316"/>
      <c r="U430" s="316"/>
      <c r="V430" s="316"/>
      <c r="W430" s="316"/>
      <c r="X430" s="316"/>
      <c r="Y430" s="318"/>
      <c r="Z430" s="316"/>
      <c r="AA430" s="316"/>
      <c r="AB430" s="316"/>
      <c r="AC430" s="316"/>
      <c r="AD430" s="316"/>
      <c r="AE430" s="319"/>
      <c r="AF430" s="413"/>
      <c r="AG430" s="316"/>
      <c r="AH430" s="316"/>
      <c r="AI430" s="418"/>
      <c r="AJ430" s="316"/>
      <c r="AK430" s="316"/>
      <c r="AL430" s="316"/>
      <c r="AM430" s="316"/>
      <c r="AN430" s="316"/>
      <c r="AO430" s="316"/>
      <c r="AP430" s="316"/>
      <c r="AQ430" s="316"/>
      <c r="AR430" s="316"/>
      <c r="AS430" s="316"/>
      <c r="AT430" s="316"/>
      <c r="AU430" s="316"/>
      <c r="AV430" s="316"/>
      <c r="AW430" s="316"/>
      <c r="AX430" s="320"/>
      <c r="AY430" s="316"/>
      <c r="AZ430" s="316"/>
      <c r="BA430" s="316"/>
    </row>
    <row r="431" spans="1:53" ht="15.75" customHeight="1">
      <c r="A431" s="316"/>
      <c r="B431" s="316"/>
      <c r="C431" s="316"/>
      <c r="D431" s="316"/>
      <c r="E431" s="316"/>
      <c r="F431" s="316"/>
      <c r="G431" s="418"/>
      <c r="H431" s="316"/>
      <c r="I431" s="316"/>
      <c r="J431" s="316"/>
      <c r="K431" s="316"/>
      <c r="L431" s="316"/>
      <c r="M431" s="316"/>
      <c r="N431" s="316"/>
      <c r="O431" s="316"/>
      <c r="P431" s="416"/>
      <c r="Q431" s="316"/>
      <c r="R431" s="316"/>
      <c r="S431" s="317"/>
      <c r="T431" s="316"/>
      <c r="U431" s="316"/>
      <c r="V431" s="316"/>
      <c r="W431" s="316"/>
      <c r="X431" s="316"/>
      <c r="Y431" s="318"/>
      <c r="Z431" s="316"/>
      <c r="AA431" s="316"/>
      <c r="AB431" s="316"/>
      <c r="AC431" s="316"/>
      <c r="AD431" s="316"/>
      <c r="AE431" s="319"/>
      <c r="AF431" s="413"/>
      <c r="AG431" s="316"/>
      <c r="AH431" s="316"/>
      <c r="AI431" s="418"/>
      <c r="AJ431" s="316"/>
      <c r="AK431" s="316"/>
      <c r="AL431" s="316"/>
      <c r="AM431" s="316"/>
      <c r="AN431" s="316"/>
      <c r="AO431" s="316"/>
      <c r="AP431" s="316"/>
      <c r="AQ431" s="316"/>
      <c r="AR431" s="316"/>
      <c r="AS431" s="316"/>
      <c r="AT431" s="316"/>
      <c r="AU431" s="316"/>
      <c r="AV431" s="316"/>
      <c r="AW431" s="316"/>
      <c r="AX431" s="320"/>
      <c r="AY431" s="316"/>
      <c r="AZ431" s="316"/>
      <c r="BA431" s="316"/>
    </row>
    <row r="432" spans="1:53" ht="15.75" customHeight="1">
      <c r="A432" s="316"/>
      <c r="B432" s="316"/>
      <c r="C432" s="316"/>
      <c r="D432" s="316"/>
      <c r="E432" s="316"/>
      <c r="F432" s="316"/>
      <c r="G432" s="418"/>
      <c r="H432" s="316"/>
      <c r="I432" s="316"/>
      <c r="J432" s="316"/>
      <c r="K432" s="316"/>
      <c r="L432" s="316"/>
      <c r="M432" s="316"/>
      <c r="N432" s="316"/>
      <c r="O432" s="316"/>
      <c r="P432" s="416"/>
      <c r="Q432" s="316"/>
      <c r="R432" s="316"/>
      <c r="S432" s="317"/>
      <c r="T432" s="316"/>
      <c r="U432" s="316"/>
      <c r="V432" s="316"/>
      <c r="W432" s="316"/>
      <c r="X432" s="316"/>
      <c r="Y432" s="318"/>
      <c r="Z432" s="316"/>
      <c r="AA432" s="316"/>
      <c r="AB432" s="316"/>
      <c r="AC432" s="316"/>
      <c r="AD432" s="316"/>
      <c r="AE432" s="319"/>
      <c r="AF432" s="413"/>
      <c r="AG432" s="316"/>
      <c r="AH432" s="316"/>
      <c r="AI432" s="418"/>
      <c r="AJ432" s="316"/>
      <c r="AK432" s="316"/>
      <c r="AL432" s="316"/>
      <c r="AM432" s="316"/>
      <c r="AN432" s="316"/>
      <c r="AO432" s="316"/>
      <c r="AP432" s="316"/>
      <c r="AQ432" s="316"/>
      <c r="AR432" s="316"/>
      <c r="AS432" s="316"/>
      <c r="AT432" s="316"/>
      <c r="AU432" s="316"/>
      <c r="AV432" s="316"/>
      <c r="AW432" s="316"/>
      <c r="AX432" s="320"/>
      <c r="AY432" s="316"/>
      <c r="AZ432" s="316"/>
      <c r="BA432" s="316"/>
    </row>
    <row r="433" spans="1:53" ht="15.75" customHeight="1">
      <c r="A433" s="316"/>
      <c r="B433" s="316"/>
      <c r="C433" s="316"/>
      <c r="D433" s="316"/>
      <c r="E433" s="316"/>
      <c r="F433" s="316"/>
      <c r="G433" s="418"/>
      <c r="H433" s="316"/>
      <c r="I433" s="316"/>
      <c r="J433" s="316"/>
      <c r="K433" s="316"/>
      <c r="L433" s="316"/>
      <c r="M433" s="316"/>
      <c r="N433" s="316"/>
      <c r="O433" s="316"/>
      <c r="P433" s="416"/>
      <c r="Q433" s="316"/>
      <c r="R433" s="316"/>
      <c r="S433" s="317"/>
      <c r="T433" s="316"/>
      <c r="U433" s="316"/>
      <c r="V433" s="316"/>
      <c r="W433" s="316"/>
      <c r="X433" s="316"/>
      <c r="Y433" s="318"/>
      <c r="Z433" s="316"/>
      <c r="AA433" s="316"/>
      <c r="AB433" s="316"/>
      <c r="AC433" s="316"/>
      <c r="AD433" s="316"/>
      <c r="AE433" s="319"/>
      <c r="AF433" s="413"/>
      <c r="AG433" s="316"/>
      <c r="AH433" s="316"/>
      <c r="AI433" s="418"/>
      <c r="AJ433" s="316"/>
      <c r="AK433" s="316"/>
      <c r="AL433" s="316"/>
      <c r="AM433" s="316"/>
      <c r="AN433" s="316"/>
      <c r="AO433" s="316"/>
      <c r="AP433" s="316"/>
      <c r="AQ433" s="316"/>
      <c r="AR433" s="316"/>
      <c r="AS433" s="316"/>
      <c r="AT433" s="316"/>
      <c r="AU433" s="316"/>
      <c r="AV433" s="316"/>
      <c r="AW433" s="316"/>
      <c r="AX433" s="320"/>
      <c r="AY433" s="316"/>
      <c r="AZ433" s="316"/>
      <c r="BA433" s="316"/>
    </row>
    <row r="434" spans="1:53" ht="15.75" customHeight="1">
      <c r="A434" s="316"/>
      <c r="B434" s="316"/>
      <c r="C434" s="316"/>
      <c r="D434" s="316"/>
      <c r="E434" s="316"/>
      <c r="F434" s="316"/>
      <c r="G434" s="418"/>
      <c r="H434" s="316"/>
      <c r="I434" s="316"/>
      <c r="J434" s="316"/>
      <c r="K434" s="316"/>
      <c r="L434" s="316"/>
      <c r="M434" s="316"/>
      <c r="N434" s="316"/>
      <c r="O434" s="316"/>
      <c r="P434" s="416"/>
      <c r="Q434" s="316"/>
      <c r="R434" s="316"/>
      <c r="S434" s="317"/>
      <c r="T434" s="316"/>
      <c r="U434" s="316"/>
      <c r="V434" s="316"/>
      <c r="W434" s="316"/>
      <c r="X434" s="316"/>
      <c r="Y434" s="318"/>
      <c r="Z434" s="316"/>
      <c r="AA434" s="316"/>
      <c r="AB434" s="316"/>
      <c r="AC434" s="316"/>
      <c r="AD434" s="316"/>
      <c r="AE434" s="319"/>
      <c r="AF434" s="413"/>
      <c r="AG434" s="316"/>
      <c r="AH434" s="316"/>
      <c r="AI434" s="418"/>
      <c r="AJ434" s="316"/>
      <c r="AK434" s="316"/>
      <c r="AL434" s="316"/>
      <c r="AM434" s="316"/>
      <c r="AN434" s="316"/>
      <c r="AO434" s="316"/>
      <c r="AP434" s="316"/>
      <c r="AQ434" s="316"/>
      <c r="AR434" s="316"/>
      <c r="AS434" s="316"/>
      <c r="AT434" s="316"/>
      <c r="AU434" s="316"/>
      <c r="AV434" s="316"/>
      <c r="AW434" s="316"/>
      <c r="AX434" s="320"/>
      <c r="AY434" s="316"/>
      <c r="AZ434" s="316"/>
      <c r="BA434" s="316"/>
    </row>
    <row r="435" spans="1:53" ht="15.75" customHeight="1">
      <c r="A435" s="316"/>
      <c r="B435" s="316"/>
      <c r="C435" s="316"/>
      <c r="D435" s="316"/>
      <c r="E435" s="316"/>
      <c r="F435" s="316"/>
      <c r="G435" s="418"/>
      <c r="H435" s="316"/>
      <c r="I435" s="316"/>
      <c r="J435" s="316"/>
      <c r="K435" s="316"/>
      <c r="L435" s="316"/>
      <c r="M435" s="316"/>
      <c r="N435" s="316"/>
      <c r="O435" s="316"/>
      <c r="P435" s="416"/>
      <c r="Q435" s="316"/>
      <c r="R435" s="316"/>
      <c r="S435" s="317"/>
      <c r="T435" s="316"/>
      <c r="U435" s="316"/>
      <c r="V435" s="316"/>
      <c r="W435" s="316"/>
      <c r="X435" s="316"/>
      <c r="Y435" s="318"/>
      <c r="Z435" s="316"/>
      <c r="AA435" s="316"/>
      <c r="AB435" s="316"/>
      <c r="AC435" s="316"/>
      <c r="AD435" s="316"/>
      <c r="AE435" s="319"/>
      <c r="AF435" s="413"/>
      <c r="AG435" s="316"/>
      <c r="AH435" s="316"/>
      <c r="AI435" s="418"/>
      <c r="AJ435" s="316"/>
      <c r="AK435" s="316"/>
      <c r="AL435" s="316"/>
      <c r="AM435" s="316"/>
      <c r="AN435" s="316"/>
      <c r="AO435" s="316"/>
      <c r="AP435" s="316"/>
      <c r="AQ435" s="316"/>
      <c r="AR435" s="316"/>
      <c r="AS435" s="316"/>
      <c r="AT435" s="316"/>
      <c r="AU435" s="316"/>
      <c r="AV435" s="316"/>
      <c r="AW435" s="316"/>
      <c r="AX435" s="320"/>
      <c r="AY435" s="316"/>
      <c r="AZ435" s="316"/>
      <c r="BA435" s="316"/>
    </row>
    <row r="436" spans="1:53" ht="15.75" customHeight="1">
      <c r="A436" s="316"/>
      <c r="B436" s="316"/>
      <c r="C436" s="316"/>
      <c r="D436" s="316"/>
      <c r="E436" s="316"/>
      <c r="F436" s="316"/>
      <c r="G436" s="418"/>
      <c r="H436" s="316"/>
      <c r="I436" s="316"/>
      <c r="J436" s="316"/>
      <c r="K436" s="316"/>
      <c r="L436" s="316"/>
      <c r="M436" s="316"/>
      <c r="N436" s="316"/>
      <c r="O436" s="316"/>
      <c r="P436" s="416"/>
      <c r="Q436" s="316"/>
      <c r="R436" s="316"/>
      <c r="S436" s="317"/>
      <c r="T436" s="316"/>
      <c r="U436" s="316"/>
      <c r="V436" s="316"/>
      <c r="W436" s="316"/>
      <c r="X436" s="316"/>
      <c r="Y436" s="318"/>
      <c r="Z436" s="316"/>
      <c r="AA436" s="316"/>
      <c r="AB436" s="316"/>
      <c r="AC436" s="316"/>
      <c r="AD436" s="316"/>
      <c r="AE436" s="319"/>
      <c r="AF436" s="413"/>
      <c r="AG436" s="316"/>
      <c r="AH436" s="316"/>
      <c r="AI436" s="418"/>
      <c r="AJ436" s="316"/>
      <c r="AK436" s="316"/>
      <c r="AL436" s="316"/>
      <c r="AM436" s="316"/>
      <c r="AN436" s="316"/>
      <c r="AO436" s="316"/>
      <c r="AP436" s="316"/>
      <c r="AQ436" s="316"/>
      <c r="AR436" s="316"/>
      <c r="AS436" s="316"/>
      <c r="AT436" s="316"/>
      <c r="AU436" s="316"/>
      <c r="AV436" s="316"/>
      <c r="AW436" s="316"/>
      <c r="AX436" s="320"/>
      <c r="AY436" s="316"/>
      <c r="AZ436" s="316"/>
      <c r="BA436" s="316"/>
    </row>
    <row r="437" spans="1:53" ht="15.75" customHeight="1">
      <c r="A437" s="316"/>
      <c r="B437" s="316"/>
      <c r="C437" s="316"/>
      <c r="D437" s="316"/>
      <c r="E437" s="316"/>
      <c r="F437" s="316"/>
      <c r="G437" s="418"/>
      <c r="H437" s="316"/>
      <c r="I437" s="316"/>
      <c r="J437" s="316"/>
      <c r="K437" s="316"/>
      <c r="L437" s="316"/>
      <c r="M437" s="316"/>
      <c r="N437" s="316"/>
      <c r="O437" s="316"/>
      <c r="P437" s="416"/>
      <c r="Q437" s="316"/>
      <c r="R437" s="316"/>
      <c r="S437" s="317"/>
      <c r="T437" s="316"/>
      <c r="U437" s="316"/>
      <c r="V437" s="316"/>
      <c r="W437" s="316"/>
      <c r="X437" s="316"/>
      <c r="Y437" s="318"/>
      <c r="Z437" s="316"/>
      <c r="AA437" s="316"/>
      <c r="AB437" s="316"/>
      <c r="AC437" s="316"/>
      <c r="AD437" s="316"/>
      <c r="AE437" s="319"/>
      <c r="AF437" s="413"/>
      <c r="AG437" s="316"/>
      <c r="AH437" s="316"/>
      <c r="AI437" s="418"/>
      <c r="AJ437" s="316"/>
      <c r="AK437" s="316"/>
      <c r="AL437" s="316"/>
      <c r="AM437" s="316"/>
      <c r="AN437" s="316"/>
      <c r="AO437" s="316"/>
      <c r="AP437" s="316"/>
      <c r="AQ437" s="316"/>
      <c r="AR437" s="316"/>
      <c r="AS437" s="316"/>
      <c r="AT437" s="316"/>
      <c r="AU437" s="316"/>
      <c r="AV437" s="316"/>
      <c r="AW437" s="316"/>
      <c r="AX437" s="320"/>
      <c r="AY437" s="316"/>
      <c r="AZ437" s="316"/>
      <c r="BA437" s="316"/>
    </row>
    <row r="438" spans="1:53" ht="15.75" customHeight="1">
      <c r="A438" s="316"/>
      <c r="B438" s="316"/>
      <c r="C438" s="316"/>
      <c r="D438" s="316"/>
      <c r="E438" s="316"/>
      <c r="F438" s="316"/>
      <c r="G438" s="418"/>
      <c r="H438" s="316"/>
      <c r="I438" s="316"/>
      <c r="J438" s="316"/>
      <c r="K438" s="316"/>
      <c r="L438" s="316"/>
      <c r="M438" s="316"/>
      <c r="N438" s="316"/>
      <c r="O438" s="316"/>
      <c r="P438" s="416"/>
      <c r="Q438" s="316"/>
      <c r="R438" s="316"/>
      <c r="S438" s="317"/>
      <c r="T438" s="316"/>
      <c r="U438" s="316"/>
      <c r="V438" s="316"/>
      <c r="W438" s="316"/>
      <c r="X438" s="316"/>
      <c r="Y438" s="318"/>
      <c r="Z438" s="316"/>
      <c r="AA438" s="316"/>
      <c r="AB438" s="316"/>
      <c r="AC438" s="316"/>
      <c r="AD438" s="316"/>
      <c r="AE438" s="319"/>
      <c r="AF438" s="413"/>
      <c r="AG438" s="316"/>
      <c r="AH438" s="316"/>
      <c r="AI438" s="418"/>
      <c r="AJ438" s="316"/>
      <c r="AK438" s="316"/>
      <c r="AL438" s="316"/>
      <c r="AM438" s="316"/>
      <c r="AN438" s="316"/>
      <c r="AO438" s="316"/>
      <c r="AP438" s="316"/>
      <c r="AQ438" s="316"/>
      <c r="AR438" s="316"/>
      <c r="AS438" s="316"/>
      <c r="AT438" s="316"/>
      <c r="AU438" s="316"/>
      <c r="AV438" s="316"/>
      <c r="AW438" s="316"/>
      <c r="AX438" s="320"/>
      <c r="AY438" s="316"/>
      <c r="AZ438" s="316"/>
      <c r="BA438" s="316"/>
    </row>
    <row r="439" spans="1:53" ht="15.75" customHeight="1">
      <c r="A439" s="316"/>
      <c r="B439" s="316"/>
      <c r="C439" s="316"/>
      <c r="D439" s="316"/>
      <c r="E439" s="316"/>
      <c r="F439" s="316"/>
      <c r="G439" s="418"/>
      <c r="H439" s="316"/>
      <c r="I439" s="316"/>
      <c r="J439" s="316"/>
      <c r="K439" s="316"/>
      <c r="L439" s="316"/>
      <c r="M439" s="316"/>
      <c r="N439" s="316"/>
      <c r="O439" s="316"/>
      <c r="P439" s="416"/>
      <c r="Q439" s="316"/>
      <c r="R439" s="316"/>
      <c r="S439" s="317"/>
      <c r="T439" s="316"/>
      <c r="U439" s="316"/>
      <c r="V439" s="316"/>
      <c r="W439" s="316"/>
      <c r="X439" s="316"/>
      <c r="Y439" s="318"/>
      <c r="Z439" s="316"/>
      <c r="AA439" s="316"/>
      <c r="AB439" s="316"/>
      <c r="AC439" s="316"/>
      <c r="AD439" s="316"/>
      <c r="AE439" s="319"/>
      <c r="AF439" s="413"/>
      <c r="AG439" s="316"/>
      <c r="AH439" s="316"/>
      <c r="AI439" s="418"/>
      <c r="AJ439" s="316"/>
      <c r="AK439" s="316"/>
      <c r="AL439" s="316"/>
      <c r="AM439" s="316"/>
      <c r="AN439" s="316"/>
      <c r="AO439" s="316"/>
      <c r="AP439" s="316"/>
      <c r="AQ439" s="316"/>
      <c r="AR439" s="316"/>
      <c r="AS439" s="316"/>
      <c r="AT439" s="316"/>
      <c r="AU439" s="316"/>
      <c r="AV439" s="316"/>
      <c r="AW439" s="316"/>
      <c r="AX439" s="320"/>
      <c r="AY439" s="316"/>
      <c r="AZ439" s="316"/>
      <c r="BA439" s="316"/>
    </row>
    <row r="440" spans="1:53" ht="15.75" customHeight="1">
      <c r="A440" s="316"/>
      <c r="B440" s="316"/>
      <c r="C440" s="316"/>
      <c r="D440" s="316"/>
      <c r="E440" s="316"/>
      <c r="F440" s="316"/>
      <c r="G440" s="418"/>
      <c r="H440" s="316"/>
      <c r="I440" s="316"/>
      <c r="J440" s="316"/>
      <c r="K440" s="316"/>
      <c r="L440" s="316"/>
      <c r="M440" s="316"/>
      <c r="N440" s="316"/>
      <c r="O440" s="316"/>
      <c r="P440" s="416"/>
      <c r="Q440" s="316"/>
      <c r="R440" s="316"/>
      <c r="S440" s="317"/>
      <c r="T440" s="316"/>
      <c r="U440" s="316"/>
      <c r="V440" s="316"/>
      <c r="W440" s="316"/>
      <c r="X440" s="316"/>
      <c r="Y440" s="318"/>
      <c r="Z440" s="316"/>
      <c r="AA440" s="316"/>
      <c r="AB440" s="316"/>
      <c r="AC440" s="316"/>
      <c r="AD440" s="316"/>
      <c r="AE440" s="319"/>
      <c r="AF440" s="413"/>
      <c r="AG440" s="316"/>
      <c r="AH440" s="316"/>
      <c r="AI440" s="418"/>
      <c r="AJ440" s="316"/>
      <c r="AK440" s="316"/>
      <c r="AL440" s="316"/>
      <c r="AM440" s="316"/>
      <c r="AN440" s="316"/>
      <c r="AO440" s="316"/>
      <c r="AP440" s="316"/>
      <c r="AQ440" s="316"/>
      <c r="AR440" s="316"/>
      <c r="AS440" s="316"/>
      <c r="AT440" s="316"/>
      <c r="AU440" s="316"/>
      <c r="AV440" s="316"/>
      <c r="AW440" s="316"/>
      <c r="AX440" s="320"/>
      <c r="AY440" s="316"/>
      <c r="AZ440" s="316"/>
      <c r="BA440" s="316"/>
    </row>
    <row r="441" spans="1:53" ht="15.75" customHeight="1">
      <c r="A441" s="316"/>
      <c r="B441" s="316"/>
      <c r="C441" s="316"/>
      <c r="D441" s="316"/>
      <c r="E441" s="316"/>
      <c r="F441" s="316"/>
      <c r="G441" s="418"/>
      <c r="H441" s="316"/>
      <c r="I441" s="316"/>
      <c r="J441" s="316"/>
      <c r="K441" s="316"/>
      <c r="L441" s="316"/>
      <c r="M441" s="316"/>
      <c r="N441" s="316"/>
      <c r="O441" s="316"/>
      <c r="P441" s="416"/>
      <c r="Q441" s="316"/>
      <c r="R441" s="316"/>
      <c r="S441" s="317"/>
      <c r="T441" s="316"/>
      <c r="U441" s="316"/>
      <c r="V441" s="316"/>
      <c r="W441" s="316"/>
      <c r="X441" s="316"/>
      <c r="Y441" s="318"/>
      <c r="Z441" s="316"/>
      <c r="AA441" s="316"/>
      <c r="AB441" s="316"/>
      <c r="AC441" s="316"/>
      <c r="AD441" s="316"/>
      <c r="AE441" s="319"/>
      <c r="AF441" s="413"/>
      <c r="AG441" s="316"/>
      <c r="AH441" s="316"/>
      <c r="AI441" s="418"/>
      <c r="AJ441" s="316"/>
      <c r="AK441" s="316"/>
      <c r="AL441" s="316"/>
      <c r="AM441" s="316"/>
      <c r="AN441" s="316"/>
      <c r="AO441" s="316"/>
      <c r="AP441" s="316"/>
      <c r="AQ441" s="316"/>
      <c r="AR441" s="316"/>
      <c r="AS441" s="316"/>
      <c r="AT441" s="316"/>
      <c r="AU441" s="316"/>
      <c r="AV441" s="316"/>
      <c r="AW441" s="316"/>
      <c r="AX441" s="320"/>
      <c r="AY441" s="316"/>
      <c r="AZ441" s="316"/>
      <c r="BA441" s="316"/>
    </row>
    <row r="442" spans="1:53" ht="15.75" customHeight="1">
      <c r="A442" s="316"/>
      <c r="B442" s="316"/>
      <c r="C442" s="316"/>
      <c r="D442" s="316"/>
      <c r="E442" s="316"/>
      <c r="F442" s="316"/>
      <c r="G442" s="418"/>
      <c r="H442" s="316"/>
      <c r="I442" s="316"/>
      <c r="J442" s="316"/>
      <c r="K442" s="316"/>
      <c r="L442" s="316"/>
      <c r="M442" s="316"/>
      <c r="N442" s="316"/>
      <c r="O442" s="316"/>
      <c r="P442" s="416"/>
      <c r="Q442" s="316"/>
      <c r="R442" s="316"/>
      <c r="S442" s="317"/>
      <c r="T442" s="316"/>
      <c r="U442" s="316"/>
      <c r="V442" s="316"/>
      <c r="W442" s="316"/>
      <c r="X442" s="316"/>
      <c r="Y442" s="318"/>
      <c r="Z442" s="316"/>
      <c r="AA442" s="316"/>
      <c r="AB442" s="316"/>
      <c r="AC442" s="316"/>
      <c r="AD442" s="316"/>
      <c r="AE442" s="319"/>
      <c r="AF442" s="413"/>
      <c r="AG442" s="316"/>
      <c r="AH442" s="316"/>
      <c r="AI442" s="418"/>
      <c r="AJ442" s="316"/>
      <c r="AK442" s="316"/>
      <c r="AL442" s="316"/>
      <c r="AM442" s="316"/>
      <c r="AN442" s="316"/>
      <c r="AO442" s="316"/>
      <c r="AP442" s="316"/>
      <c r="AQ442" s="316"/>
      <c r="AR442" s="316"/>
      <c r="AS442" s="316"/>
      <c r="AT442" s="316"/>
      <c r="AU442" s="316"/>
      <c r="AV442" s="316"/>
      <c r="AW442" s="316"/>
      <c r="AX442" s="320"/>
      <c r="AY442" s="316"/>
      <c r="AZ442" s="316"/>
      <c r="BA442" s="316"/>
    </row>
    <row r="443" spans="1:53" ht="15.75" customHeight="1">
      <c r="A443" s="316"/>
      <c r="B443" s="316"/>
      <c r="C443" s="316"/>
      <c r="D443" s="316"/>
      <c r="E443" s="316"/>
      <c r="F443" s="316"/>
      <c r="G443" s="418"/>
      <c r="H443" s="316"/>
      <c r="I443" s="316"/>
      <c r="J443" s="316"/>
      <c r="K443" s="316"/>
      <c r="L443" s="316"/>
      <c r="M443" s="316"/>
      <c r="N443" s="316"/>
      <c r="O443" s="316"/>
      <c r="P443" s="416"/>
      <c r="Q443" s="316"/>
      <c r="R443" s="316"/>
      <c r="S443" s="317"/>
      <c r="T443" s="316"/>
      <c r="U443" s="316"/>
      <c r="V443" s="316"/>
      <c r="W443" s="316"/>
      <c r="X443" s="316"/>
      <c r="Y443" s="318"/>
      <c r="Z443" s="316"/>
      <c r="AA443" s="316"/>
      <c r="AB443" s="316"/>
      <c r="AC443" s="316"/>
      <c r="AD443" s="316"/>
      <c r="AE443" s="319"/>
      <c r="AF443" s="413"/>
      <c r="AG443" s="316"/>
      <c r="AH443" s="316"/>
      <c r="AI443" s="418"/>
      <c r="AJ443" s="316"/>
      <c r="AK443" s="316"/>
      <c r="AL443" s="316"/>
      <c r="AM443" s="316"/>
      <c r="AN443" s="316"/>
      <c r="AO443" s="316"/>
      <c r="AP443" s="316"/>
      <c r="AQ443" s="316"/>
      <c r="AR443" s="316"/>
      <c r="AS443" s="316"/>
      <c r="AT443" s="316"/>
      <c r="AU443" s="316"/>
      <c r="AV443" s="316"/>
      <c r="AW443" s="316"/>
      <c r="AX443" s="320"/>
      <c r="AY443" s="316"/>
      <c r="AZ443" s="316"/>
      <c r="BA443" s="316"/>
    </row>
    <row r="444" spans="1:53" ht="15.75" customHeight="1">
      <c r="A444" s="316"/>
      <c r="B444" s="316"/>
      <c r="C444" s="316"/>
      <c r="D444" s="316"/>
      <c r="E444" s="316"/>
      <c r="F444" s="316"/>
      <c r="G444" s="418"/>
      <c r="H444" s="316"/>
      <c r="I444" s="316"/>
      <c r="J444" s="316"/>
      <c r="K444" s="316"/>
      <c r="L444" s="316"/>
      <c r="M444" s="316"/>
      <c r="N444" s="316"/>
      <c r="O444" s="316"/>
      <c r="P444" s="416"/>
      <c r="Q444" s="316"/>
      <c r="R444" s="316"/>
      <c r="S444" s="317"/>
      <c r="T444" s="316"/>
      <c r="U444" s="316"/>
      <c r="V444" s="316"/>
      <c r="W444" s="316"/>
      <c r="X444" s="316"/>
      <c r="Y444" s="318"/>
      <c r="Z444" s="316"/>
      <c r="AA444" s="316"/>
      <c r="AB444" s="316"/>
      <c r="AC444" s="316"/>
      <c r="AD444" s="316"/>
      <c r="AE444" s="319"/>
      <c r="AF444" s="413"/>
      <c r="AG444" s="316"/>
      <c r="AH444" s="316"/>
      <c r="AI444" s="418"/>
      <c r="AJ444" s="316"/>
      <c r="AK444" s="316"/>
      <c r="AL444" s="316"/>
      <c r="AM444" s="316"/>
      <c r="AN444" s="316"/>
      <c r="AO444" s="316"/>
      <c r="AP444" s="316"/>
      <c r="AQ444" s="316"/>
      <c r="AR444" s="316"/>
      <c r="AS444" s="316"/>
      <c r="AT444" s="316"/>
      <c r="AU444" s="316"/>
      <c r="AV444" s="316"/>
      <c r="AW444" s="316"/>
      <c r="AX444" s="320"/>
      <c r="AY444" s="316"/>
      <c r="AZ444" s="316"/>
      <c r="BA444" s="316"/>
    </row>
    <row r="445" spans="1:53" ht="15.75" customHeight="1">
      <c r="A445" s="316"/>
      <c r="B445" s="316"/>
      <c r="C445" s="316"/>
      <c r="D445" s="316"/>
      <c r="E445" s="316"/>
      <c r="F445" s="316"/>
      <c r="G445" s="418"/>
      <c r="H445" s="316"/>
      <c r="I445" s="316"/>
      <c r="J445" s="316"/>
      <c r="K445" s="316"/>
      <c r="L445" s="316"/>
      <c r="M445" s="316"/>
      <c r="N445" s="316"/>
      <c r="O445" s="316"/>
      <c r="P445" s="416"/>
      <c r="Q445" s="316"/>
      <c r="R445" s="316"/>
      <c r="S445" s="317"/>
      <c r="T445" s="316"/>
      <c r="U445" s="316"/>
      <c r="V445" s="316"/>
      <c r="W445" s="316"/>
      <c r="X445" s="316"/>
      <c r="Y445" s="318"/>
      <c r="Z445" s="316"/>
      <c r="AA445" s="316"/>
      <c r="AB445" s="316"/>
      <c r="AC445" s="316"/>
      <c r="AD445" s="316"/>
      <c r="AE445" s="319"/>
      <c r="AF445" s="413"/>
      <c r="AG445" s="316"/>
      <c r="AH445" s="316"/>
      <c r="AI445" s="418"/>
      <c r="AJ445" s="316"/>
      <c r="AK445" s="316"/>
      <c r="AL445" s="316"/>
      <c r="AM445" s="316"/>
      <c r="AN445" s="316"/>
      <c r="AO445" s="316"/>
      <c r="AP445" s="316"/>
      <c r="AQ445" s="316"/>
      <c r="AR445" s="316"/>
      <c r="AS445" s="316"/>
      <c r="AT445" s="316"/>
      <c r="AU445" s="316"/>
      <c r="AV445" s="316"/>
      <c r="AW445" s="316"/>
      <c r="AX445" s="320"/>
      <c r="AY445" s="316"/>
      <c r="AZ445" s="316"/>
      <c r="BA445" s="316"/>
    </row>
    <row r="446" spans="1:53" ht="15.75" customHeight="1">
      <c r="A446" s="316"/>
      <c r="B446" s="316"/>
      <c r="C446" s="316"/>
      <c r="D446" s="316"/>
      <c r="E446" s="316"/>
      <c r="F446" s="316"/>
      <c r="G446" s="418"/>
      <c r="H446" s="316"/>
      <c r="I446" s="316"/>
      <c r="J446" s="316"/>
      <c r="K446" s="316"/>
      <c r="L446" s="316"/>
      <c r="M446" s="316"/>
      <c r="N446" s="316"/>
      <c r="O446" s="316"/>
      <c r="P446" s="416"/>
      <c r="Q446" s="316"/>
      <c r="R446" s="316"/>
      <c r="S446" s="317"/>
      <c r="T446" s="316"/>
      <c r="U446" s="316"/>
      <c r="V446" s="316"/>
      <c r="W446" s="316"/>
      <c r="X446" s="316"/>
      <c r="Y446" s="318"/>
      <c r="Z446" s="316"/>
      <c r="AA446" s="316"/>
      <c r="AB446" s="316"/>
      <c r="AC446" s="316"/>
      <c r="AD446" s="316"/>
      <c r="AE446" s="319"/>
      <c r="AF446" s="413"/>
      <c r="AG446" s="316"/>
      <c r="AH446" s="316"/>
      <c r="AI446" s="418"/>
      <c r="AJ446" s="316"/>
      <c r="AK446" s="316"/>
      <c r="AL446" s="316"/>
      <c r="AM446" s="316"/>
      <c r="AN446" s="316"/>
      <c r="AO446" s="316"/>
      <c r="AP446" s="316"/>
      <c r="AQ446" s="316"/>
      <c r="AR446" s="316"/>
      <c r="AS446" s="316"/>
      <c r="AT446" s="316"/>
      <c r="AU446" s="316"/>
      <c r="AV446" s="316"/>
      <c r="AW446" s="316"/>
      <c r="AX446" s="320"/>
      <c r="AY446" s="316"/>
      <c r="AZ446" s="316"/>
      <c r="BA446" s="316"/>
    </row>
    <row r="447" spans="1:53" ht="15.75" customHeight="1">
      <c r="A447" s="316"/>
      <c r="B447" s="316"/>
      <c r="C447" s="316"/>
      <c r="D447" s="316"/>
      <c r="E447" s="316"/>
      <c r="F447" s="316"/>
      <c r="G447" s="418"/>
      <c r="H447" s="316"/>
      <c r="I447" s="316"/>
      <c r="J447" s="316"/>
      <c r="K447" s="316"/>
      <c r="L447" s="316"/>
      <c r="M447" s="316"/>
      <c r="N447" s="316"/>
      <c r="O447" s="316"/>
      <c r="P447" s="416"/>
      <c r="Q447" s="316"/>
      <c r="R447" s="316"/>
      <c r="S447" s="317"/>
      <c r="T447" s="316"/>
      <c r="U447" s="316"/>
      <c r="V447" s="316"/>
      <c r="W447" s="316"/>
      <c r="X447" s="316"/>
      <c r="Y447" s="318"/>
      <c r="Z447" s="316"/>
      <c r="AA447" s="316"/>
      <c r="AB447" s="316"/>
      <c r="AC447" s="316"/>
      <c r="AD447" s="316"/>
      <c r="AE447" s="319"/>
      <c r="AF447" s="413"/>
      <c r="AG447" s="316"/>
      <c r="AH447" s="316"/>
      <c r="AI447" s="418"/>
      <c r="AJ447" s="316"/>
      <c r="AK447" s="316"/>
      <c r="AL447" s="316"/>
      <c r="AM447" s="316"/>
      <c r="AN447" s="316"/>
      <c r="AO447" s="316"/>
      <c r="AP447" s="316"/>
      <c r="AQ447" s="316"/>
      <c r="AR447" s="316"/>
      <c r="AS447" s="316"/>
      <c r="AT447" s="316"/>
      <c r="AU447" s="316"/>
      <c r="AV447" s="316"/>
      <c r="AW447" s="316"/>
      <c r="AX447" s="320"/>
      <c r="AY447" s="316"/>
      <c r="AZ447" s="316"/>
      <c r="BA447" s="316"/>
    </row>
    <row r="448" spans="1:53" ht="15.75" customHeight="1">
      <c r="A448" s="316"/>
      <c r="B448" s="316"/>
      <c r="C448" s="316"/>
      <c r="D448" s="316"/>
      <c r="E448" s="316"/>
      <c r="F448" s="316"/>
      <c r="G448" s="418"/>
      <c r="H448" s="316"/>
      <c r="I448" s="316"/>
      <c r="J448" s="316"/>
      <c r="K448" s="316"/>
      <c r="L448" s="316"/>
      <c r="M448" s="316"/>
      <c r="N448" s="316"/>
      <c r="O448" s="316"/>
      <c r="P448" s="416"/>
      <c r="Q448" s="316"/>
      <c r="R448" s="316"/>
      <c r="S448" s="317"/>
      <c r="T448" s="316"/>
      <c r="U448" s="316"/>
      <c r="V448" s="316"/>
      <c r="W448" s="316"/>
      <c r="X448" s="316"/>
      <c r="Y448" s="318"/>
      <c r="Z448" s="316"/>
      <c r="AA448" s="316"/>
      <c r="AB448" s="316"/>
      <c r="AC448" s="316"/>
      <c r="AD448" s="316"/>
      <c r="AE448" s="319"/>
      <c r="AF448" s="413"/>
      <c r="AG448" s="316"/>
      <c r="AH448" s="316"/>
      <c r="AI448" s="418"/>
      <c r="AJ448" s="316"/>
      <c r="AK448" s="316"/>
      <c r="AL448" s="316"/>
      <c r="AM448" s="316"/>
      <c r="AN448" s="316"/>
      <c r="AO448" s="316"/>
      <c r="AP448" s="316"/>
      <c r="AQ448" s="316"/>
      <c r="AR448" s="316"/>
      <c r="AS448" s="316"/>
      <c r="AT448" s="316"/>
      <c r="AU448" s="316"/>
      <c r="AV448" s="316"/>
      <c r="AW448" s="316"/>
      <c r="AX448" s="320"/>
      <c r="AY448" s="316"/>
      <c r="AZ448" s="316"/>
      <c r="BA448" s="316"/>
    </row>
    <row r="449" spans="1:53" ht="15.75" customHeight="1">
      <c r="A449" s="316"/>
      <c r="B449" s="316"/>
      <c r="C449" s="316"/>
      <c r="D449" s="316"/>
      <c r="E449" s="316"/>
      <c r="F449" s="316"/>
      <c r="G449" s="418"/>
      <c r="H449" s="316"/>
      <c r="I449" s="316"/>
      <c r="J449" s="316"/>
      <c r="K449" s="316"/>
      <c r="L449" s="316"/>
      <c r="M449" s="316"/>
      <c r="N449" s="316"/>
      <c r="O449" s="316"/>
      <c r="P449" s="416"/>
      <c r="Q449" s="316"/>
      <c r="R449" s="316"/>
      <c r="S449" s="317"/>
      <c r="T449" s="316"/>
      <c r="U449" s="316"/>
      <c r="V449" s="316"/>
      <c r="W449" s="316"/>
      <c r="X449" s="316"/>
      <c r="Y449" s="318"/>
      <c r="Z449" s="316"/>
      <c r="AA449" s="316"/>
      <c r="AB449" s="316"/>
      <c r="AC449" s="316"/>
      <c r="AD449" s="316"/>
      <c r="AE449" s="319"/>
      <c r="AF449" s="413"/>
      <c r="AG449" s="316"/>
      <c r="AH449" s="316"/>
      <c r="AI449" s="418"/>
      <c r="AJ449" s="316"/>
      <c r="AK449" s="316"/>
      <c r="AL449" s="316"/>
      <c r="AM449" s="316"/>
      <c r="AN449" s="316"/>
      <c r="AO449" s="316"/>
      <c r="AP449" s="316"/>
      <c r="AQ449" s="316"/>
      <c r="AR449" s="316"/>
      <c r="AS449" s="316"/>
      <c r="AT449" s="316"/>
      <c r="AU449" s="316"/>
      <c r="AV449" s="316"/>
      <c r="AW449" s="316"/>
      <c r="AX449" s="320"/>
      <c r="AY449" s="316"/>
      <c r="AZ449" s="316"/>
      <c r="BA449" s="316"/>
    </row>
    <row r="450" spans="1:53" ht="15.75" customHeight="1">
      <c r="A450" s="316"/>
      <c r="B450" s="316"/>
      <c r="C450" s="316"/>
      <c r="D450" s="316"/>
      <c r="E450" s="316"/>
      <c r="F450" s="316"/>
      <c r="G450" s="418"/>
      <c r="H450" s="316"/>
      <c r="I450" s="316"/>
      <c r="J450" s="316"/>
      <c r="K450" s="316"/>
      <c r="L450" s="316"/>
      <c r="M450" s="316"/>
      <c r="N450" s="316"/>
      <c r="O450" s="316"/>
      <c r="P450" s="416"/>
      <c r="Q450" s="316"/>
      <c r="R450" s="316"/>
      <c r="S450" s="317"/>
      <c r="T450" s="316"/>
      <c r="U450" s="316"/>
      <c r="V450" s="316"/>
      <c r="W450" s="316"/>
      <c r="X450" s="316"/>
      <c r="Y450" s="318"/>
      <c r="Z450" s="316"/>
      <c r="AA450" s="316"/>
      <c r="AB450" s="316"/>
      <c r="AC450" s="316"/>
      <c r="AD450" s="316"/>
      <c r="AE450" s="319"/>
      <c r="AF450" s="413"/>
      <c r="AG450" s="316"/>
      <c r="AH450" s="316"/>
      <c r="AI450" s="418"/>
      <c r="AJ450" s="316"/>
      <c r="AK450" s="316"/>
      <c r="AL450" s="316"/>
      <c r="AM450" s="316"/>
      <c r="AN450" s="316"/>
      <c r="AO450" s="316"/>
      <c r="AP450" s="316"/>
      <c r="AQ450" s="316"/>
      <c r="AR450" s="316"/>
      <c r="AS450" s="316"/>
      <c r="AT450" s="316"/>
      <c r="AU450" s="316"/>
      <c r="AV450" s="316"/>
      <c r="AW450" s="316"/>
      <c r="AX450" s="320"/>
      <c r="AY450" s="316"/>
      <c r="AZ450" s="316"/>
      <c r="BA450" s="316"/>
    </row>
    <row r="451" spans="1:53" ht="15.75" customHeight="1">
      <c r="A451" s="316"/>
      <c r="B451" s="316"/>
      <c r="C451" s="316"/>
      <c r="D451" s="316"/>
      <c r="E451" s="316"/>
      <c r="F451" s="316"/>
      <c r="G451" s="418"/>
      <c r="H451" s="316"/>
      <c r="I451" s="316"/>
      <c r="J451" s="316"/>
      <c r="K451" s="316"/>
      <c r="L451" s="316"/>
      <c r="M451" s="316"/>
      <c r="N451" s="316"/>
      <c r="O451" s="316"/>
      <c r="P451" s="416"/>
      <c r="Q451" s="316"/>
      <c r="R451" s="316"/>
      <c r="S451" s="317"/>
      <c r="T451" s="316"/>
      <c r="U451" s="316"/>
      <c r="V451" s="316"/>
      <c r="W451" s="316"/>
      <c r="X451" s="316"/>
      <c r="Y451" s="318"/>
      <c r="Z451" s="316"/>
      <c r="AA451" s="316"/>
      <c r="AB451" s="316"/>
      <c r="AC451" s="316"/>
      <c r="AD451" s="316"/>
      <c r="AE451" s="319"/>
      <c r="AF451" s="413"/>
      <c r="AG451" s="316"/>
      <c r="AH451" s="316"/>
      <c r="AI451" s="418"/>
      <c r="AJ451" s="316"/>
      <c r="AK451" s="316"/>
      <c r="AL451" s="316"/>
      <c r="AM451" s="316"/>
      <c r="AN451" s="316"/>
      <c r="AO451" s="316"/>
      <c r="AP451" s="316"/>
      <c r="AQ451" s="316"/>
      <c r="AR451" s="316"/>
      <c r="AS451" s="316"/>
      <c r="AT451" s="316"/>
      <c r="AU451" s="316"/>
      <c r="AV451" s="316"/>
      <c r="AW451" s="316"/>
      <c r="AX451" s="320"/>
      <c r="AY451" s="316"/>
      <c r="AZ451" s="316"/>
      <c r="BA451" s="316"/>
    </row>
    <row r="452" spans="1:53" ht="15.75" customHeight="1">
      <c r="A452" s="316"/>
      <c r="B452" s="316"/>
      <c r="C452" s="316"/>
      <c r="D452" s="316"/>
      <c r="E452" s="316"/>
      <c r="F452" s="316"/>
      <c r="G452" s="418"/>
      <c r="H452" s="316"/>
      <c r="I452" s="316"/>
      <c r="J452" s="316"/>
      <c r="K452" s="316"/>
      <c r="L452" s="316"/>
      <c r="M452" s="316"/>
      <c r="N452" s="316"/>
      <c r="O452" s="316"/>
      <c r="P452" s="416"/>
      <c r="Q452" s="316"/>
      <c r="R452" s="316"/>
      <c r="S452" s="317"/>
      <c r="T452" s="316"/>
      <c r="U452" s="316"/>
      <c r="V452" s="316"/>
      <c r="W452" s="316"/>
      <c r="X452" s="316"/>
      <c r="Y452" s="318"/>
      <c r="Z452" s="316"/>
      <c r="AA452" s="316"/>
      <c r="AB452" s="316"/>
      <c r="AC452" s="316"/>
      <c r="AD452" s="316"/>
      <c r="AE452" s="319"/>
      <c r="AF452" s="413"/>
      <c r="AG452" s="316"/>
      <c r="AH452" s="316"/>
      <c r="AI452" s="418"/>
      <c r="AJ452" s="316"/>
      <c r="AK452" s="316"/>
      <c r="AL452" s="316"/>
      <c r="AM452" s="316"/>
      <c r="AN452" s="316"/>
      <c r="AO452" s="316"/>
      <c r="AP452" s="316"/>
      <c r="AQ452" s="316"/>
      <c r="AR452" s="316"/>
      <c r="AS452" s="316"/>
      <c r="AT452" s="316"/>
      <c r="AU452" s="316"/>
      <c r="AV452" s="316"/>
      <c r="AW452" s="316"/>
      <c r="AX452" s="320"/>
      <c r="AY452" s="316"/>
      <c r="AZ452" s="316"/>
      <c r="BA452" s="316"/>
    </row>
    <row r="453" spans="1:53" ht="15.75" customHeight="1">
      <c r="A453" s="316"/>
      <c r="B453" s="316"/>
      <c r="C453" s="316"/>
      <c r="D453" s="316"/>
      <c r="E453" s="316"/>
      <c r="F453" s="316"/>
      <c r="G453" s="418"/>
      <c r="H453" s="316"/>
      <c r="I453" s="316"/>
      <c r="J453" s="316"/>
      <c r="K453" s="316"/>
      <c r="L453" s="316"/>
      <c r="M453" s="316"/>
      <c r="N453" s="316"/>
      <c r="O453" s="316"/>
      <c r="P453" s="416"/>
      <c r="Q453" s="316"/>
      <c r="R453" s="316"/>
      <c r="S453" s="317"/>
      <c r="T453" s="316"/>
      <c r="U453" s="316"/>
      <c r="V453" s="316"/>
      <c r="W453" s="316"/>
      <c r="X453" s="316"/>
      <c r="Y453" s="318"/>
      <c r="Z453" s="316"/>
      <c r="AA453" s="316"/>
      <c r="AB453" s="316"/>
      <c r="AC453" s="316"/>
      <c r="AD453" s="316"/>
      <c r="AE453" s="319"/>
      <c r="AF453" s="413"/>
      <c r="AG453" s="316"/>
      <c r="AH453" s="316"/>
      <c r="AI453" s="418"/>
      <c r="AJ453" s="316"/>
      <c r="AK453" s="316"/>
      <c r="AL453" s="316"/>
      <c r="AM453" s="316"/>
      <c r="AN453" s="316"/>
      <c r="AO453" s="316"/>
      <c r="AP453" s="316"/>
      <c r="AQ453" s="316"/>
      <c r="AR453" s="316"/>
      <c r="AS453" s="316"/>
      <c r="AT453" s="316"/>
      <c r="AU453" s="316"/>
      <c r="AV453" s="316"/>
      <c r="AW453" s="316"/>
      <c r="AX453" s="320"/>
      <c r="AY453" s="316"/>
      <c r="AZ453" s="316"/>
      <c r="BA453" s="316"/>
    </row>
    <row r="454" spans="1:53" ht="15.75" customHeight="1">
      <c r="A454" s="316"/>
      <c r="B454" s="316"/>
      <c r="C454" s="316"/>
      <c r="D454" s="316"/>
      <c r="E454" s="316"/>
      <c r="F454" s="316"/>
      <c r="G454" s="418"/>
      <c r="H454" s="316"/>
      <c r="I454" s="316"/>
      <c r="J454" s="316"/>
      <c r="K454" s="316"/>
      <c r="L454" s="316"/>
      <c r="M454" s="316"/>
      <c r="N454" s="316"/>
      <c r="O454" s="316"/>
      <c r="P454" s="416"/>
      <c r="Q454" s="316"/>
      <c r="R454" s="316"/>
      <c r="S454" s="317"/>
      <c r="T454" s="316"/>
      <c r="U454" s="316"/>
      <c r="V454" s="316"/>
      <c r="W454" s="316"/>
      <c r="X454" s="316"/>
      <c r="Y454" s="318"/>
      <c r="Z454" s="316"/>
      <c r="AA454" s="316"/>
      <c r="AB454" s="316"/>
      <c r="AC454" s="316"/>
      <c r="AD454" s="316"/>
      <c r="AE454" s="319"/>
      <c r="AF454" s="413"/>
      <c r="AG454" s="316"/>
      <c r="AH454" s="316"/>
      <c r="AI454" s="418"/>
      <c r="AJ454" s="316"/>
      <c r="AK454" s="316"/>
      <c r="AL454" s="316"/>
      <c r="AM454" s="316"/>
      <c r="AN454" s="316"/>
      <c r="AO454" s="316"/>
      <c r="AP454" s="316"/>
      <c r="AQ454" s="316"/>
      <c r="AR454" s="316"/>
      <c r="AS454" s="316"/>
      <c r="AT454" s="316"/>
      <c r="AU454" s="316"/>
      <c r="AV454" s="316"/>
      <c r="AW454" s="316"/>
      <c r="AX454" s="320"/>
      <c r="AY454" s="316"/>
      <c r="AZ454" s="316"/>
      <c r="BA454" s="316"/>
    </row>
    <row r="455" spans="1:53" ht="15.75" customHeight="1">
      <c r="A455" s="316"/>
      <c r="B455" s="316"/>
      <c r="C455" s="316"/>
      <c r="D455" s="316"/>
      <c r="E455" s="316"/>
      <c r="F455" s="316"/>
      <c r="G455" s="418"/>
      <c r="H455" s="316"/>
      <c r="I455" s="316"/>
      <c r="J455" s="316"/>
      <c r="K455" s="316"/>
      <c r="L455" s="316"/>
      <c r="M455" s="316"/>
      <c r="N455" s="316"/>
      <c r="O455" s="316"/>
      <c r="P455" s="416"/>
      <c r="Q455" s="316"/>
      <c r="R455" s="316"/>
      <c r="S455" s="317"/>
      <c r="T455" s="316"/>
      <c r="U455" s="316"/>
      <c r="V455" s="316"/>
      <c r="W455" s="316"/>
      <c r="X455" s="316"/>
      <c r="Y455" s="318"/>
      <c r="Z455" s="316"/>
      <c r="AA455" s="316"/>
      <c r="AB455" s="316"/>
      <c r="AC455" s="316"/>
      <c r="AD455" s="316"/>
      <c r="AE455" s="319"/>
      <c r="AF455" s="413"/>
      <c r="AG455" s="316"/>
      <c r="AH455" s="316"/>
      <c r="AI455" s="418"/>
      <c r="AJ455" s="316"/>
      <c r="AK455" s="316"/>
      <c r="AL455" s="316"/>
      <c r="AM455" s="316"/>
      <c r="AN455" s="316"/>
      <c r="AO455" s="316"/>
      <c r="AP455" s="316"/>
      <c r="AQ455" s="316"/>
      <c r="AR455" s="316"/>
      <c r="AS455" s="316"/>
      <c r="AT455" s="316"/>
      <c r="AU455" s="316"/>
      <c r="AV455" s="316"/>
      <c r="AW455" s="316"/>
      <c r="AX455" s="320"/>
      <c r="AY455" s="316"/>
      <c r="AZ455" s="316"/>
      <c r="BA455" s="316"/>
    </row>
    <row r="456" spans="1:53" ht="15.75" customHeight="1">
      <c r="A456" s="316"/>
      <c r="B456" s="316"/>
      <c r="C456" s="316"/>
      <c r="D456" s="316"/>
      <c r="E456" s="316"/>
      <c r="F456" s="316"/>
      <c r="G456" s="418"/>
      <c r="H456" s="316"/>
      <c r="I456" s="316"/>
      <c r="J456" s="316"/>
      <c r="K456" s="316"/>
      <c r="L456" s="316"/>
      <c r="M456" s="316"/>
      <c r="N456" s="316"/>
      <c r="O456" s="316"/>
      <c r="P456" s="416"/>
      <c r="Q456" s="316"/>
      <c r="R456" s="316"/>
      <c r="S456" s="317"/>
      <c r="T456" s="316"/>
      <c r="U456" s="316"/>
      <c r="V456" s="316"/>
      <c r="W456" s="316"/>
      <c r="X456" s="316"/>
      <c r="Y456" s="318"/>
      <c r="Z456" s="316"/>
      <c r="AA456" s="316"/>
      <c r="AB456" s="316"/>
      <c r="AC456" s="316"/>
      <c r="AD456" s="316"/>
      <c r="AE456" s="319"/>
      <c r="AF456" s="413"/>
      <c r="AG456" s="316"/>
      <c r="AH456" s="316"/>
      <c r="AI456" s="418"/>
      <c r="AJ456" s="316"/>
      <c r="AK456" s="316"/>
      <c r="AL456" s="316"/>
      <c r="AM456" s="316"/>
      <c r="AN456" s="316"/>
      <c r="AO456" s="316"/>
      <c r="AP456" s="316"/>
      <c r="AQ456" s="316"/>
      <c r="AR456" s="316"/>
      <c r="AS456" s="316"/>
      <c r="AT456" s="316"/>
      <c r="AU456" s="316"/>
      <c r="AV456" s="316"/>
      <c r="AW456" s="316"/>
      <c r="AX456" s="320"/>
      <c r="AY456" s="316"/>
      <c r="AZ456" s="316"/>
      <c r="BA456" s="316"/>
    </row>
    <row r="457" spans="1:53" ht="15.75" customHeight="1">
      <c r="A457" s="316"/>
      <c r="B457" s="316"/>
      <c r="C457" s="316"/>
      <c r="D457" s="316"/>
      <c r="E457" s="316"/>
      <c r="F457" s="316"/>
      <c r="G457" s="418"/>
      <c r="H457" s="316"/>
      <c r="I457" s="316"/>
      <c r="J457" s="316"/>
      <c r="K457" s="316"/>
      <c r="L457" s="316"/>
      <c r="M457" s="316"/>
      <c r="N457" s="316"/>
      <c r="O457" s="316"/>
      <c r="P457" s="416"/>
      <c r="Q457" s="316"/>
      <c r="R457" s="316"/>
      <c r="S457" s="317"/>
      <c r="T457" s="316"/>
      <c r="U457" s="316"/>
      <c r="V457" s="316"/>
      <c r="W457" s="316"/>
      <c r="X457" s="316"/>
      <c r="Y457" s="318"/>
      <c r="Z457" s="316"/>
      <c r="AA457" s="316"/>
      <c r="AB457" s="316"/>
      <c r="AC457" s="316"/>
      <c r="AD457" s="316"/>
      <c r="AE457" s="319"/>
      <c r="AF457" s="413"/>
      <c r="AG457" s="316"/>
      <c r="AH457" s="316"/>
      <c r="AI457" s="418"/>
      <c r="AJ457" s="316"/>
      <c r="AK457" s="316"/>
      <c r="AL457" s="316"/>
      <c r="AM457" s="316"/>
      <c r="AN457" s="316"/>
      <c r="AO457" s="316"/>
      <c r="AP457" s="316"/>
      <c r="AQ457" s="316"/>
      <c r="AR457" s="316"/>
      <c r="AS457" s="316"/>
      <c r="AT457" s="316"/>
      <c r="AU457" s="316"/>
      <c r="AV457" s="316"/>
      <c r="AW457" s="316"/>
      <c r="AX457" s="320"/>
      <c r="AY457" s="316"/>
      <c r="AZ457" s="316"/>
      <c r="BA457" s="316"/>
    </row>
    <row r="458" spans="1:53" ht="15.75" customHeight="1">
      <c r="A458" s="316"/>
      <c r="B458" s="316"/>
      <c r="C458" s="316"/>
      <c r="D458" s="316"/>
      <c r="E458" s="316"/>
      <c r="F458" s="316"/>
      <c r="G458" s="418"/>
      <c r="H458" s="316"/>
      <c r="I458" s="316"/>
      <c r="J458" s="316"/>
      <c r="K458" s="316"/>
      <c r="L458" s="316"/>
      <c r="M458" s="316"/>
      <c r="N458" s="316"/>
      <c r="O458" s="316"/>
      <c r="P458" s="416"/>
      <c r="Q458" s="316"/>
      <c r="R458" s="316"/>
      <c r="S458" s="317"/>
      <c r="T458" s="316"/>
      <c r="U458" s="316"/>
      <c r="V458" s="316"/>
      <c r="W458" s="316"/>
      <c r="X458" s="316"/>
      <c r="Y458" s="318"/>
      <c r="Z458" s="316"/>
      <c r="AA458" s="316"/>
      <c r="AB458" s="316"/>
      <c r="AC458" s="316"/>
      <c r="AD458" s="316"/>
      <c r="AE458" s="319"/>
      <c r="AF458" s="413"/>
      <c r="AG458" s="316"/>
      <c r="AH458" s="316"/>
      <c r="AI458" s="418"/>
      <c r="AJ458" s="316"/>
      <c r="AK458" s="316"/>
      <c r="AL458" s="316"/>
      <c r="AM458" s="316"/>
      <c r="AN458" s="316"/>
      <c r="AO458" s="316"/>
      <c r="AP458" s="316"/>
      <c r="AQ458" s="316"/>
      <c r="AR458" s="316"/>
      <c r="AS458" s="316"/>
      <c r="AT458" s="316"/>
      <c r="AU458" s="316"/>
      <c r="AV458" s="316"/>
      <c r="AW458" s="316"/>
      <c r="AX458" s="320"/>
      <c r="AY458" s="316"/>
      <c r="AZ458" s="316"/>
      <c r="BA458" s="316"/>
    </row>
    <row r="459" spans="1:53" ht="15.75" customHeight="1">
      <c r="A459" s="316"/>
      <c r="B459" s="316"/>
      <c r="C459" s="316"/>
      <c r="D459" s="316"/>
      <c r="E459" s="316"/>
      <c r="F459" s="316"/>
      <c r="G459" s="418"/>
      <c r="H459" s="316"/>
      <c r="I459" s="316"/>
      <c r="J459" s="316"/>
      <c r="K459" s="316"/>
      <c r="L459" s="316"/>
      <c r="M459" s="316"/>
      <c r="N459" s="316"/>
      <c r="O459" s="316"/>
      <c r="P459" s="416"/>
      <c r="Q459" s="316"/>
      <c r="R459" s="316"/>
      <c r="S459" s="317"/>
      <c r="T459" s="316"/>
      <c r="U459" s="316"/>
      <c r="V459" s="316"/>
      <c r="W459" s="316"/>
      <c r="X459" s="316"/>
      <c r="Y459" s="318"/>
      <c r="Z459" s="316"/>
      <c r="AA459" s="316"/>
      <c r="AB459" s="316"/>
      <c r="AC459" s="316"/>
      <c r="AD459" s="316"/>
      <c r="AE459" s="319"/>
      <c r="AF459" s="413"/>
      <c r="AG459" s="316"/>
      <c r="AH459" s="316"/>
      <c r="AI459" s="418"/>
      <c r="AJ459" s="316"/>
      <c r="AK459" s="316"/>
      <c r="AL459" s="316"/>
      <c r="AM459" s="316"/>
      <c r="AN459" s="316"/>
      <c r="AO459" s="316"/>
      <c r="AP459" s="316"/>
      <c r="AQ459" s="316"/>
      <c r="AR459" s="316"/>
      <c r="AS459" s="316"/>
      <c r="AT459" s="316"/>
      <c r="AU459" s="316"/>
      <c r="AV459" s="316"/>
      <c r="AW459" s="316"/>
      <c r="AX459" s="320"/>
      <c r="AY459" s="316"/>
      <c r="AZ459" s="316"/>
      <c r="BA459" s="316"/>
    </row>
    <row r="460" spans="1:53" ht="15.75" customHeight="1">
      <c r="A460" s="316"/>
      <c r="B460" s="316"/>
      <c r="C460" s="316"/>
      <c r="D460" s="316"/>
      <c r="E460" s="316"/>
      <c r="F460" s="316"/>
      <c r="G460" s="418"/>
      <c r="H460" s="316"/>
      <c r="I460" s="316"/>
      <c r="J460" s="316"/>
      <c r="K460" s="316"/>
      <c r="L460" s="316"/>
      <c r="M460" s="316"/>
      <c r="N460" s="316"/>
      <c r="O460" s="316"/>
      <c r="P460" s="416"/>
      <c r="Q460" s="316"/>
      <c r="R460" s="316"/>
      <c r="S460" s="317"/>
      <c r="T460" s="316"/>
      <c r="U460" s="316"/>
      <c r="V460" s="316"/>
      <c r="W460" s="316"/>
      <c r="X460" s="316"/>
      <c r="Y460" s="318"/>
      <c r="Z460" s="316"/>
      <c r="AA460" s="316"/>
      <c r="AB460" s="316"/>
      <c r="AC460" s="316"/>
      <c r="AD460" s="316"/>
      <c r="AE460" s="319"/>
      <c r="AF460" s="413"/>
      <c r="AG460" s="316"/>
      <c r="AH460" s="316"/>
      <c r="AI460" s="418"/>
      <c r="AJ460" s="316"/>
      <c r="AK460" s="316"/>
      <c r="AL460" s="316"/>
      <c r="AM460" s="316"/>
      <c r="AN460" s="316"/>
      <c r="AO460" s="316"/>
      <c r="AP460" s="316"/>
      <c r="AQ460" s="316"/>
      <c r="AR460" s="316"/>
      <c r="AS460" s="316"/>
      <c r="AT460" s="316"/>
      <c r="AU460" s="316"/>
      <c r="AV460" s="316"/>
      <c r="AW460" s="316"/>
      <c r="AX460" s="320"/>
      <c r="AY460" s="316"/>
      <c r="AZ460" s="316"/>
      <c r="BA460" s="316"/>
    </row>
    <row r="461" spans="1:53" ht="15.75" customHeight="1">
      <c r="A461" s="316"/>
      <c r="B461" s="316"/>
      <c r="C461" s="316"/>
      <c r="D461" s="316"/>
      <c r="E461" s="316"/>
      <c r="F461" s="316"/>
      <c r="G461" s="418"/>
      <c r="H461" s="316"/>
      <c r="I461" s="316"/>
      <c r="J461" s="316"/>
      <c r="K461" s="316"/>
      <c r="L461" s="316"/>
      <c r="M461" s="316"/>
      <c r="N461" s="316"/>
      <c r="O461" s="316"/>
      <c r="P461" s="416"/>
      <c r="Q461" s="316"/>
      <c r="R461" s="316"/>
      <c r="S461" s="317"/>
      <c r="T461" s="316"/>
      <c r="U461" s="316"/>
      <c r="V461" s="316"/>
      <c r="W461" s="316"/>
      <c r="X461" s="316"/>
      <c r="Y461" s="318"/>
      <c r="Z461" s="316"/>
      <c r="AA461" s="316"/>
      <c r="AB461" s="316"/>
      <c r="AC461" s="316"/>
      <c r="AD461" s="316"/>
      <c r="AE461" s="319"/>
      <c r="AF461" s="413"/>
      <c r="AG461" s="316"/>
      <c r="AH461" s="316"/>
      <c r="AI461" s="418"/>
      <c r="AJ461" s="316"/>
      <c r="AK461" s="316"/>
      <c r="AL461" s="316"/>
      <c r="AM461" s="316"/>
      <c r="AN461" s="316"/>
      <c r="AO461" s="316"/>
      <c r="AP461" s="316"/>
      <c r="AQ461" s="316"/>
      <c r="AR461" s="316"/>
      <c r="AS461" s="316"/>
      <c r="AT461" s="316"/>
      <c r="AU461" s="316"/>
      <c r="AV461" s="316"/>
      <c r="AW461" s="316"/>
      <c r="AX461" s="320"/>
      <c r="AY461" s="316"/>
      <c r="AZ461" s="316"/>
      <c r="BA461" s="316"/>
    </row>
    <row r="462" spans="1:53" ht="15.75" customHeight="1">
      <c r="A462" s="316"/>
      <c r="B462" s="316"/>
      <c r="C462" s="316"/>
      <c r="D462" s="316"/>
      <c r="E462" s="316"/>
      <c r="F462" s="316"/>
      <c r="G462" s="418"/>
      <c r="H462" s="316"/>
      <c r="I462" s="316"/>
      <c r="J462" s="316"/>
      <c r="K462" s="316"/>
      <c r="L462" s="316"/>
      <c r="M462" s="316"/>
      <c r="N462" s="316"/>
      <c r="O462" s="316"/>
      <c r="P462" s="416"/>
      <c r="Q462" s="316"/>
      <c r="R462" s="316"/>
      <c r="S462" s="317"/>
      <c r="T462" s="316"/>
      <c r="U462" s="316"/>
      <c r="V462" s="316"/>
      <c r="W462" s="316"/>
      <c r="X462" s="316"/>
      <c r="Y462" s="318"/>
      <c r="Z462" s="316"/>
      <c r="AA462" s="316"/>
      <c r="AB462" s="316"/>
      <c r="AC462" s="316"/>
      <c r="AD462" s="316"/>
      <c r="AE462" s="319"/>
      <c r="AF462" s="413"/>
      <c r="AG462" s="316"/>
      <c r="AH462" s="316"/>
      <c r="AI462" s="418"/>
      <c r="AJ462" s="316"/>
      <c r="AK462" s="316"/>
      <c r="AL462" s="316"/>
      <c r="AM462" s="316"/>
      <c r="AN462" s="316"/>
      <c r="AO462" s="316"/>
      <c r="AP462" s="316"/>
      <c r="AQ462" s="316"/>
      <c r="AR462" s="316"/>
      <c r="AS462" s="316"/>
      <c r="AT462" s="316"/>
      <c r="AU462" s="316"/>
      <c r="AV462" s="316"/>
      <c r="AW462" s="316"/>
      <c r="AX462" s="320"/>
      <c r="AY462" s="316"/>
      <c r="AZ462" s="316"/>
      <c r="BA462" s="316"/>
    </row>
    <row r="463" spans="1:53" ht="15.75" customHeight="1">
      <c r="A463" s="316"/>
      <c r="B463" s="316"/>
      <c r="C463" s="316"/>
      <c r="D463" s="316"/>
      <c r="E463" s="316"/>
      <c r="F463" s="316"/>
      <c r="G463" s="418"/>
      <c r="H463" s="316"/>
      <c r="I463" s="316"/>
      <c r="J463" s="316"/>
      <c r="K463" s="316"/>
      <c r="L463" s="316"/>
      <c r="M463" s="316"/>
      <c r="N463" s="316"/>
      <c r="O463" s="316"/>
      <c r="P463" s="416"/>
      <c r="Q463" s="316"/>
      <c r="R463" s="316"/>
      <c r="S463" s="317"/>
      <c r="T463" s="316"/>
      <c r="U463" s="316"/>
      <c r="V463" s="316"/>
      <c r="W463" s="316"/>
      <c r="X463" s="316"/>
      <c r="Y463" s="318"/>
      <c r="Z463" s="316"/>
      <c r="AA463" s="316"/>
      <c r="AB463" s="316"/>
      <c r="AC463" s="316"/>
      <c r="AD463" s="316"/>
      <c r="AE463" s="319"/>
      <c r="AF463" s="413"/>
      <c r="AG463" s="316"/>
      <c r="AH463" s="316"/>
      <c r="AI463" s="418"/>
      <c r="AJ463" s="316"/>
      <c r="AK463" s="316"/>
      <c r="AL463" s="316"/>
      <c r="AM463" s="316"/>
      <c r="AN463" s="316"/>
      <c r="AO463" s="316"/>
      <c r="AP463" s="316"/>
      <c r="AQ463" s="316"/>
      <c r="AR463" s="316"/>
      <c r="AS463" s="316"/>
      <c r="AT463" s="316"/>
      <c r="AU463" s="316"/>
      <c r="AV463" s="316"/>
      <c r="AW463" s="316"/>
      <c r="AX463" s="320"/>
      <c r="AY463" s="316"/>
      <c r="AZ463" s="316"/>
      <c r="BA463" s="316"/>
    </row>
    <row r="464" spans="1:53" ht="15.75" customHeight="1">
      <c r="A464" s="316"/>
      <c r="B464" s="316"/>
      <c r="C464" s="316"/>
      <c r="D464" s="316"/>
      <c r="E464" s="316"/>
      <c r="F464" s="316"/>
      <c r="G464" s="418"/>
      <c r="H464" s="316"/>
      <c r="I464" s="316"/>
      <c r="J464" s="316"/>
      <c r="K464" s="316"/>
      <c r="L464" s="316"/>
      <c r="M464" s="316"/>
      <c r="N464" s="316"/>
      <c r="O464" s="316"/>
      <c r="P464" s="416"/>
      <c r="Q464" s="316"/>
      <c r="R464" s="316"/>
      <c r="S464" s="317"/>
      <c r="T464" s="316"/>
      <c r="U464" s="316"/>
      <c r="V464" s="316"/>
      <c r="W464" s="316"/>
      <c r="X464" s="316"/>
      <c r="Y464" s="318"/>
      <c r="Z464" s="316"/>
      <c r="AA464" s="316"/>
      <c r="AB464" s="316"/>
      <c r="AC464" s="316"/>
      <c r="AD464" s="316"/>
      <c r="AE464" s="319"/>
      <c r="AF464" s="413"/>
      <c r="AG464" s="316"/>
      <c r="AH464" s="316"/>
      <c r="AI464" s="418"/>
      <c r="AJ464" s="316"/>
      <c r="AK464" s="316"/>
      <c r="AL464" s="316"/>
      <c r="AM464" s="316"/>
      <c r="AN464" s="316"/>
      <c r="AO464" s="316"/>
      <c r="AP464" s="316"/>
      <c r="AQ464" s="316"/>
      <c r="AR464" s="316"/>
      <c r="AS464" s="316"/>
      <c r="AT464" s="316"/>
      <c r="AU464" s="316"/>
      <c r="AV464" s="316"/>
      <c r="AW464" s="316"/>
      <c r="AX464" s="320"/>
      <c r="AY464" s="316"/>
      <c r="AZ464" s="316"/>
      <c r="BA464" s="316"/>
    </row>
    <row r="465" spans="1:53" ht="15.75" customHeight="1">
      <c r="A465" s="316"/>
      <c r="B465" s="316"/>
      <c r="C465" s="316"/>
      <c r="D465" s="316"/>
      <c r="E465" s="316"/>
      <c r="F465" s="316"/>
      <c r="G465" s="418"/>
      <c r="H465" s="316"/>
      <c r="I465" s="316"/>
      <c r="J465" s="316"/>
      <c r="K465" s="316"/>
      <c r="L465" s="316"/>
      <c r="M465" s="316"/>
      <c r="N465" s="316"/>
      <c r="O465" s="316"/>
      <c r="P465" s="416"/>
      <c r="Q465" s="316"/>
      <c r="R465" s="316"/>
      <c r="S465" s="317"/>
      <c r="T465" s="316"/>
      <c r="U465" s="316"/>
      <c r="V465" s="316"/>
      <c r="W465" s="316"/>
      <c r="X465" s="316"/>
      <c r="Y465" s="318"/>
      <c r="Z465" s="316"/>
      <c r="AA465" s="316"/>
      <c r="AB465" s="316"/>
      <c r="AC465" s="316"/>
      <c r="AD465" s="316"/>
      <c r="AE465" s="319"/>
      <c r="AF465" s="413"/>
      <c r="AG465" s="316"/>
      <c r="AH465" s="316"/>
      <c r="AI465" s="418"/>
      <c r="AJ465" s="316"/>
      <c r="AK465" s="316"/>
      <c r="AL465" s="316"/>
      <c r="AM465" s="316"/>
      <c r="AN465" s="316"/>
      <c r="AO465" s="316"/>
      <c r="AP465" s="316"/>
      <c r="AQ465" s="316"/>
      <c r="AR465" s="316"/>
      <c r="AS465" s="316"/>
      <c r="AT465" s="316"/>
      <c r="AU465" s="316"/>
      <c r="AV465" s="316"/>
      <c r="AW465" s="316"/>
      <c r="AX465" s="320"/>
      <c r="AY465" s="316"/>
      <c r="AZ465" s="316"/>
      <c r="BA465" s="316"/>
    </row>
    <row r="466" spans="1:53" ht="15.75" customHeight="1">
      <c r="A466" s="316"/>
      <c r="B466" s="316"/>
      <c r="C466" s="316"/>
      <c r="D466" s="316"/>
      <c r="E466" s="316"/>
      <c r="F466" s="316"/>
      <c r="G466" s="418"/>
      <c r="H466" s="316"/>
      <c r="I466" s="316"/>
      <c r="J466" s="316"/>
      <c r="K466" s="316"/>
      <c r="L466" s="316"/>
      <c r="M466" s="316"/>
      <c r="N466" s="316"/>
      <c r="O466" s="316"/>
      <c r="P466" s="416"/>
      <c r="Q466" s="316"/>
      <c r="R466" s="316"/>
      <c r="S466" s="317"/>
      <c r="T466" s="316"/>
      <c r="U466" s="316"/>
      <c r="V466" s="316"/>
      <c r="W466" s="316"/>
      <c r="X466" s="316"/>
      <c r="Y466" s="318"/>
      <c r="Z466" s="316"/>
      <c r="AA466" s="316"/>
      <c r="AB466" s="316"/>
      <c r="AC466" s="316"/>
      <c r="AD466" s="316"/>
      <c r="AE466" s="319"/>
      <c r="AF466" s="413"/>
      <c r="AG466" s="316"/>
      <c r="AH466" s="316"/>
      <c r="AI466" s="418"/>
      <c r="AJ466" s="316"/>
      <c r="AK466" s="316"/>
      <c r="AL466" s="316"/>
      <c r="AM466" s="316"/>
      <c r="AN466" s="316"/>
      <c r="AO466" s="316"/>
      <c r="AP466" s="316"/>
      <c r="AQ466" s="316"/>
      <c r="AR466" s="316"/>
      <c r="AS466" s="316"/>
      <c r="AT466" s="316"/>
      <c r="AU466" s="316"/>
      <c r="AV466" s="316"/>
      <c r="AW466" s="316"/>
      <c r="AX466" s="320"/>
      <c r="AY466" s="316"/>
      <c r="AZ466" s="316"/>
      <c r="BA466" s="316"/>
    </row>
    <row r="467" spans="1:53" ht="15.75" customHeight="1">
      <c r="A467" s="316"/>
      <c r="B467" s="316"/>
      <c r="C467" s="316"/>
      <c r="D467" s="316"/>
      <c r="E467" s="316"/>
      <c r="F467" s="316"/>
      <c r="G467" s="418"/>
      <c r="H467" s="316"/>
      <c r="I467" s="316"/>
      <c r="J467" s="316"/>
      <c r="K467" s="316"/>
      <c r="L467" s="316"/>
      <c r="M467" s="316"/>
      <c r="N467" s="316"/>
      <c r="O467" s="316"/>
      <c r="P467" s="416"/>
      <c r="Q467" s="316"/>
      <c r="R467" s="316"/>
      <c r="S467" s="317"/>
      <c r="T467" s="316"/>
      <c r="U467" s="316"/>
      <c r="V467" s="316"/>
      <c r="W467" s="316"/>
      <c r="X467" s="316"/>
      <c r="Y467" s="318"/>
      <c r="Z467" s="316"/>
      <c r="AA467" s="316"/>
      <c r="AB467" s="316"/>
      <c r="AC467" s="316"/>
      <c r="AD467" s="316"/>
      <c r="AE467" s="319"/>
      <c r="AF467" s="413"/>
      <c r="AG467" s="316"/>
      <c r="AH467" s="316"/>
      <c r="AI467" s="418"/>
      <c r="AJ467" s="316"/>
      <c r="AK467" s="316"/>
      <c r="AL467" s="316"/>
      <c r="AM467" s="316"/>
      <c r="AN467" s="316"/>
      <c r="AO467" s="316"/>
      <c r="AP467" s="316"/>
      <c r="AQ467" s="316"/>
      <c r="AR467" s="316"/>
      <c r="AS467" s="316"/>
      <c r="AT467" s="316"/>
      <c r="AU467" s="316"/>
      <c r="AV467" s="316"/>
      <c r="AW467" s="316"/>
      <c r="AX467" s="320"/>
      <c r="AY467" s="316"/>
      <c r="AZ467" s="316"/>
      <c r="BA467" s="316"/>
    </row>
    <row r="468" spans="1:53" ht="15.75" customHeight="1">
      <c r="A468" s="316"/>
      <c r="B468" s="316"/>
      <c r="C468" s="316"/>
      <c r="D468" s="316"/>
      <c r="E468" s="316"/>
      <c r="F468" s="316"/>
      <c r="G468" s="418"/>
      <c r="H468" s="316"/>
      <c r="I468" s="316"/>
      <c r="J468" s="316"/>
      <c r="K468" s="316"/>
      <c r="L468" s="316"/>
      <c r="M468" s="316"/>
      <c r="N468" s="316"/>
      <c r="O468" s="316"/>
      <c r="P468" s="416"/>
      <c r="Q468" s="316"/>
      <c r="R468" s="316"/>
      <c r="S468" s="317"/>
      <c r="T468" s="316"/>
      <c r="U468" s="316"/>
      <c r="V468" s="316"/>
      <c r="W468" s="316"/>
      <c r="X468" s="316"/>
      <c r="Y468" s="318"/>
      <c r="Z468" s="316"/>
      <c r="AA468" s="316"/>
      <c r="AB468" s="316"/>
      <c r="AC468" s="316"/>
      <c r="AD468" s="316"/>
      <c r="AE468" s="319"/>
      <c r="AF468" s="413"/>
      <c r="AG468" s="316"/>
      <c r="AH468" s="316"/>
      <c r="AI468" s="418"/>
      <c r="AJ468" s="316"/>
      <c r="AK468" s="316"/>
      <c r="AL468" s="316"/>
      <c r="AM468" s="316"/>
      <c r="AN468" s="316"/>
      <c r="AO468" s="316"/>
      <c r="AP468" s="316"/>
      <c r="AQ468" s="316"/>
      <c r="AR468" s="316"/>
      <c r="AS468" s="316"/>
      <c r="AT468" s="316"/>
      <c r="AU468" s="316"/>
      <c r="AV468" s="316"/>
      <c r="AW468" s="316"/>
      <c r="AX468" s="320"/>
      <c r="AY468" s="316"/>
      <c r="AZ468" s="316"/>
      <c r="BA468" s="316"/>
    </row>
    <row r="469" spans="1:53" ht="15.75" customHeight="1">
      <c r="A469" s="316"/>
      <c r="B469" s="316"/>
      <c r="C469" s="316"/>
      <c r="D469" s="316"/>
      <c r="E469" s="316"/>
      <c r="F469" s="316"/>
      <c r="G469" s="418"/>
      <c r="H469" s="316"/>
      <c r="I469" s="316"/>
      <c r="J469" s="316"/>
      <c r="K469" s="316"/>
      <c r="L469" s="316"/>
      <c r="M469" s="316"/>
      <c r="N469" s="316"/>
      <c r="O469" s="316"/>
      <c r="P469" s="416"/>
      <c r="Q469" s="316"/>
      <c r="R469" s="316"/>
      <c r="S469" s="317"/>
      <c r="T469" s="316"/>
      <c r="U469" s="316"/>
      <c r="V469" s="316"/>
      <c r="W469" s="316"/>
      <c r="X469" s="316"/>
      <c r="Y469" s="318"/>
      <c r="Z469" s="316"/>
      <c r="AA469" s="316"/>
      <c r="AB469" s="316"/>
      <c r="AC469" s="316"/>
      <c r="AD469" s="316"/>
      <c r="AE469" s="319"/>
      <c r="AF469" s="413"/>
      <c r="AG469" s="316"/>
      <c r="AH469" s="316"/>
      <c r="AI469" s="418"/>
      <c r="AJ469" s="316"/>
      <c r="AK469" s="316"/>
      <c r="AL469" s="316"/>
      <c r="AM469" s="316"/>
      <c r="AN469" s="316"/>
      <c r="AO469" s="316"/>
      <c r="AP469" s="316"/>
      <c r="AQ469" s="316"/>
      <c r="AR469" s="316"/>
      <c r="AS469" s="316"/>
      <c r="AT469" s="316"/>
      <c r="AU469" s="316"/>
      <c r="AV469" s="316"/>
      <c r="AW469" s="316"/>
      <c r="AX469" s="320"/>
      <c r="AY469" s="316"/>
      <c r="AZ469" s="316"/>
      <c r="BA469" s="316"/>
    </row>
    <row r="470" spans="1:53" ht="15.75" customHeight="1">
      <c r="A470" s="316"/>
      <c r="B470" s="316"/>
      <c r="C470" s="316"/>
      <c r="D470" s="316"/>
      <c r="E470" s="316"/>
      <c r="F470" s="316"/>
      <c r="G470" s="418"/>
      <c r="H470" s="316"/>
      <c r="I470" s="316"/>
      <c r="J470" s="316"/>
      <c r="K470" s="316"/>
      <c r="L470" s="316"/>
      <c r="M470" s="316"/>
      <c r="N470" s="316"/>
      <c r="O470" s="316"/>
      <c r="P470" s="416"/>
      <c r="Q470" s="316"/>
      <c r="R470" s="316"/>
      <c r="S470" s="317"/>
      <c r="T470" s="316"/>
      <c r="U470" s="316"/>
      <c r="V470" s="316"/>
      <c r="W470" s="316"/>
      <c r="X470" s="316"/>
      <c r="Y470" s="318"/>
      <c r="Z470" s="316"/>
      <c r="AA470" s="316"/>
      <c r="AB470" s="316"/>
      <c r="AC470" s="316"/>
      <c r="AD470" s="316"/>
      <c r="AE470" s="319"/>
      <c r="AF470" s="413"/>
      <c r="AG470" s="316"/>
      <c r="AH470" s="316"/>
      <c r="AI470" s="418"/>
      <c r="AJ470" s="316"/>
      <c r="AK470" s="316"/>
      <c r="AL470" s="316"/>
      <c r="AM470" s="316"/>
      <c r="AN470" s="316"/>
      <c r="AO470" s="316"/>
      <c r="AP470" s="316"/>
      <c r="AQ470" s="316"/>
      <c r="AR470" s="316"/>
      <c r="AS470" s="316"/>
      <c r="AT470" s="316"/>
      <c r="AU470" s="316"/>
      <c r="AV470" s="316"/>
      <c r="AW470" s="316"/>
      <c r="AX470" s="320"/>
      <c r="AY470" s="316"/>
      <c r="AZ470" s="316"/>
      <c r="BA470" s="316"/>
    </row>
    <row r="471" spans="1:53" ht="15.75" customHeight="1">
      <c r="A471" s="316"/>
      <c r="B471" s="316"/>
      <c r="C471" s="316"/>
      <c r="D471" s="316"/>
      <c r="E471" s="316"/>
      <c r="F471" s="316"/>
      <c r="G471" s="418"/>
      <c r="H471" s="316"/>
      <c r="I471" s="316"/>
      <c r="J471" s="316"/>
      <c r="K471" s="316"/>
      <c r="L471" s="316"/>
      <c r="M471" s="316"/>
      <c r="N471" s="316"/>
      <c r="O471" s="316"/>
      <c r="P471" s="416"/>
      <c r="Q471" s="316"/>
      <c r="R471" s="316"/>
      <c r="S471" s="317"/>
      <c r="T471" s="316"/>
      <c r="U471" s="316"/>
      <c r="V471" s="316"/>
      <c r="W471" s="316"/>
      <c r="X471" s="316"/>
      <c r="Y471" s="318"/>
      <c r="Z471" s="316"/>
      <c r="AA471" s="316"/>
      <c r="AB471" s="316"/>
      <c r="AC471" s="316"/>
      <c r="AD471" s="316"/>
      <c r="AE471" s="319"/>
      <c r="AF471" s="413"/>
      <c r="AG471" s="316"/>
      <c r="AH471" s="316"/>
      <c r="AI471" s="418"/>
      <c r="AJ471" s="316"/>
      <c r="AK471" s="316"/>
      <c r="AL471" s="316"/>
      <c r="AM471" s="316"/>
      <c r="AN471" s="316"/>
      <c r="AO471" s="316"/>
      <c r="AP471" s="316"/>
      <c r="AQ471" s="316"/>
      <c r="AR471" s="316"/>
      <c r="AS471" s="316"/>
      <c r="AT471" s="316"/>
      <c r="AU471" s="316"/>
      <c r="AV471" s="316"/>
      <c r="AW471" s="316"/>
      <c r="AX471" s="320"/>
      <c r="AY471" s="316"/>
      <c r="AZ471" s="316"/>
      <c r="BA471" s="316"/>
    </row>
    <row r="472" spans="1:53" ht="15.75" customHeight="1">
      <c r="A472" s="316"/>
      <c r="B472" s="316"/>
      <c r="C472" s="316"/>
      <c r="D472" s="316"/>
      <c r="E472" s="316"/>
      <c r="F472" s="316"/>
      <c r="G472" s="418"/>
      <c r="H472" s="316"/>
      <c r="I472" s="316"/>
      <c r="J472" s="316"/>
      <c r="K472" s="316"/>
      <c r="L472" s="316"/>
      <c r="M472" s="316"/>
      <c r="N472" s="316"/>
      <c r="O472" s="316"/>
      <c r="P472" s="416"/>
      <c r="Q472" s="316"/>
      <c r="R472" s="316"/>
      <c r="S472" s="317"/>
      <c r="T472" s="316"/>
      <c r="U472" s="316"/>
      <c r="V472" s="316"/>
      <c r="W472" s="316"/>
      <c r="X472" s="316"/>
      <c r="Y472" s="318"/>
      <c r="Z472" s="316"/>
      <c r="AA472" s="316"/>
      <c r="AB472" s="316"/>
      <c r="AC472" s="316"/>
      <c r="AD472" s="316"/>
      <c r="AE472" s="319"/>
      <c r="AF472" s="413"/>
      <c r="AG472" s="316"/>
      <c r="AH472" s="316"/>
      <c r="AI472" s="418"/>
      <c r="AJ472" s="316"/>
      <c r="AK472" s="316"/>
      <c r="AL472" s="316"/>
      <c r="AM472" s="316"/>
      <c r="AN472" s="316"/>
      <c r="AO472" s="316"/>
      <c r="AP472" s="316"/>
      <c r="AQ472" s="316"/>
      <c r="AR472" s="316"/>
      <c r="AS472" s="316"/>
      <c r="AT472" s="316"/>
      <c r="AU472" s="316"/>
      <c r="AV472" s="316"/>
      <c r="AW472" s="316"/>
      <c r="AX472" s="320"/>
      <c r="AY472" s="316"/>
      <c r="AZ472" s="316"/>
      <c r="BA472" s="316"/>
    </row>
    <row r="473" spans="1:53" ht="15.75" customHeight="1">
      <c r="A473" s="316"/>
      <c r="B473" s="316"/>
      <c r="C473" s="316"/>
      <c r="D473" s="316"/>
      <c r="E473" s="316"/>
      <c r="F473" s="316"/>
      <c r="G473" s="418"/>
      <c r="H473" s="316"/>
      <c r="I473" s="316"/>
      <c r="J473" s="316"/>
      <c r="K473" s="316"/>
      <c r="L473" s="316"/>
      <c r="M473" s="316"/>
      <c r="N473" s="316"/>
      <c r="O473" s="316"/>
      <c r="P473" s="416"/>
      <c r="Q473" s="316"/>
      <c r="R473" s="316"/>
      <c r="S473" s="317"/>
      <c r="T473" s="316"/>
      <c r="U473" s="316"/>
      <c r="V473" s="316"/>
      <c r="W473" s="316"/>
      <c r="X473" s="316"/>
      <c r="Y473" s="318"/>
      <c r="Z473" s="316"/>
      <c r="AA473" s="316"/>
      <c r="AB473" s="316"/>
      <c r="AC473" s="316"/>
      <c r="AD473" s="316"/>
      <c r="AE473" s="319"/>
      <c r="AF473" s="413"/>
      <c r="AG473" s="316"/>
      <c r="AH473" s="316"/>
      <c r="AI473" s="418"/>
      <c r="AJ473" s="316"/>
      <c r="AK473" s="316"/>
      <c r="AL473" s="316"/>
      <c r="AM473" s="316"/>
      <c r="AN473" s="316"/>
      <c r="AO473" s="316"/>
      <c r="AP473" s="316"/>
      <c r="AQ473" s="316"/>
      <c r="AR473" s="316"/>
      <c r="AS473" s="316"/>
      <c r="AT473" s="316"/>
      <c r="AU473" s="316"/>
      <c r="AV473" s="316"/>
      <c r="AW473" s="316"/>
      <c r="AX473" s="320"/>
      <c r="AY473" s="316"/>
      <c r="AZ473" s="316"/>
      <c r="BA473" s="316"/>
    </row>
    <row r="474" spans="1:53" ht="15.75" customHeight="1">
      <c r="A474" s="316"/>
      <c r="B474" s="316"/>
      <c r="C474" s="316"/>
      <c r="D474" s="316"/>
      <c r="E474" s="316"/>
      <c r="F474" s="316"/>
      <c r="G474" s="418"/>
      <c r="H474" s="316"/>
      <c r="I474" s="316"/>
      <c r="J474" s="316"/>
      <c r="K474" s="316"/>
      <c r="L474" s="316"/>
      <c r="M474" s="316"/>
      <c r="N474" s="316"/>
      <c r="O474" s="316"/>
      <c r="P474" s="416"/>
      <c r="Q474" s="316"/>
      <c r="R474" s="316"/>
      <c r="S474" s="317"/>
      <c r="T474" s="316"/>
      <c r="U474" s="316"/>
      <c r="V474" s="316"/>
      <c r="W474" s="316"/>
      <c r="X474" s="316"/>
      <c r="Y474" s="318"/>
      <c r="Z474" s="316"/>
      <c r="AA474" s="316"/>
      <c r="AB474" s="316"/>
      <c r="AC474" s="316"/>
      <c r="AD474" s="316"/>
      <c r="AE474" s="319"/>
      <c r="AF474" s="413"/>
      <c r="AG474" s="316"/>
      <c r="AH474" s="316"/>
      <c r="AI474" s="418"/>
      <c r="AJ474" s="316"/>
      <c r="AK474" s="316"/>
      <c r="AL474" s="316"/>
      <c r="AM474" s="316"/>
      <c r="AN474" s="316"/>
      <c r="AO474" s="316"/>
      <c r="AP474" s="316"/>
      <c r="AQ474" s="316"/>
      <c r="AR474" s="316"/>
      <c r="AS474" s="316"/>
      <c r="AT474" s="316"/>
      <c r="AU474" s="316"/>
      <c r="AV474" s="316"/>
      <c r="AW474" s="316"/>
      <c r="AX474" s="320"/>
      <c r="AY474" s="316"/>
      <c r="AZ474" s="316"/>
      <c r="BA474" s="316"/>
    </row>
    <row r="475" spans="1:53" ht="15.75" customHeight="1">
      <c r="A475" s="316"/>
      <c r="B475" s="316"/>
      <c r="C475" s="316"/>
      <c r="D475" s="316"/>
      <c r="E475" s="316"/>
      <c r="F475" s="316"/>
      <c r="G475" s="418"/>
      <c r="H475" s="316"/>
      <c r="I475" s="316"/>
      <c r="J475" s="316"/>
      <c r="K475" s="316"/>
      <c r="L475" s="316"/>
      <c r="M475" s="316"/>
      <c r="N475" s="316"/>
      <c r="O475" s="316"/>
      <c r="P475" s="416"/>
      <c r="Q475" s="316"/>
      <c r="R475" s="316"/>
      <c r="S475" s="317"/>
      <c r="T475" s="316"/>
      <c r="U475" s="316"/>
      <c r="V475" s="316"/>
      <c r="W475" s="316"/>
      <c r="X475" s="316"/>
      <c r="Y475" s="318"/>
      <c r="Z475" s="316"/>
      <c r="AA475" s="316"/>
      <c r="AB475" s="316"/>
      <c r="AC475" s="316"/>
      <c r="AD475" s="316"/>
      <c r="AE475" s="319"/>
      <c r="AF475" s="413"/>
      <c r="AG475" s="316"/>
      <c r="AH475" s="316"/>
      <c r="AI475" s="418"/>
      <c r="AJ475" s="316"/>
      <c r="AK475" s="316"/>
      <c r="AL475" s="316"/>
      <c r="AM475" s="316"/>
      <c r="AN475" s="316"/>
      <c r="AO475" s="316"/>
      <c r="AP475" s="316"/>
      <c r="AQ475" s="316"/>
      <c r="AR475" s="316"/>
      <c r="AS475" s="316"/>
      <c r="AT475" s="316"/>
      <c r="AU475" s="316"/>
      <c r="AV475" s="316"/>
      <c r="AW475" s="316"/>
      <c r="AX475" s="320"/>
      <c r="AY475" s="316"/>
      <c r="AZ475" s="316"/>
      <c r="BA475" s="316"/>
    </row>
    <row r="476" spans="1:53" ht="15.75" customHeight="1">
      <c r="A476" s="316"/>
      <c r="B476" s="316"/>
      <c r="C476" s="316"/>
      <c r="D476" s="316"/>
      <c r="E476" s="316"/>
      <c r="F476" s="316"/>
      <c r="G476" s="418"/>
      <c r="H476" s="316"/>
      <c r="I476" s="316"/>
      <c r="J476" s="316"/>
      <c r="K476" s="316"/>
      <c r="L476" s="316"/>
      <c r="M476" s="316"/>
      <c r="N476" s="316"/>
      <c r="O476" s="316"/>
      <c r="P476" s="416"/>
      <c r="Q476" s="316"/>
      <c r="R476" s="316"/>
      <c r="S476" s="317"/>
      <c r="T476" s="316"/>
      <c r="U476" s="316"/>
      <c r="V476" s="316"/>
      <c r="W476" s="316"/>
      <c r="X476" s="316"/>
      <c r="Y476" s="318"/>
      <c r="Z476" s="316"/>
      <c r="AA476" s="316"/>
      <c r="AB476" s="316"/>
      <c r="AC476" s="316"/>
      <c r="AD476" s="316"/>
      <c r="AE476" s="319"/>
      <c r="AF476" s="413"/>
      <c r="AG476" s="316"/>
      <c r="AH476" s="316"/>
      <c r="AI476" s="418"/>
      <c r="AJ476" s="316"/>
      <c r="AK476" s="316"/>
      <c r="AL476" s="316"/>
      <c r="AM476" s="316"/>
      <c r="AN476" s="316"/>
      <c r="AO476" s="316"/>
      <c r="AP476" s="316"/>
      <c r="AQ476" s="316"/>
      <c r="AR476" s="316"/>
      <c r="AS476" s="316"/>
      <c r="AT476" s="316"/>
      <c r="AU476" s="316"/>
      <c r="AV476" s="316"/>
      <c r="AW476" s="316"/>
      <c r="AX476" s="320"/>
      <c r="AY476" s="316"/>
      <c r="AZ476" s="316"/>
      <c r="BA476" s="316"/>
    </row>
    <row r="477" spans="1:53" ht="15.75" customHeight="1">
      <c r="A477" s="316"/>
      <c r="B477" s="316"/>
      <c r="C477" s="316"/>
      <c r="D477" s="316"/>
      <c r="E477" s="316"/>
      <c r="F477" s="316"/>
      <c r="G477" s="418"/>
      <c r="H477" s="316"/>
      <c r="I477" s="316"/>
      <c r="J477" s="316"/>
      <c r="K477" s="316"/>
      <c r="L477" s="316"/>
      <c r="M477" s="316"/>
      <c r="N477" s="316"/>
      <c r="O477" s="316"/>
      <c r="P477" s="416"/>
      <c r="Q477" s="316"/>
      <c r="R477" s="316"/>
      <c r="S477" s="317"/>
      <c r="T477" s="316"/>
      <c r="U477" s="316"/>
      <c r="V477" s="316"/>
      <c r="W477" s="316"/>
      <c r="X477" s="316"/>
      <c r="Y477" s="318"/>
      <c r="Z477" s="316"/>
      <c r="AA477" s="316"/>
      <c r="AB477" s="316"/>
      <c r="AC477" s="316"/>
      <c r="AD477" s="316"/>
      <c r="AE477" s="319"/>
      <c r="AF477" s="413"/>
      <c r="AG477" s="316"/>
      <c r="AH477" s="316"/>
      <c r="AI477" s="418"/>
      <c r="AJ477" s="316"/>
      <c r="AK477" s="316"/>
      <c r="AL477" s="316"/>
      <c r="AM477" s="316"/>
      <c r="AN477" s="316"/>
      <c r="AO477" s="316"/>
      <c r="AP477" s="316"/>
      <c r="AQ477" s="316"/>
      <c r="AR477" s="316"/>
      <c r="AS477" s="316"/>
      <c r="AT477" s="316"/>
      <c r="AU477" s="316"/>
      <c r="AV477" s="316"/>
      <c r="AW477" s="316"/>
      <c r="AX477" s="320"/>
      <c r="AY477" s="316"/>
      <c r="AZ477" s="316"/>
      <c r="BA477" s="316"/>
    </row>
    <row r="478" spans="1:53" ht="15.75" customHeight="1">
      <c r="A478" s="316"/>
      <c r="B478" s="316"/>
      <c r="C478" s="316"/>
      <c r="D478" s="316"/>
      <c r="E478" s="316"/>
      <c r="F478" s="316"/>
      <c r="G478" s="418"/>
      <c r="H478" s="316"/>
      <c r="I478" s="316"/>
      <c r="J478" s="316"/>
      <c r="K478" s="316"/>
      <c r="L478" s="316"/>
      <c r="M478" s="316"/>
      <c r="N478" s="316"/>
      <c r="O478" s="316"/>
      <c r="P478" s="416"/>
      <c r="Q478" s="316"/>
      <c r="R478" s="316"/>
      <c r="S478" s="317"/>
      <c r="T478" s="316"/>
      <c r="U478" s="316"/>
      <c r="V478" s="316"/>
      <c r="W478" s="316"/>
      <c r="X478" s="316"/>
      <c r="Y478" s="318"/>
      <c r="Z478" s="316"/>
      <c r="AA478" s="316"/>
      <c r="AB478" s="316"/>
      <c r="AC478" s="316"/>
      <c r="AD478" s="316"/>
      <c r="AE478" s="319"/>
      <c r="AF478" s="413"/>
      <c r="AG478" s="316"/>
      <c r="AH478" s="316"/>
      <c r="AI478" s="418"/>
      <c r="AJ478" s="316"/>
      <c r="AK478" s="316"/>
      <c r="AL478" s="316"/>
      <c r="AM478" s="316"/>
      <c r="AN478" s="316"/>
      <c r="AO478" s="316"/>
      <c r="AP478" s="316"/>
      <c r="AQ478" s="316"/>
      <c r="AR478" s="316"/>
      <c r="AS478" s="316"/>
      <c r="AT478" s="316"/>
      <c r="AU478" s="316"/>
      <c r="AV478" s="316"/>
      <c r="AW478" s="316"/>
      <c r="AX478" s="320"/>
      <c r="AY478" s="316"/>
      <c r="AZ478" s="316"/>
      <c r="BA478" s="316"/>
    </row>
    <row r="479" spans="1:53" ht="15.75" customHeight="1">
      <c r="A479" s="316"/>
      <c r="B479" s="316"/>
      <c r="C479" s="316"/>
      <c r="D479" s="316"/>
      <c r="E479" s="316"/>
      <c r="F479" s="316"/>
      <c r="G479" s="418"/>
      <c r="H479" s="316"/>
      <c r="I479" s="316"/>
      <c r="J479" s="316"/>
      <c r="K479" s="316"/>
      <c r="L479" s="316"/>
      <c r="M479" s="316"/>
      <c r="N479" s="316"/>
      <c r="O479" s="316"/>
      <c r="P479" s="416"/>
      <c r="Q479" s="316"/>
      <c r="R479" s="316"/>
      <c r="S479" s="317"/>
      <c r="T479" s="316"/>
      <c r="U479" s="316"/>
      <c r="V479" s="316"/>
      <c r="W479" s="316"/>
      <c r="X479" s="316"/>
      <c r="Y479" s="318"/>
      <c r="Z479" s="316"/>
      <c r="AA479" s="316"/>
      <c r="AB479" s="316"/>
      <c r="AC479" s="316"/>
      <c r="AD479" s="316"/>
      <c r="AE479" s="319"/>
      <c r="AF479" s="413"/>
      <c r="AG479" s="316"/>
      <c r="AH479" s="316"/>
      <c r="AI479" s="418"/>
      <c r="AJ479" s="316"/>
      <c r="AK479" s="316"/>
      <c r="AL479" s="316"/>
      <c r="AM479" s="316"/>
      <c r="AN479" s="316"/>
      <c r="AO479" s="316"/>
      <c r="AP479" s="316"/>
      <c r="AQ479" s="316"/>
      <c r="AR479" s="316"/>
      <c r="AS479" s="316"/>
      <c r="AT479" s="316"/>
      <c r="AU479" s="316"/>
      <c r="AV479" s="316"/>
      <c r="AW479" s="316"/>
      <c r="AX479" s="320"/>
      <c r="AY479" s="316"/>
      <c r="AZ479" s="316"/>
      <c r="BA479" s="316"/>
    </row>
    <row r="480" spans="1:53" ht="15.75" customHeight="1">
      <c r="A480" s="316"/>
      <c r="B480" s="316"/>
      <c r="C480" s="316"/>
      <c r="D480" s="316"/>
      <c r="E480" s="316"/>
      <c r="F480" s="316"/>
      <c r="G480" s="418"/>
      <c r="H480" s="316"/>
      <c r="I480" s="316"/>
      <c r="J480" s="316"/>
      <c r="K480" s="316"/>
      <c r="L480" s="316"/>
      <c r="M480" s="316"/>
      <c r="N480" s="316"/>
      <c r="O480" s="316"/>
      <c r="P480" s="416"/>
      <c r="Q480" s="316"/>
      <c r="R480" s="316"/>
      <c r="S480" s="317"/>
      <c r="T480" s="316"/>
      <c r="U480" s="316"/>
      <c r="V480" s="316"/>
      <c r="W480" s="316"/>
      <c r="X480" s="316"/>
      <c r="Y480" s="318"/>
      <c r="Z480" s="316"/>
      <c r="AA480" s="316"/>
      <c r="AB480" s="316"/>
      <c r="AC480" s="316"/>
      <c r="AD480" s="316"/>
      <c r="AE480" s="319"/>
      <c r="AF480" s="413"/>
      <c r="AG480" s="316"/>
      <c r="AH480" s="316"/>
      <c r="AI480" s="418"/>
      <c r="AJ480" s="316"/>
      <c r="AK480" s="316"/>
      <c r="AL480" s="316"/>
      <c r="AM480" s="316"/>
      <c r="AN480" s="316"/>
      <c r="AO480" s="316"/>
      <c r="AP480" s="316"/>
      <c r="AQ480" s="316"/>
      <c r="AR480" s="316"/>
      <c r="AS480" s="316"/>
      <c r="AT480" s="316"/>
      <c r="AU480" s="316"/>
      <c r="AV480" s="316"/>
      <c r="AW480" s="316"/>
      <c r="AX480" s="320"/>
      <c r="AY480" s="316"/>
      <c r="AZ480" s="316"/>
      <c r="BA480" s="316"/>
    </row>
    <row r="481" spans="1:53" ht="15.75" customHeight="1">
      <c r="A481" s="316"/>
      <c r="B481" s="316"/>
      <c r="C481" s="316"/>
      <c r="D481" s="316"/>
      <c r="E481" s="316"/>
      <c r="F481" s="316"/>
      <c r="G481" s="418"/>
      <c r="H481" s="316"/>
      <c r="I481" s="316"/>
      <c r="J481" s="316"/>
      <c r="K481" s="316"/>
      <c r="L481" s="316"/>
      <c r="M481" s="316"/>
      <c r="N481" s="316"/>
      <c r="O481" s="316"/>
      <c r="P481" s="416"/>
      <c r="Q481" s="316"/>
      <c r="R481" s="316"/>
      <c r="S481" s="317"/>
      <c r="T481" s="316"/>
      <c r="U481" s="316"/>
      <c r="V481" s="316"/>
      <c r="W481" s="316"/>
      <c r="X481" s="316"/>
      <c r="Y481" s="318"/>
      <c r="Z481" s="316"/>
      <c r="AA481" s="316"/>
      <c r="AB481" s="316"/>
      <c r="AC481" s="316"/>
      <c r="AD481" s="316"/>
      <c r="AE481" s="319"/>
      <c r="AF481" s="413"/>
      <c r="AG481" s="316"/>
      <c r="AH481" s="316"/>
      <c r="AI481" s="418"/>
      <c r="AJ481" s="316"/>
      <c r="AK481" s="316"/>
      <c r="AL481" s="316"/>
      <c r="AM481" s="316"/>
      <c r="AN481" s="316"/>
      <c r="AO481" s="316"/>
      <c r="AP481" s="316"/>
      <c r="AQ481" s="316"/>
      <c r="AR481" s="316"/>
      <c r="AS481" s="316"/>
      <c r="AT481" s="316"/>
      <c r="AU481" s="316"/>
      <c r="AV481" s="316"/>
      <c r="AW481" s="316"/>
      <c r="AX481" s="320"/>
      <c r="AY481" s="316"/>
      <c r="AZ481" s="316"/>
      <c r="BA481" s="316"/>
    </row>
    <row r="482" spans="1:53" ht="15.75" customHeight="1">
      <c r="A482" s="316"/>
      <c r="B482" s="316"/>
      <c r="C482" s="316"/>
      <c r="D482" s="316"/>
      <c r="E482" s="316"/>
      <c r="F482" s="316"/>
      <c r="G482" s="418"/>
      <c r="H482" s="316"/>
      <c r="I482" s="316"/>
      <c r="J482" s="316"/>
      <c r="K482" s="316"/>
      <c r="L482" s="316"/>
      <c r="M482" s="316"/>
      <c r="N482" s="316"/>
      <c r="O482" s="316"/>
      <c r="P482" s="416"/>
      <c r="Q482" s="316"/>
      <c r="R482" s="316"/>
      <c r="S482" s="317"/>
      <c r="T482" s="316"/>
      <c r="U482" s="316"/>
      <c r="V482" s="316"/>
      <c r="W482" s="316"/>
      <c r="X482" s="316"/>
      <c r="Y482" s="318"/>
      <c r="Z482" s="316"/>
      <c r="AA482" s="316"/>
      <c r="AB482" s="316"/>
      <c r="AC482" s="316"/>
      <c r="AD482" s="316"/>
      <c r="AE482" s="319"/>
      <c r="AF482" s="413"/>
      <c r="AG482" s="316"/>
      <c r="AH482" s="316"/>
      <c r="AI482" s="418"/>
      <c r="AJ482" s="316"/>
      <c r="AK482" s="316"/>
      <c r="AL482" s="316"/>
      <c r="AM482" s="316"/>
      <c r="AN482" s="316"/>
      <c r="AO482" s="316"/>
      <c r="AP482" s="316"/>
      <c r="AQ482" s="316"/>
      <c r="AR482" s="316"/>
      <c r="AS482" s="316"/>
      <c r="AT482" s="316"/>
      <c r="AU482" s="316"/>
      <c r="AV482" s="316"/>
      <c r="AW482" s="316"/>
      <c r="AX482" s="320"/>
      <c r="AY482" s="316"/>
      <c r="AZ482" s="316"/>
      <c r="BA482" s="316"/>
    </row>
    <row r="483" spans="1:53" ht="15.75" customHeight="1">
      <c r="A483" s="316"/>
      <c r="B483" s="316"/>
      <c r="C483" s="316"/>
      <c r="D483" s="316"/>
      <c r="E483" s="316"/>
      <c r="F483" s="316"/>
      <c r="G483" s="418"/>
      <c r="H483" s="316"/>
      <c r="I483" s="316"/>
      <c r="J483" s="316"/>
      <c r="K483" s="316"/>
      <c r="L483" s="316"/>
      <c r="M483" s="316"/>
      <c r="N483" s="316"/>
      <c r="O483" s="316"/>
      <c r="P483" s="416"/>
      <c r="Q483" s="316"/>
      <c r="R483" s="316"/>
      <c r="S483" s="317"/>
      <c r="T483" s="316"/>
      <c r="U483" s="316"/>
      <c r="V483" s="316"/>
      <c r="W483" s="316"/>
      <c r="X483" s="316"/>
      <c r="Y483" s="318"/>
      <c r="Z483" s="316"/>
      <c r="AA483" s="316"/>
      <c r="AB483" s="316"/>
      <c r="AC483" s="316"/>
      <c r="AD483" s="316"/>
      <c r="AE483" s="319"/>
      <c r="AF483" s="413"/>
      <c r="AG483" s="316"/>
      <c r="AH483" s="316"/>
      <c r="AI483" s="418"/>
      <c r="AJ483" s="316"/>
      <c r="AK483" s="316"/>
      <c r="AL483" s="316"/>
      <c r="AM483" s="316"/>
      <c r="AN483" s="316"/>
      <c r="AO483" s="316"/>
      <c r="AP483" s="316"/>
      <c r="AQ483" s="316"/>
      <c r="AR483" s="316"/>
      <c r="AS483" s="316"/>
      <c r="AT483" s="316"/>
      <c r="AU483" s="316"/>
      <c r="AV483" s="316"/>
      <c r="AW483" s="316"/>
      <c r="AX483" s="320"/>
      <c r="AY483" s="316"/>
      <c r="AZ483" s="316"/>
      <c r="BA483" s="316"/>
    </row>
    <row r="484" spans="1:53" ht="15.75" customHeight="1">
      <c r="A484" s="316"/>
      <c r="B484" s="316"/>
      <c r="C484" s="316"/>
      <c r="D484" s="316"/>
      <c r="E484" s="316"/>
      <c r="F484" s="316"/>
      <c r="G484" s="418"/>
      <c r="H484" s="316"/>
      <c r="I484" s="316"/>
      <c r="J484" s="316"/>
      <c r="K484" s="316"/>
      <c r="L484" s="316"/>
      <c r="M484" s="316"/>
      <c r="N484" s="316"/>
      <c r="O484" s="316"/>
      <c r="P484" s="416"/>
      <c r="Q484" s="316"/>
      <c r="R484" s="316"/>
      <c r="S484" s="317"/>
      <c r="T484" s="316"/>
      <c r="U484" s="316"/>
      <c r="V484" s="316"/>
      <c r="W484" s="316"/>
      <c r="X484" s="316"/>
      <c r="Y484" s="318"/>
      <c r="Z484" s="316"/>
      <c r="AA484" s="316"/>
      <c r="AB484" s="316"/>
      <c r="AC484" s="316"/>
      <c r="AD484" s="316"/>
      <c r="AE484" s="319"/>
      <c r="AF484" s="413"/>
      <c r="AG484" s="316"/>
      <c r="AH484" s="316"/>
      <c r="AI484" s="418"/>
      <c r="AJ484" s="316"/>
      <c r="AK484" s="316"/>
      <c r="AL484" s="316"/>
      <c r="AM484" s="316"/>
      <c r="AN484" s="316"/>
      <c r="AO484" s="316"/>
      <c r="AP484" s="316"/>
      <c r="AQ484" s="316"/>
      <c r="AR484" s="316"/>
      <c r="AS484" s="316"/>
      <c r="AT484" s="316"/>
      <c r="AU484" s="316"/>
      <c r="AV484" s="316"/>
      <c r="AW484" s="316"/>
      <c r="AX484" s="320"/>
      <c r="AY484" s="316"/>
      <c r="AZ484" s="316"/>
      <c r="BA484" s="316"/>
    </row>
    <row r="485" spans="1:53" ht="15.75" customHeight="1">
      <c r="A485" s="316"/>
      <c r="B485" s="316"/>
      <c r="C485" s="316"/>
      <c r="D485" s="316"/>
      <c r="E485" s="316"/>
      <c r="F485" s="316"/>
      <c r="G485" s="418"/>
      <c r="H485" s="316"/>
      <c r="I485" s="316"/>
      <c r="J485" s="316"/>
      <c r="K485" s="316"/>
      <c r="L485" s="316"/>
      <c r="M485" s="316"/>
      <c r="N485" s="316"/>
      <c r="O485" s="316"/>
      <c r="P485" s="416"/>
      <c r="Q485" s="316"/>
      <c r="R485" s="316"/>
      <c r="S485" s="317"/>
      <c r="T485" s="316"/>
      <c r="U485" s="316"/>
      <c r="V485" s="316"/>
      <c r="W485" s="316"/>
      <c r="X485" s="316"/>
      <c r="Y485" s="318"/>
      <c r="Z485" s="316"/>
      <c r="AA485" s="316"/>
      <c r="AB485" s="316"/>
      <c r="AC485" s="316"/>
      <c r="AD485" s="316"/>
      <c r="AE485" s="319"/>
      <c r="AF485" s="413"/>
      <c r="AG485" s="316"/>
      <c r="AH485" s="316"/>
      <c r="AI485" s="418"/>
      <c r="AJ485" s="316"/>
      <c r="AK485" s="316"/>
      <c r="AL485" s="316"/>
      <c r="AM485" s="316"/>
      <c r="AN485" s="316"/>
      <c r="AO485" s="316"/>
      <c r="AP485" s="316"/>
      <c r="AQ485" s="316"/>
      <c r="AR485" s="316"/>
      <c r="AS485" s="316"/>
      <c r="AT485" s="316"/>
      <c r="AU485" s="316"/>
      <c r="AV485" s="316"/>
      <c r="AW485" s="316"/>
      <c r="AX485" s="320"/>
      <c r="AY485" s="316"/>
      <c r="AZ485" s="316"/>
      <c r="BA485" s="316"/>
    </row>
    <row r="486" spans="1:53" ht="15.75" customHeight="1">
      <c r="A486" s="316"/>
      <c r="B486" s="316"/>
      <c r="C486" s="316"/>
      <c r="D486" s="316"/>
      <c r="E486" s="316"/>
      <c r="F486" s="316"/>
      <c r="G486" s="418"/>
      <c r="H486" s="316"/>
      <c r="I486" s="316"/>
      <c r="J486" s="316"/>
      <c r="K486" s="316"/>
      <c r="L486" s="316"/>
      <c r="M486" s="316"/>
      <c r="N486" s="316"/>
      <c r="O486" s="316"/>
      <c r="P486" s="416"/>
      <c r="Q486" s="316"/>
      <c r="R486" s="316"/>
      <c r="S486" s="317"/>
      <c r="T486" s="316"/>
      <c r="U486" s="316"/>
      <c r="V486" s="316"/>
      <c r="W486" s="316"/>
      <c r="X486" s="316"/>
      <c r="Y486" s="318"/>
      <c r="Z486" s="316"/>
      <c r="AA486" s="316"/>
      <c r="AB486" s="316"/>
      <c r="AC486" s="316"/>
      <c r="AD486" s="316"/>
      <c r="AE486" s="319"/>
      <c r="AF486" s="413"/>
      <c r="AG486" s="316"/>
      <c r="AH486" s="316"/>
      <c r="AI486" s="418"/>
      <c r="AJ486" s="316"/>
      <c r="AK486" s="316"/>
      <c r="AL486" s="316"/>
      <c r="AM486" s="316"/>
      <c r="AN486" s="316"/>
      <c r="AO486" s="316"/>
      <c r="AP486" s="316"/>
      <c r="AQ486" s="316"/>
      <c r="AR486" s="316"/>
      <c r="AS486" s="316"/>
      <c r="AT486" s="316"/>
      <c r="AU486" s="316"/>
      <c r="AV486" s="316"/>
      <c r="AW486" s="316"/>
      <c r="AX486" s="320"/>
      <c r="AY486" s="316"/>
      <c r="AZ486" s="316"/>
      <c r="BA486" s="316"/>
    </row>
    <row r="487" spans="1:53" ht="15.75" customHeight="1">
      <c r="A487" s="316"/>
      <c r="B487" s="316"/>
      <c r="C487" s="316"/>
      <c r="D487" s="316"/>
      <c r="E487" s="316"/>
      <c r="F487" s="316"/>
      <c r="G487" s="418"/>
      <c r="H487" s="316"/>
      <c r="I487" s="316"/>
      <c r="J487" s="316"/>
      <c r="K487" s="316"/>
      <c r="L487" s="316"/>
      <c r="M487" s="316"/>
      <c r="N487" s="316"/>
      <c r="O487" s="316"/>
      <c r="P487" s="416"/>
      <c r="Q487" s="316"/>
      <c r="R487" s="316"/>
      <c r="S487" s="317"/>
      <c r="T487" s="316"/>
      <c r="U487" s="316"/>
      <c r="V487" s="316"/>
      <c r="W487" s="316"/>
      <c r="X487" s="316"/>
      <c r="Y487" s="318"/>
      <c r="Z487" s="316"/>
      <c r="AA487" s="316"/>
      <c r="AB487" s="316"/>
      <c r="AC487" s="316"/>
      <c r="AD487" s="316"/>
      <c r="AE487" s="319"/>
      <c r="AF487" s="413"/>
      <c r="AG487" s="316"/>
      <c r="AH487" s="316"/>
      <c r="AI487" s="418"/>
      <c r="AJ487" s="316"/>
      <c r="AK487" s="316"/>
      <c r="AL487" s="316"/>
      <c r="AM487" s="316"/>
      <c r="AN487" s="316"/>
      <c r="AO487" s="316"/>
      <c r="AP487" s="316"/>
      <c r="AQ487" s="316"/>
      <c r="AR487" s="316"/>
      <c r="AS487" s="316"/>
      <c r="AT487" s="316"/>
      <c r="AU487" s="316"/>
      <c r="AV487" s="316"/>
      <c r="AW487" s="316"/>
      <c r="AX487" s="320"/>
      <c r="AY487" s="316"/>
      <c r="AZ487" s="316"/>
      <c r="BA487" s="316"/>
    </row>
    <row r="488" spans="1:53" ht="15.75" customHeight="1">
      <c r="A488" s="316"/>
      <c r="B488" s="316"/>
      <c r="C488" s="316"/>
      <c r="D488" s="316"/>
      <c r="E488" s="316"/>
      <c r="F488" s="316"/>
      <c r="G488" s="418"/>
      <c r="H488" s="316"/>
      <c r="I488" s="316"/>
      <c r="J488" s="316"/>
      <c r="K488" s="316"/>
      <c r="L488" s="316"/>
      <c r="M488" s="316"/>
      <c r="N488" s="316"/>
      <c r="O488" s="316"/>
      <c r="P488" s="416"/>
      <c r="Q488" s="316"/>
      <c r="R488" s="316"/>
      <c r="S488" s="317"/>
      <c r="T488" s="316"/>
      <c r="U488" s="316"/>
      <c r="V488" s="316"/>
      <c r="W488" s="316"/>
      <c r="X488" s="316"/>
      <c r="Y488" s="318"/>
      <c r="Z488" s="316"/>
      <c r="AA488" s="316"/>
      <c r="AB488" s="316"/>
      <c r="AC488" s="316"/>
      <c r="AD488" s="316"/>
      <c r="AE488" s="319"/>
      <c r="AF488" s="413"/>
      <c r="AG488" s="316"/>
      <c r="AH488" s="316"/>
      <c r="AI488" s="418"/>
      <c r="AJ488" s="316"/>
      <c r="AK488" s="316"/>
      <c r="AL488" s="316"/>
      <c r="AM488" s="316"/>
      <c r="AN488" s="316"/>
      <c r="AO488" s="316"/>
      <c r="AP488" s="316"/>
      <c r="AQ488" s="316"/>
      <c r="AR488" s="316"/>
      <c r="AS488" s="316"/>
      <c r="AT488" s="316"/>
      <c r="AU488" s="316"/>
      <c r="AV488" s="316"/>
      <c r="AW488" s="316"/>
      <c r="AX488" s="320"/>
      <c r="AY488" s="316"/>
      <c r="AZ488" s="316"/>
      <c r="BA488" s="316"/>
    </row>
    <row r="489" spans="1:53" ht="15.75" customHeight="1">
      <c r="A489" s="316"/>
      <c r="B489" s="316"/>
      <c r="C489" s="316"/>
      <c r="D489" s="316"/>
      <c r="E489" s="316"/>
      <c r="F489" s="316"/>
      <c r="G489" s="418"/>
      <c r="H489" s="316"/>
      <c r="I489" s="316"/>
      <c r="J489" s="316"/>
      <c r="K489" s="316"/>
      <c r="L489" s="316"/>
      <c r="M489" s="316"/>
      <c r="N489" s="316"/>
      <c r="O489" s="316"/>
      <c r="P489" s="416"/>
      <c r="Q489" s="316"/>
      <c r="R489" s="316"/>
      <c r="S489" s="317"/>
      <c r="T489" s="316"/>
      <c r="U489" s="316"/>
      <c r="V489" s="316"/>
      <c r="W489" s="316"/>
      <c r="X489" s="316"/>
      <c r="Y489" s="318"/>
      <c r="Z489" s="316"/>
      <c r="AA489" s="316"/>
      <c r="AB489" s="316"/>
      <c r="AC489" s="316"/>
      <c r="AD489" s="316"/>
      <c r="AE489" s="319"/>
      <c r="AF489" s="413"/>
      <c r="AG489" s="316"/>
      <c r="AH489" s="316"/>
      <c r="AI489" s="418"/>
      <c r="AJ489" s="316"/>
      <c r="AK489" s="316"/>
      <c r="AL489" s="316"/>
      <c r="AM489" s="316"/>
      <c r="AN489" s="316"/>
      <c r="AO489" s="316"/>
      <c r="AP489" s="316"/>
      <c r="AQ489" s="316"/>
      <c r="AR489" s="316"/>
      <c r="AS489" s="316"/>
      <c r="AT489" s="316"/>
      <c r="AU489" s="316"/>
      <c r="AV489" s="316"/>
      <c r="AW489" s="316"/>
      <c r="AX489" s="320"/>
      <c r="AY489" s="316"/>
      <c r="AZ489" s="316"/>
      <c r="BA489" s="316"/>
    </row>
    <row r="490" spans="1:53" ht="15.75" customHeight="1">
      <c r="A490" s="316"/>
      <c r="B490" s="316"/>
      <c r="C490" s="316"/>
      <c r="D490" s="316"/>
      <c r="E490" s="316"/>
      <c r="F490" s="316"/>
      <c r="G490" s="418"/>
      <c r="H490" s="316"/>
      <c r="I490" s="316"/>
      <c r="J490" s="316"/>
      <c r="K490" s="316"/>
      <c r="L490" s="316"/>
      <c r="M490" s="316"/>
      <c r="N490" s="316"/>
      <c r="O490" s="316"/>
      <c r="P490" s="416"/>
      <c r="Q490" s="316"/>
      <c r="R490" s="316"/>
      <c r="S490" s="317"/>
      <c r="T490" s="316"/>
      <c r="U490" s="316"/>
      <c r="V490" s="316"/>
      <c r="W490" s="316"/>
      <c r="X490" s="316"/>
      <c r="Y490" s="318"/>
      <c r="Z490" s="316"/>
      <c r="AA490" s="316"/>
      <c r="AB490" s="316"/>
      <c r="AC490" s="316"/>
      <c r="AD490" s="316"/>
      <c r="AE490" s="319"/>
      <c r="AF490" s="413"/>
      <c r="AG490" s="316"/>
      <c r="AH490" s="316"/>
      <c r="AI490" s="418"/>
      <c r="AJ490" s="316"/>
      <c r="AK490" s="316"/>
      <c r="AL490" s="316"/>
      <c r="AM490" s="316"/>
      <c r="AN490" s="316"/>
      <c r="AO490" s="316"/>
      <c r="AP490" s="316"/>
      <c r="AQ490" s="316"/>
      <c r="AR490" s="316"/>
      <c r="AS490" s="316"/>
      <c r="AT490" s="316"/>
      <c r="AU490" s="316"/>
      <c r="AV490" s="316"/>
      <c r="AW490" s="316"/>
      <c r="AX490" s="320"/>
      <c r="AY490" s="316"/>
      <c r="AZ490" s="316"/>
      <c r="BA490" s="316"/>
    </row>
    <row r="491" spans="1:53" ht="15.75" customHeight="1">
      <c r="A491" s="316"/>
      <c r="B491" s="316"/>
      <c r="C491" s="316"/>
      <c r="D491" s="316"/>
      <c r="E491" s="316"/>
      <c r="F491" s="316"/>
      <c r="G491" s="418"/>
      <c r="H491" s="316"/>
      <c r="I491" s="316"/>
      <c r="J491" s="316"/>
      <c r="K491" s="316"/>
      <c r="L491" s="316"/>
      <c r="M491" s="316"/>
      <c r="N491" s="316"/>
      <c r="O491" s="316"/>
      <c r="P491" s="416"/>
      <c r="Q491" s="316"/>
      <c r="R491" s="316"/>
      <c r="S491" s="317"/>
      <c r="T491" s="316"/>
      <c r="U491" s="316"/>
      <c r="V491" s="316"/>
      <c r="W491" s="316"/>
      <c r="X491" s="316"/>
      <c r="Y491" s="318"/>
      <c r="Z491" s="316"/>
      <c r="AA491" s="316"/>
      <c r="AB491" s="316"/>
      <c r="AC491" s="316"/>
      <c r="AD491" s="316"/>
      <c r="AE491" s="319"/>
      <c r="AF491" s="413"/>
      <c r="AG491" s="316"/>
      <c r="AH491" s="316"/>
      <c r="AI491" s="418"/>
      <c r="AJ491" s="316"/>
      <c r="AK491" s="316"/>
      <c r="AL491" s="316"/>
      <c r="AM491" s="316"/>
      <c r="AN491" s="316"/>
      <c r="AO491" s="316"/>
      <c r="AP491" s="316"/>
      <c r="AQ491" s="316"/>
      <c r="AR491" s="316"/>
      <c r="AS491" s="316"/>
      <c r="AT491" s="316"/>
      <c r="AU491" s="316"/>
      <c r="AV491" s="316"/>
      <c r="AW491" s="316"/>
      <c r="AX491" s="320"/>
      <c r="AY491" s="316"/>
      <c r="AZ491" s="316"/>
      <c r="BA491" s="316"/>
    </row>
    <row r="492" spans="1:53" ht="15.75" customHeight="1">
      <c r="A492" s="316"/>
      <c r="B492" s="316"/>
      <c r="C492" s="316"/>
      <c r="D492" s="316"/>
      <c r="E492" s="316"/>
      <c r="F492" s="316"/>
      <c r="G492" s="418"/>
      <c r="H492" s="316"/>
      <c r="I492" s="316"/>
      <c r="J492" s="316"/>
      <c r="K492" s="316"/>
      <c r="L492" s="316"/>
      <c r="M492" s="316"/>
      <c r="N492" s="316"/>
      <c r="O492" s="316"/>
      <c r="P492" s="416"/>
      <c r="Q492" s="316"/>
      <c r="R492" s="316"/>
      <c r="S492" s="317"/>
      <c r="T492" s="316"/>
      <c r="U492" s="316"/>
      <c r="V492" s="316"/>
      <c r="W492" s="316"/>
      <c r="X492" s="316"/>
      <c r="Y492" s="318"/>
      <c r="Z492" s="316"/>
      <c r="AA492" s="316"/>
      <c r="AB492" s="316"/>
      <c r="AC492" s="316"/>
      <c r="AD492" s="316"/>
      <c r="AE492" s="319"/>
      <c r="AF492" s="413"/>
      <c r="AG492" s="316"/>
      <c r="AH492" s="316"/>
      <c r="AI492" s="418"/>
      <c r="AJ492" s="316"/>
      <c r="AK492" s="316"/>
      <c r="AL492" s="316"/>
      <c r="AM492" s="316"/>
      <c r="AN492" s="316"/>
      <c r="AO492" s="316"/>
      <c r="AP492" s="316"/>
      <c r="AQ492" s="316"/>
      <c r="AR492" s="316"/>
      <c r="AS492" s="316"/>
      <c r="AT492" s="316"/>
      <c r="AU492" s="316"/>
      <c r="AV492" s="316"/>
      <c r="AW492" s="316"/>
      <c r="AX492" s="320"/>
      <c r="AY492" s="316"/>
      <c r="AZ492" s="316"/>
      <c r="BA492" s="316"/>
    </row>
    <row r="493" spans="1:53" ht="15.75" customHeight="1">
      <c r="A493" s="316"/>
      <c r="B493" s="316"/>
      <c r="C493" s="316"/>
      <c r="D493" s="316"/>
      <c r="E493" s="316"/>
      <c r="F493" s="316"/>
      <c r="G493" s="418"/>
      <c r="H493" s="316"/>
      <c r="I493" s="316"/>
      <c r="J493" s="316"/>
      <c r="K493" s="316"/>
      <c r="L493" s="316"/>
      <c r="M493" s="316"/>
      <c r="N493" s="316"/>
      <c r="O493" s="316"/>
      <c r="P493" s="416"/>
      <c r="Q493" s="316"/>
      <c r="R493" s="316"/>
      <c r="S493" s="317"/>
      <c r="T493" s="316"/>
      <c r="U493" s="316"/>
      <c r="V493" s="316"/>
      <c r="W493" s="316"/>
      <c r="X493" s="316"/>
      <c r="Y493" s="318"/>
      <c r="Z493" s="316"/>
      <c r="AA493" s="316"/>
      <c r="AB493" s="316"/>
      <c r="AC493" s="316"/>
      <c r="AD493" s="316"/>
      <c r="AE493" s="319"/>
      <c r="AF493" s="413"/>
      <c r="AG493" s="316"/>
      <c r="AH493" s="316"/>
      <c r="AI493" s="418"/>
      <c r="AJ493" s="316"/>
      <c r="AK493" s="316"/>
      <c r="AL493" s="316"/>
      <c r="AM493" s="316"/>
      <c r="AN493" s="316"/>
      <c r="AO493" s="316"/>
      <c r="AP493" s="316"/>
      <c r="AQ493" s="316"/>
      <c r="AR493" s="316"/>
      <c r="AS493" s="316"/>
      <c r="AT493" s="316"/>
      <c r="AU493" s="316"/>
      <c r="AV493" s="316"/>
      <c r="AW493" s="316"/>
      <c r="AX493" s="320"/>
      <c r="AY493" s="316"/>
      <c r="AZ493" s="316"/>
      <c r="BA493" s="316"/>
    </row>
    <row r="494" spans="1:53" ht="15.75" customHeight="1">
      <c r="A494" s="316"/>
      <c r="B494" s="316"/>
      <c r="C494" s="316"/>
      <c r="D494" s="316"/>
      <c r="E494" s="316"/>
      <c r="F494" s="316"/>
      <c r="G494" s="418"/>
      <c r="H494" s="316"/>
      <c r="I494" s="316"/>
      <c r="J494" s="316"/>
      <c r="K494" s="316"/>
      <c r="L494" s="316"/>
      <c r="M494" s="316"/>
      <c r="N494" s="316"/>
      <c r="O494" s="316"/>
      <c r="P494" s="416"/>
      <c r="Q494" s="316"/>
      <c r="R494" s="316"/>
      <c r="S494" s="317"/>
      <c r="T494" s="316"/>
      <c r="U494" s="316"/>
      <c r="V494" s="316"/>
      <c r="W494" s="316"/>
      <c r="X494" s="316"/>
      <c r="Y494" s="318"/>
      <c r="Z494" s="316"/>
      <c r="AA494" s="316"/>
      <c r="AB494" s="316"/>
      <c r="AC494" s="316"/>
      <c r="AD494" s="316"/>
      <c r="AE494" s="319"/>
      <c r="AF494" s="413"/>
      <c r="AG494" s="316"/>
      <c r="AH494" s="316"/>
      <c r="AI494" s="418"/>
      <c r="AJ494" s="316"/>
      <c r="AK494" s="316"/>
      <c r="AL494" s="316"/>
      <c r="AM494" s="316"/>
      <c r="AN494" s="316"/>
      <c r="AO494" s="316"/>
      <c r="AP494" s="316"/>
      <c r="AQ494" s="316"/>
      <c r="AR494" s="316"/>
      <c r="AS494" s="316"/>
      <c r="AT494" s="316"/>
      <c r="AU494" s="316"/>
      <c r="AV494" s="316"/>
      <c r="AW494" s="316"/>
      <c r="AX494" s="320"/>
      <c r="AY494" s="316"/>
      <c r="AZ494" s="316"/>
      <c r="BA494" s="316"/>
    </row>
    <row r="495" spans="1:53" ht="15.75" customHeight="1">
      <c r="A495" s="316"/>
      <c r="B495" s="316"/>
      <c r="C495" s="316"/>
      <c r="D495" s="316"/>
      <c r="E495" s="316"/>
      <c r="F495" s="316"/>
      <c r="G495" s="418"/>
      <c r="H495" s="316"/>
      <c r="I495" s="316"/>
      <c r="J495" s="316"/>
      <c r="K495" s="316"/>
      <c r="L495" s="316"/>
      <c r="M495" s="316"/>
      <c r="N495" s="316"/>
      <c r="O495" s="316"/>
      <c r="P495" s="416"/>
      <c r="Q495" s="316"/>
      <c r="R495" s="316"/>
      <c r="S495" s="317"/>
      <c r="T495" s="316"/>
      <c r="U495" s="316"/>
      <c r="V495" s="316"/>
      <c r="W495" s="316"/>
      <c r="X495" s="316"/>
      <c r="Y495" s="318"/>
      <c r="Z495" s="316"/>
      <c r="AA495" s="316"/>
      <c r="AB495" s="316"/>
      <c r="AC495" s="316"/>
      <c r="AD495" s="316"/>
      <c r="AE495" s="319"/>
      <c r="AF495" s="413"/>
      <c r="AG495" s="316"/>
      <c r="AH495" s="316"/>
      <c r="AI495" s="418"/>
      <c r="AJ495" s="316"/>
      <c r="AK495" s="316"/>
      <c r="AL495" s="316"/>
      <c r="AM495" s="316"/>
      <c r="AN495" s="316"/>
      <c r="AO495" s="316"/>
      <c r="AP495" s="316"/>
      <c r="AQ495" s="316"/>
      <c r="AR495" s="316"/>
      <c r="AS495" s="316"/>
      <c r="AT495" s="316"/>
      <c r="AU495" s="316"/>
      <c r="AV495" s="316"/>
      <c r="AW495" s="316"/>
      <c r="AX495" s="320"/>
      <c r="AY495" s="316"/>
      <c r="AZ495" s="316"/>
      <c r="BA495" s="316"/>
    </row>
    <row r="496" spans="1:53" ht="15.75" customHeight="1">
      <c r="A496" s="316"/>
      <c r="B496" s="316"/>
      <c r="C496" s="316"/>
      <c r="D496" s="316"/>
      <c r="E496" s="316"/>
      <c r="F496" s="316"/>
      <c r="G496" s="418"/>
      <c r="H496" s="316"/>
      <c r="I496" s="316"/>
      <c r="J496" s="316"/>
      <c r="K496" s="316"/>
      <c r="L496" s="316"/>
      <c r="M496" s="316"/>
      <c r="N496" s="316"/>
      <c r="O496" s="316"/>
      <c r="P496" s="416"/>
      <c r="Q496" s="316"/>
      <c r="R496" s="316"/>
      <c r="S496" s="317"/>
      <c r="T496" s="316"/>
      <c r="U496" s="316"/>
      <c r="V496" s="316"/>
      <c r="W496" s="316"/>
      <c r="X496" s="316"/>
      <c r="Y496" s="318"/>
      <c r="Z496" s="316"/>
      <c r="AA496" s="316"/>
      <c r="AB496" s="316"/>
      <c r="AC496" s="316"/>
      <c r="AD496" s="316"/>
      <c r="AE496" s="319"/>
      <c r="AF496" s="413"/>
      <c r="AG496" s="316"/>
      <c r="AH496" s="316"/>
      <c r="AI496" s="418"/>
      <c r="AJ496" s="316"/>
      <c r="AK496" s="316"/>
      <c r="AL496" s="316"/>
      <c r="AM496" s="316"/>
      <c r="AN496" s="316"/>
      <c r="AO496" s="316"/>
      <c r="AP496" s="316"/>
      <c r="AQ496" s="316"/>
      <c r="AR496" s="316"/>
      <c r="AS496" s="316"/>
      <c r="AT496" s="316"/>
      <c r="AU496" s="316"/>
      <c r="AV496" s="316"/>
      <c r="AW496" s="316"/>
      <c r="AX496" s="320"/>
      <c r="AY496" s="316"/>
      <c r="AZ496" s="316"/>
      <c r="BA496" s="316"/>
    </row>
    <row r="497" spans="1:53" ht="15.75" customHeight="1">
      <c r="A497" s="316"/>
      <c r="B497" s="316"/>
      <c r="C497" s="316"/>
      <c r="D497" s="316"/>
      <c r="E497" s="316"/>
      <c r="F497" s="316"/>
      <c r="G497" s="418"/>
      <c r="H497" s="316"/>
      <c r="I497" s="316"/>
      <c r="J497" s="316"/>
      <c r="K497" s="316"/>
      <c r="L497" s="316"/>
      <c r="M497" s="316"/>
      <c r="N497" s="316"/>
      <c r="O497" s="316"/>
      <c r="P497" s="416"/>
      <c r="Q497" s="316"/>
      <c r="R497" s="316"/>
      <c r="S497" s="317"/>
      <c r="T497" s="316"/>
      <c r="U497" s="316"/>
      <c r="V497" s="316"/>
      <c r="W497" s="316"/>
      <c r="X497" s="316"/>
      <c r="Y497" s="318"/>
      <c r="Z497" s="316"/>
      <c r="AA497" s="316"/>
      <c r="AB497" s="316"/>
      <c r="AC497" s="316"/>
      <c r="AD497" s="316"/>
      <c r="AE497" s="319"/>
      <c r="AF497" s="413"/>
      <c r="AG497" s="316"/>
      <c r="AH497" s="316"/>
      <c r="AI497" s="418"/>
      <c r="AJ497" s="316"/>
      <c r="AK497" s="316"/>
      <c r="AL497" s="316"/>
      <c r="AM497" s="316"/>
      <c r="AN497" s="316"/>
      <c r="AO497" s="316"/>
      <c r="AP497" s="316"/>
      <c r="AQ497" s="316"/>
      <c r="AR497" s="316"/>
      <c r="AS497" s="316"/>
      <c r="AT497" s="316"/>
      <c r="AU497" s="316"/>
      <c r="AV497" s="316"/>
      <c r="AW497" s="316"/>
      <c r="AX497" s="320"/>
      <c r="AY497" s="316"/>
      <c r="AZ497" s="316"/>
      <c r="BA497" s="316"/>
    </row>
    <row r="498" spans="1:53" ht="15.75" customHeight="1">
      <c r="A498" s="316"/>
      <c r="B498" s="316"/>
      <c r="C498" s="316"/>
      <c r="D498" s="316"/>
      <c r="E498" s="316"/>
      <c r="F498" s="316"/>
      <c r="G498" s="418"/>
      <c r="H498" s="316"/>
      <c r="I498" s="316"/>
      <c r="J498" s="316"/>
      <c r="K498" s="316"/>
      <c r="L498" s="316"/>
      <c r="M498" s="316"/>
      <c r="N498" s="316"/>
      <c r="O498" s="316"/>
      <c r="P498" s="416"/>
      <c r="Q498" s="316"/>
      <c r="R498" s="316"/>
      <c r="S498" s="317"/>
      <c r="T498" s="316"/>
      <c r="U498" s="316"/>
      <c r="V498" s="316"/>
      <c r="W498" s="316"/>
      <c r="X498" s="316"/>
      <c r="Y498" s="318"/>
      <c r="Z498" s="316"/>
      <c r="AA498" s="316"/>
      <c r="AB498" s="316"/>
      <c r="AC498" s="316"/>
      <c r="AD498" s="316"/>
      <c r="AE498" s="319"/>
      <c r="AF498" s="413"/>
      <c r="AG498" s="316"/>
      <c r="AH498" s="316"/>
      <c r="AI498" s="418"/>
      <c r="AJ498" s="316"/>
      <c r="AK498" s="316"/>
      <c r="AL498" s="316"/>
      <c r="AM498" s="316"/>
      <c r="AN498" s="316"/>
      <c r="AO498" s="316"/>
      <c r="AP498" s="316"/>
      <c r="AQ498" s="316"/>
      <c r="AR498" s="316"/>
      <c r="AS498" s="316"/>
      <c r="AT498" s="316"/>
      <c r="AU498" s="316"/>
      <c r="AV498" s="316"/>
      <c r="AW498" s="316"/>
      <c r="AX498" s="320"/>
      <c r="AY498" s="316"/>
      <c r="AZ498" s="316"/>
      <c r="BA498" s="316"/>
    </row>
    <row r="499" spans="1:53" ht="15.75" customHeight="1">
      <c r="A499" s="316"/>
      <c r="B499" s="316"/>
      <c r="C499" s="316"/>
      <c r="D499" s="316"/>
      <c r="E499" s="316"/>
      <c r="F499" s="316"/>
      <c r="G499" s="418"/>
      <c r="H499" s="316"/>
      <c r="I499" s="316"/>
      <c r="J499" s="316"/>
      <c r="K499" s="316"/>
      <c r="L499" s="316"/>
      <c r="M499" s="316"/>
      <c r="N499" s="316"/>
      <c r="O499" s="316"/>
      <c r="P499" s="416"/>
      <c r="Q499" s="316"/>
      <c r="R499" s="316"/>
      <c r="S499" s="317"/>
      <c r="T499" s="316"/>
      <c r="U499" s="316"/>
      <c r="V499" s="316"/>
      <c r="W499" s="316"/>
      <c r="X499" s="316"/>
      <c r="Y499" s="318"/>
      <c r="Z499" s="316"/>
      <c r="AA499" s="316"/>
      <c r="AB499" s="316"/>
      <c r="AC499" s="316"/>
      <c r="AD499" s="316"/>
      <c r="AE499" s="319"/>
      <c r="AF499" s="413"/>
      <c r="AG499" s="316"/>
      <c r="AH499" s="316"/>
      <c r="AI499" s="418"/>
      <c r="AJ499" s="316"/>
      <c r="AK499" s="316"/>
      <c r="AL499" s="316"/>
      <c r="AM499" s="316"/>
      <c r="AN499" s="316"/>
      <c r="AO499" s="316"/>
      <c r="AP499" s="316"/>
      <c r="AQ499" s="316"/>
      <c r="AR499" s="316"/>
      <c r="AS499" s="316"/>
      <c r="AT499" s="316"/>
      <c r="AU499" s="316"/>
      <c r="AV499" s="316"/>
      <c r="AW499" s="316"/>
      <c r="AX499" s="320"/>
      <c r="AY499" s="316"/>
      <c r="AZ499" s="316"/>
      <c r="BA499" s="316"/>
    </row>
    <row r="500" spans="1:53" ht="15.75" customHeight="1">
      <c r="A500" s="316"/>
      <c r="B500" s="316"/>
      <c r="C500" s="316"/>
      <c r="D500" s="316"/>
      <c r="E500" s="316"/>
      <c r="F500" s="316"/>
      <c r="G500" s="418"/>
      <c r="H500" s="316"/>
      <c r="I500" s="316"/>
      <c r="J500" s="316"/>
      <c r="K500" s="316"/>
      <c r="L500" s="316"/>
      <c r="M500" s="316"/>
      <c r="N500" s="316"/>
      <c r="O500" s="316"/>
      <c r="P500" s="416"/>
      <c r="Q500" s="316"/>
      <c r="R500" s="316"/>
      <c r="S500" s="317"/>
      <c r="T500" s="316"/>
      <c r="U500" s="316"/>
      <c r="V500" s="316"/>
      <c r="W500" s="316"/>
      <c r="X500" s="316"/>
      <c r="Y500" s="318"/>
      <c r="Z500" s="316"/>
      <c r="AA500" s="316"/>
      <c r="AB500" s="316"/>
      <c r="AC500" s="316"/>
      <c r="AD500" s="316"/>
      <c r="AE500" s="319"/>
      <c r="AF500" s="413"/>
      <c r="AG500" s="316"/>
      <c r="AH500" s="316"/>
      <c r="AI500" s="418"/>
      <c r="AJ500" s="316"/>
      <c r="AK500" s="316"/>
      <c r="AL500" s="316"/>
      <c r="AM500" s="316"/>
      <c r="AN500" s="316"/>
      <c r="AO500" s="316"/>
      <c r="AP500" s="316"/>
      <c r="AQ500" s="316"/>
      <c r="AR500" s="316"/>
      <c r="AS500" s="316"/>
      <c r="AT500" s="316"/>
      <c r="AU500" s="316"/>
      <c r="AV500" s="316"/>
      <c r="AW500" s="316"/>
      <c r="AX500" s="320"/>
      <c r="AY500" s="316"/>
      <c r="AZ500" s="316"/>
      <c r="BA500" s="316"/>
    </row>
    <row r="501" spans="1:53" ht="15.75" customHeight="1">
      <c r="A501" s="316"/>
      <c r="B501" s="316"/>
      <c r="C501" s="316"/>
      <c r="D501" s="316"/>
      <c r="E501" s="316"/>
      <c r="F501" s="316"/>
      <c r="G501" s="418"/>
      <c r="H501" s="316"/>
      <c r="I501" s="316"/>
      <c r="J501" s="316"/>
      <c r="K501" s="316"/>
      <c r="L501" s="316"/>
      <c r="M501" s="316"/>
      <c r="N501" s="316"/>
      <c r="O501" s="316"/>
      <c r="P501" s="416"/>
      <c r="Q501" s="316"/>
      <c r="R501" s="316"/>
      <c r="S501" s="317"/>
      <c r="T501" s="316"/>
      <c r="U501" s="316"/>
      <c r="V501" s="316"/>
      <c r="W501" s="316"/>
      <c r="X501" s="316"/>
      <c r="Y501" s="318"/>
      <c r="Z501" s="316"/>
      <c r="AA501" s="316"/>
      <c r="AB501" s="316"/>
      <c r="AC501" s="316"/>
      <c r="AD501" s="316"/>
      <c r="AE501" s="319"/>
      <c r="AF501" s="413"/>
      <c r="AG501" s="316"/>
      <c r="AH501" s="316"/>
      <c r="AI501" s="418"/>
      <c r="AJ501" s="316"/>
      <c r="AK501" s="316"/>
      <c r="AL501" s="316"/>
      <c r="AM501" s="316"/>
      <c r="AN501" s="316"/>
      <c r="AO501" s="316"/>
      <c r="AP501" s="316"/>
      <c r="AQ501" s="316"/>
      <c r="AR501" s="316"/>
      <c r="AS501" s="316"/>
      <c r="AT501" s="316"/>
      <c r="AU501" s="316"/>
      <c r="AV501" s="316"/>
      <c r="AW501" s="316"/>
      <c r="AX501" s="320"/>
      <c r="AY501" s="316"/>
      <c r="AZ501" s="316"/>
      <c r="BA501" s="316"/>
    </row>
    <row r="502" spans="1:53" ht="15.75" customHeight="1">
      <c r="A502" s="316"/>
      <c r="B502" s="316"/>
      <c r="C502" s="316"/>
      <c r="D502" s="316"/>
      <c r="E502" s="316"/>
      <c r="F502" s="316"/>
      <c r="G502" s="418"/>
      <c r="H502" s="316"/>
      <c r="I502" s="316"/>
      <c r="J502" s="316"/>
      <c r="K502" s="316"/>
      <c r="L502" s="316"/>
      <c r="M502" s="316"/>
      <c r="N502" s="316"/>
      <c r="O502" s="316"/>
      <c r="P502" s="416"/>
      <c r="Q502" s="316"/>
      <c r="R502" s="316"/>
      <c r="S502" s="317"/>
      <c r="T502" s="316"/>
      <c r="U502" s="316"/>
      <c r="V502" s="316"/>
      <c r="W502" s="316"/>
      <c r="X502" s="316"/>
      <c r="Y502" s="318"/>
      <c r="Z502" s="316"/>
      <c r="AA502" s="316"/>
      <c r="AB502" s="316"/>
      <c r="AC502" s="316"/>
      <c r="AD502" s="316"/>
      <c r="AE502" s="319"/>
      <c r="AF502" s="413"/>
      <c r="AG502" s="316"/>
      <c r="AH502" s="316"/>
      <c r="AI502" s="418"/>
      <c r="AJ502" s="316"/>
      <c r="AK502" s="316"/>
      <c r="AL502" s="316"/>
      <c r="AM502" s="316"/>
      <c r="AN502" s="316"/>
      <c r="AO502" s="316"/>
      <c r="AP502" s="316"/>
      <c r="AQ502" s="316"/>
      <c r="AR502" s="316"/>
      <c r="AS502" s="316"/>
      <c r="AT502" s="316"/>
      <c r="AU502" s="316"/>
      <c r="AV502" s="316"/>
      <c r="AW502" s="316"/>
      <c r="AX502" s="320"/>
      <c r="AY502" s="316"/>
      <c r="AZ502" s="316"/>
      <c r="BA502" s="316"/>
    </row>
    <row r="503" spans="1:53" ht="15.75" customHeight="1">
      <c r="A503" s="316"/>
      <c r="B503" s="316"/>
      <c r="C503" s="316"/>
      <c r="D503" s="316"/>
      <c r="E503" s="316"/>
      <c r="F503" s="316"/>
      <c r="G503" s="418"/>
      <c r="H503" s="316"/>
      <c r="I503" s="316"/>
      <c r="J503" s="316"/>
      <c r="K503" s="316"/>
      <c r="L503" s="316"/>
      <c r="M503" s="316"/>
      <c r="N503" s="316"/>
      <c r="O503" s="316"/>
      <c r="P503" s="416"/>
      <c r="Q503" s="316"/>
      <c r="R503" s="316"/>
      <c r="S503" s="317"/>
      <c r="T503" s="316"/>
      <c r="U503" s="316"/>
      <c r="V503" s="316"/>
      <c r="W503" s="316"/>
      <c r="X503" s="316"/>
      <c r="Y503" s="318"/>
      <c r="Z503" s="316"/>
      <c r="AA503" s="316"/>
      <c r="AB503" s="316"/>
      <c r="AC503" s="316"/>
      <c r="AD503" s="316"/>
      <c r="AE503" s="319"/>
      <c r="AF503" s="413"/>
      <c r="AG503" s="316"/>
      <c r="AH503" s="316"/>
      <c r="AI503" s="418"/>
      <c r="AJ503" s="316"/>
      <c r="AK503" s="316"/>
      <c r="AL503" s="316"/>
      <c r="AM503" s="316"/>
      <c r="AN503" s="316"/>
      <c r="AO503" s="316"/>
      <c r="AP503" s="316"/>
      <c r="AQ503" s="316"/>
      <c r="AR503" s="316"/>
      <c r="AS503" s="316"/>
      <c r="AT503" s="316"/>
      <c r="AU503" s="316"/>
      <c r="AV503" s="316"/>
      <c r="AW503" s="316"/>
      <c r="AX503" s="320"/>
      <c r="AY503" s="316"/>
      <c r="AZ503" s="316"/>
      <c r="BA503" s="316"/>
    </row>
    <row r="504" spans="1:53" ht="15.75" customHeight="1">
      <c r="A504" s="316"/>
      <c r="B504" s="316"/>
      <c r="C504" s="316"/>
      <c r="D504" s="316"/>
      <c r="E504" s="316"/>
      <c r="F504" s="316"/>
      <c r="G504" s="418"/>
      <c r="H504" s="316"/>
      <c r="I504" s="316"/>
      <c r="J504" s="316"/>
      <c r="K504" s="316"/>
      <c r="L504" s="316"/>
      <c r="M504" s="316"/>
      <c r="N504" s="316"/>
      <c r="O504" s="316"/>
      <c r="P504" s="416"/>
      <c r="Q504" s="316"/>
      <c r="R504" s="316"/>
      <c r="S504" s="317"/>
      <c r="T504" s="316"/>
      <c r="U504" s="316"/>
      <c r="V504" s="316"/>
      <c r="W504" s="316"/>
      <c r="X504" s="316"/>
      <c r="Y504" s="318"/>
      <c r="Z504" s="316"/>
      <c r="AA504" s="316"/>
      <c r="AB504" s="316"/>
      <c r="AC504" s="316"/>
      <c r="AD504" s="316"/>
      <c r="AE504" s="319"/>
      <c r="AF504" s="413"/>
      <c r="AG504" s="316"/>
      <c r="AH504" s="316"/>
      <c r="AI504" s="418"/>
      <c r="AJ504" s="316"/>
      <c r="AK504" s="316"/>
      <c r="AL504" s="316"/>
      <c r="AM504" s="316"/>
      <c r="AN504" s="316"/>
      <c r="AO504" s="316"/>
      <c r="AP504" s="316"/>
      <c r="AQ504" s="316"/>
      <c r="AR504" s="316"/>
      <c r="AS504" s="316"/>
      <c r="AT504" s="316"/>
      <c r="AU504" s="316"/>
      <c r="AV504" s="316"/>
      <c r="AW504" s="316"/>
      <c r="AX504" s="320"/>
      <c r="AY504" s="316"/>
      <c r="AZ504" s="316"/>
      <c r="BA504" s="316"/>
    </row>
    <row r="505" spans="1:53" ht="15.75" customHeight="1">
      <c r="A505" s="316"/>
      <c r="B505" s="316"/>
      <c r="C505" s="316"/>
      <c r="D505" s="316"/>
      <c r="E505" s="316"/>
      <c r="F505" s="316"/>
      <c r="G505" s="418"/>
      <c r="H505" s="316"/>
      <c r="I505" s="316"/>
      <c r="J505" s="316"/>
      <c r="K505" s="316"/>
      <c r="L505" s="316"/>
      <c r="M505" s="316"/>
      <c r="N505" s="316"/>
      <c r="O505" s="316"/>
      <c r="P505" s="416"/>
      <c r="Q505" s="316"/>
      <c r="R505" s="316"/>
      <c r="S505" s="317"/>
      <c r="T505" s="316"/>
      <c r="U505" s="316"/>
      <c r="V505" s="316"/>
      <c r="W505" s="316"/>
      <c r="X505" s="316"/>
      <c r="Y505" s="318"/>
      <c r="Z505" s="316"/>
      <c r="AA505" s="316"/>
      <c r="AB505" s="316"/>
      <c r="AC505" s="316"/>
      <c r="AD505" s="316"/>
      <c r="AE505" s="319"/>
      <c r="AF505" s="413"/>
      <c r="AG505" s="316"/>
      <c r="AH505" s="316"/>
      <c r="AI505" s="418"/>
      <c r="AJ505" s="316"/>
      <c r="AK505" s="316"/>
      <c r="AL505" s="316"/>
      <c r="AM505" s="316"/>
      <c r="AN505" s="316"/>
      <c r="AO505" s="316"/>
      <c r="AP505" s="316"/>
      <c r="AQ505" s="316"/>
      <c r="AR505" s="316"/>
      <c r="AS505" s="316"/>
      <c r="AT505" s="316"/>
      <c r="AU505" s="316"/>
      <c r="AV505" s="316"/>
      <c r="AW505" s="316"/>
      <c r="AX505" s="320"/>
      <c r="AY505" s="316"/>
      <c r="AZ505" s="316"/>
      <c r="BA505" s="316"/>
    </row>
    <row r="506" spans="1:53" ht="15.75" customHeight="1">
      <c r="A506" s="316"/>
      <c r="B506" s="316"/>
      <c r="C506" s="316"/>
      <c r="D506" s="316"/>
      <c r="E506" s="316"/>
      <c r="F506" s="316"/>
      <c r="G506" s="418"/>
      <c r="H506" s="316"/>
      <c r="I506" s="316"/>
      <c r="J506" s="316"/>
      <c r="K506" s="316"/>
      <c r="L506" s="316"/>
      <c r="M506" s="316"/>
      <c r="N506" s="316"/>
      <c r="O506" s="316"/>
      <c r="P506" s="416"/>
      <c r="Q506" s="316"/>
      <c r="R506" s="316"/>
      <c r="S506" s="317"/>
      <c r="T506" s="316"/>
      <c r="U506" s="316"/>
      <c r="V506" s="316"/>
      <c r="W506" s="316"/>
      <c r="X506" s="316"/>
      <c r="Y506" s="318"/>
      <c r="Z506" s="316"/>
      <c r="AA506" s="316"/>
      <c r="AB506" s="316"/>
      <c r="AC506" s="316"/>
      <c r="AD506" s="316"/>
      <c r="AE506" s="319"/>
      <c r="AF506" s="413"/>
      <c r="AG506" s="316"/>
      <c r="AH506" s="316"/>
      <c r="AI506" s="418"/>
      <c r="AJ506" s="316"/>
      <c r="AK506" s="316"/>
      <c r="AL506" s="316"/>
      <c r="AM506" s="316"/>
      <c r="AN506" s="316"/>
      <c r="AO506" s="316"/>
      <c r="AP506" s="316"/>
      <c r="AQ506" s="316"/>
      <c r="AR506" s="316"/>
      <c r="AS506" s="316"/>
      <c r="AT506" s="316"/>
      <c r="AU506" s="316"/>
      <c r="AV506" s="316"/>
      <c r="AW506" s="316"/>
      <c r="AX506" s="320"/>
      <c r="AY506" s="316"/>
      <c r="AZ506" s="316"/>
      <c r="BA506" s="316"/>
    </row>
    <row r="507" spans="1:53" ht="15.75" customHeight="1">
      <c r="A507" s="316"/>
      <c r="B507" s="316"/>
      <c r="C507" s="316"/>
      <c r="D507" s="316"/>
      <c r="E507" s="316"/>
      <c r="F507" s="316"/>
      <c r="G507" s="418"/>
      <c r="H507" s="316"/>
      <c r="I507" s="316"/>
      <c r="J507" s="316"/>
      <c r="K507" s="316"/>
      <c r="L507" s="316"/>
      <c r="M507" s="316"/>
      <c r="N507" s="316"/>
      <c r="O507" s="316"/>
      <c r="P507" s="416"/>
      <c r="Q507" s="316"/>
      <c r="R507" s="316"/>
      <c r="S507" s="317"/>
      <c r="T507" s="316"/>
      <c r="U507" s="316"/>
      <c r="V507" s="316"/>
      <c r="W507" s="316"/>
      <c r="X507" s="316"/>
      <c r="Y507" s="318"/>
      <c r="Z507" s="316"/>
      <c r="AA507" s="316"/>
      <c r="AB507" s="316"/>
      <c r="AC507" s="316"/>
      <c r="AD507" s="316"/>
      <c r="AE507" s="319"/>
      <c r="AF507" s="413"/>
      <c r="AG507" s="316"/>
      <c r="AH507" s="316"/>
      <c r="AI507" s="418"/>
      <c r="AJ507" s="316"/>
      <c r="AK507" s="316"/>
      <c r="AL507" s="316"/>
      <c r="AM507" s="316"/>
      <c r="AN507" s="316"/>
      <c r="AO507" s="316"/>
      <c r="AP507" s="316"/>
      <c r="AQ507" s="316"/>
      <c r="AR507" s="316"/>
      <c r="AS507" s="316"/>
      <c r="AT507" s="316"/>
      <c r="AU507" s="316"/>
      <c r="AV507" s="316"/>
      <c r="AW507" s="316"/>
      <c r="AX507" s="320"/>
      <c r="AY507" s="316"/>
      <c r="AZ507" s="316"/>
      <c r="BA507" s="316"/>
    </row>
    <row r="508" spans="1:53" ht="15.75" customHeight="1">
      <c r="A508" s="316"/>
      <c r="B508" s="316"/>
      <c r="C508" s="316"/>
      <c r="D508" s="316"/>
      <c r="E508" s="316"/>
      <c r="F508" s="316"/>
      <c r="G508" s="418"/>
      <c r="H508" s="316"/>
      <c r="I508" s="316"/>
      <c r="J508" s="316"/>
      <c r="K508" s="316"/>
      <c r="L508" s="316"/>
      <c r="M508" s="316"/>
      <c r="N508" s="316"/>
      <c r="O508" s="316"/>
      <c r="P508" s="416"/>
      <c r="Q508" s="316"/>
      <c r="R508" s="316"/>
      <c r="S508" s="317"/>
      <c r="T508" s="316"/>
      <c r="U508" s="316"/>
      <c r="V508" s="316"/>
      <c r="W508" s="316"/>
      <c r="X508" s="316"/>
      <c r="Y508" s="318"/>
      <c r="Z508" s="316"/>
      <c r="AA508" s="316"/>
      <c r="AB508" s="316"/>
      <c r="AC508" s="316"/>
      <c r="AD508" s="316"/>
      <c r="AE508" s="319"/>
      <c r="AF508" s="413"/>
      <c r="AG508" s="316"/>
      <c r="AH508" s="316"/>
      <c r="AI508" s="418"/>
      <c r="AJ508" s="316"/>
      <c r="AK508" s="316"/>
      <c r="AL508" s="316"/>
      <c r="AM508" s="316"/>
      <c r="AN508" s="316"/>
      <c r="AO508" s="316"/>
      <c r="AP508" s="316"/>
      <c r="AQ508" s="316"/>
      <c r="AR508" s="316"/>
      <c r="AS508" s="316"/>
      <c r="AT508" s="316"/>
      <c r="AU508" s="316"/>
      <c r="AV508" s="316"/>
      <c r="AW508" s="316"/>
      <c r="AX508" s="320"/>
      <c r="AY508" s="316"/>
      <c r="AZ508" s="316"/>
      <c r="BA508" s="316"/>
    </row>
    <row r="509" spans="1:53" ht="15.75" customHeight="1">
      <c r="A509" s="316"/>
      <c r="B509" s="316"/>
      <c r="C509" s="316"/>
      <c r="D509" s="316"/>
      <c r="E509" s="316"/>
      <c r="F509" s="316"/>
      <c r="G509" s="418"/>
      <c r="H509" s="316"/>
      <c r="I509" s="316"/>
      <c r="J509" s="316"/>
      <c r="K509" s="316"/>
      <c r="L509" s="316"/>
      <c r="M509" s="316"/>
      <c r="N509" s="316"/>
      <c r="O509" s="316"/>
      <c r="P509" s="416"/>
      <c r="Q509" s="316"/>
      <c r="R509" s="316"/>
      <c r="S509" s="317"/>
      <c r="T509" s="316"/>
      <c r="U509" s="316"/>
      <c r="V509" s="316"/>
      <c r="W509" s="316"/>
      <c r="X509" s="316"/>
      <c r="Y509" s="318"/>
      <c r="Z509" s="316"/>
      <c r="AA509" s="316"/>
      <c r="AB509" s="316"/>
      <c r="AC509" s="316"/>
      <c r="AD509" s="316"/>
      <c r="AE509" s="319"/>
      <c r="AF509" s="413"/>
      <c r="AG509" s="316"/>
      <c r="AH509" s="316"/>
      <c r="AI509" s="418"/>
      <c r="AJ509" s="316"/>
      <c r="AK509" s="316"/>
      <c r="AL509" s="316"/>
      <c r="AM509" s="316"/>
      <c r="AN509" s="316"/>
      <c r="AO509" s="316"/>
      <c r="AP509" s="316"/>
      <c r="AQ509" s="316"/>
      <c r="AR509" s="316"/>
      <c r="AS509" s="316"/>
      <c r="AT509" s="316"/>
      <c r="AU509" s="316"/>
      <c r="AV509" s="316"/>
      <c r="AW509" s="316"/>
      <c r="AX509" s="320"/>
      <c r="AY509" s="316"/>
      <c r="AZ509" s="316"/>
      <c r="BA509" s="316"/>
    </row>
    <row r="510" spans="1:53" ht="15.75" customHeight="1">
      <c r="A510" s="316"/>
      <c r="B510" s="316"/>
      <c r="C510" s="316"/>
      <c r="D510" s="316"/>
      <c r="E510" s="316"/>
      <c r="F510" s="316"/>
      <c r="G510" s="418"/>
      <c r="H510" s="316"/>
      <c r="I510" s="316"/>
      <c r="J510" s="316"/>
      <c r="K510" s="316"/>
      <c r="L510" s="316"/>
      <c r="M510" s="316"/>
      <c r="N510" s="316"/>
      <c r="O510" s="316"/>
      <c r="P510" s="416"/>
      <c r="Q510" s="316"/>
      <c r="R510" s="316"/>
      <c r="S510" s="317"/>
      <c r="T510" s="316"/>
      <c r="U510" s="316"/>
      <c r="V510" s="316"/>
      <c r="W510" s="316"/>
      <c r="X510" s="316"/>
      <c r="Y510" s="318"/>
      <c r="Z510" s="316"/>
      <c r="AA510" s="316"/>
      <c r="AB510" s="316"/>
      <c r="AC510" s="316"/>
      <c r="AD510" s="316"/>
      <c r="AE510" s="319"/>
      <c r="AF510" s="413"/>
      <c r="AG510" s="316"/>
      <c r="AH510" s="316"/>
      <c r="AI510" s="418"/>
      <c r="AJ510" s="316"/>
      <c r="AK510" s="316"/>
      <c r="AL510" s="316"/>
      <c r="AM510" s="316"/>
      <c r="AN510" s="316"/>
      <c r="AO510" s="316"/>
      <c r="AP510" s="316"/>
      <c r="AQ510" s="316"/>
      <c r="AR510" s="316"/>
      <c r="AS510" s="316"/>
      <c r="AT510" s="316"/>
      <c r="AU510" s="316"/>
      <c r="AV510" s="316"/>
      <c r="AW510" s="316"/>
      <c r="AX510" s="320"/>
      <c r="AY510" s="316"/>
      <c r="AZ510" s="316"/>
      <c r="BA510" s="316"/>
    </row>
    <row r="511" spans="1:53" ht="15.75" customHeight="1">
      <c r="A511" s="316"/>
      <c r="B511" s="316"/>
      <c r="C511" s="316"/>
      <c r="D511" s="316"/>
      <c r="E511" s="316"/>
      <c r="F511" s="316"/>
      <c r="G511" s="418"/>
      <c r="H511" s="316"/>
      <c r="I511" s="316"/>
      <c r="J511" s="316"/>
      <c r="K511" s="316"/>
      <c r="L511" s="316"/>
      <c r="M511" s="316"/>
      <c r="N511" s="316"/>
      <c r="O511" s="316"/>
      <c r="P511" s="416"/>
      <c r="Q511" s="316"/>
      <c r="R511" s="316"/>
      <c r="S511" s="317"/>
      <c r="T511" s="316"/>
      <c r="U511" s="316"/>
      <c r="V511" s="316"/>
      <c r="W511" s="316"/>
      <c r="X511" s="316"/>
      <c r="Y511" s="318"/>
      <c r="Z511" s="316"/>
      <c r="AA511" s="316"/>
      <c r="AB511" s="316"/>
      <c r="AC511" s="316"/>
      <c r="AD511" s="316"/>
      <c r="AE511" s="319"/>
      <c r="AF511" s="413"/>
      <c r="AG511" s="316"/>
      <c r="AH511" s="316"/>
      <c r="AI511" s="418"/>
      <c r="AJ511" s="316"/>
      <c r="AK511" s="316"/>
      <c r="AL511" s="316"/>
      <c r="AM511" s="316"/>
      <c r="AN511" s="316"/>
      <c r="AO511" s="316"/>
      <c r="AP511" s="316"/>
      <c r="AQ511" s="316"/>
      <c r="AR511" s="316"/>
      <c r="AS511" s="316"/>
      <c r="AT511" s="316"/>
      <c r="AU511" s="316"/>
      <c r="AV511" s="316"/>
      <c r="AW511" s="316"/>
      <c r="AX511" s="320"/>
      <c r="AY511" s="316"/>
      <c r="AZ511" s="316"/>
      <c r="BA511" s="316"/>
    </row>
    <row r="512" spans="1:53" ht="15.75" customHeight="1">
      <c r="A512" s="316"/>
      <c r="B512" s="316"/>
      <c r="C512" s="316"/>
      <c r="D512" s="316"/>
      <c r="E512" s="316"/>
      <c r="F512" s="316"/>
      <c r="G512" s="418"/>
      <c r="H512" s="316"/>
      <c r="I512" s="316"/>
      <c r="J512" s="316"/>
      <c r="K512" s="316"/>
      <c r="L512" s="316"/>
      <c r="M512" s="316"/>
      <c r="N512" s="316"/>
      <c r="O512" s="316"/>
      <c r="P512" s="416"/>
      <c r="Q512" s="316"/>
      <c r="R512" s="316"/>
      <c r="S512" s="317"/>
      <c r="T512" s="316"/>
      <c r="U512" s="316"/>
      <c r="V512" s="316"/>
      <c r="W512" s="316"/>
      <c r="X512" s="316"/>
      <c r="Y512" s="318"/>
      <c r="Z512" s="316"/>
      <c r="AA512" s="316"/>
      <c r="AB512" s="316"/>
      <c r="AC512" s="316"/>
      <c r="AD512" s="316"/>
      <c r="AE512" s="319"/>
      <c r="AF512" s="413"/>
      <c r="AG512" s="316"/>
      <c r="AH512" s="316"/>
      <c r="AI512" s="418"/>
      <c r="AJ512" s="316"/>
      <c r="AK512" s="316"/>
      <c r="AL512" s="316"/>
      <c r="AM512" s="316"/>
      <c r="AN512" s="316"/>
      <c r="AO512" s="316"/>
      <c r="AP512" s="316"/>
      <c r="AQ512" s="316"/>
      <c r="AR512" s="316"/>
      <c r="AS512" s="316"/>
      <c r="AT512" s="316"/>
      <c r="AU512" s="316"/>
      <c r="AV512" s="316"/>
      <c r="AW512" s="316"/>
      <c r="AX512" s="320"/>
      <c r="AY512" s="316"/>
      <c r="AZ512" s="316"/>
      <c r="BA512" s="316"/>
    </row>
    <row r="513" spans="1:53" ht="15.75" customHeight="1">
      <c r="A513" s="316"/>
      <c r="B513" s="316"/>
      <c r="C513" s="316"/>
      <c r="D513" s="316"/>
      <c r="E513" s="316"/>
      <c r="F513" s="316"/>
      <c r="G513" s="418"/>
      <c r="H513" s="316"/>
      <c r="I513" s="316"/>
      <c r="J513" s="316"/>
      <c r="K513" s="316"/>
      <c r="L513" s="316"/>
      <c r="M513" s="316"/>
      <c r="N513" s="316"/>
      <c r="O513" s="316"/>
      <c r="P513" s="416"/>
      <c r="Q513" s="316"/>
      <c r="R513" s="316"/>
      <c r="S513" s="317"/>
      <c r="T513" s="316"/>
      <c r="U513" s="316"/>
      <c r="V513" s="316"/>
      <c r="W513" s="316"/>
      <c r="X513" s="316"/>
      <c r="Y513" s="318"/>
      <c r="Z513" s="316"/>
      <c r="AA513" s="316"/>
      <c r="AB513" s="316"/>
      <c r="AC513" s="316"/>
      <c r="AD513" s="316"/>
      <c r="AE513" s="319"/>
      <c r="AF513" s="413"/>
      <c r="AG513" s="316"/>
      <c r="AH513" s="316"/>
      <c r="AI513" s="418"/>
      <c r="AJ513" s="316"/>
      <c r="AK513" s="316"/>
      <c r="AL513" s="316"/>
      <c r="AM513" s="316"/>
      <c r="AN513" s="316"/>
      <c r="AO513" s="316"/>
      <c r="AP513" s="316"/>
      <c r="AQ513" s="316"/>
      <c r="AR513" s="316"/>
      <c r="AS513" s="316"/>
      <c r="AT513" s="316"/>
      <c r="AU513" s="316"/>
      <c r="AV513" s="316"/>
      <c r="AW513" s="316"/>
      <c r="AX513" s="320"/>
      <c r="AY513" s="316"/>
      <c r="AZ513" s="316"/>
      <c r="BA513" s="316"/>
    </row>
    <row r="514" spans="1:53" ht="15.75" customHeight="1">
      <c r="A514" s="316"/>
      <c r="B514" s="316"/>
      <c r="C514" s="316"/>
      <c r="D514" s="316"/>
      <c r="E514" s="316"/>
      <c r="F514" s="316"/>
      <c r="G514" s="418"/>
      <c r="H514" s="316"/>
      <c r="I514" s="316"/>
      <c r="J514" s="316"/>
      <c r="K514" s="316"/>
      <c r="L514" s="316"/>
      <c r="M514" s="316"/>
      <c r="N514" s="316"/>
      <c r="O514" s="316"/>
      <c r="P514" s="416"/>
      <c r="Q514" s="316"/>
      <c r="R514" s="316"/>
      <c r="S514" s="317"/>
      <c r="T514" s="316"/>
      <c r="U514" s="316"/>
      <c r="V514" s="316"/>
      <c r="W514" s="316"/>
      <c r="X514" s="316"/>
      <c r="Y514" s="318"/>
      <c r="Z514" s="316"/>
      <c r="AA514" s="316"/>
      <c r="AB514" s="316"/>
      <c r="AC514" s="316"/>
      <c r="AD514" s="316"/>
      <c r="AE514" s="319"/>
      <c r="AF514" s="413"/>
      <c r="AG514" s="316"/>
      <c r="AH514" s="316"/>
      <c r="AI514" s="418"/>
      <c r="AJ514" s="316"/>
      <c r="AK514" s="316"/>
      <c r="AL514" s="316"/>
      <c r="AM514" s="316"/>
      <c r="AN514" s="316"/>
      <c r="AO514" s="316"/>
      <c r="AP514" s="316"/>
      <c r="AQ514" s="316"/>
      <c r="AR514" s="316"/>
      <c r="AS514" s="316"/>
      <c r="AT514" s="316"/>
      <c r="AU514" s="316"/>
      <c r="AV514" s="316"/>
      <c r="AW514" s="316"/>
      <c r="AX514" s="320"/>
      <c r="AY514" s="316"/>
      <c r="AZ514" s="316"/>
      <c r="BA514" s="316"/>
    </row>
    <row r="515" spans="1:53" ht="15.75" customHeight="1">
      <c r="A515" s="316"/>
      <c r="B515" s="316"/>
      <c r="C515" s="316"/>
      <c r="D515" s="316"/>
      <c r="E515" s="316"/>
      <c r="F515" s="316"/>
      <c r="G515" s="418"/>
      <c r="H515" s="316"/>
      <c r="I515" s="316"/>
      <c r="J515" s="316"/>
      <c r="K515" s="316"/>
      <c r="L515" s="316"/>
      <c r="M515" s="316"/>
      <c r="N515" s="316"/>
      <c r="O515" s="316"/>
      <c r="P515" s="416"/>
      <c r="Q515" s="316"/>
      <c r="R515" s="316"/>
      <c r="S515" s="317"/>
      <c r="T515" s="316"/>
      <c r="U515" s="316"/>
      <c r="V515" s="316"/>
      <c r="W515" s="316"/>
      <c r="X515" s="316"/>
      <c r="Y515" s="318"/>
      <c r="Z515" s="316"/>
      <c r="AA515" s="316"/>
      <c r="AB515" s="316"/>
      <c r="AC515" s="316"/>
      <c r="AD515" s="316"/>
      <c r="AE515" s="319"/>
      <c r="AF515" s="413"/>
      <c r="AG515" s="316"/>
      <c r="AH515" s="316"/>
      <c r="AI515" s="418"/>
      <c r="AJ515" s="316"/>
      <c r="AK515" s="316"/>
      <c r="AL515" s="316"/>
      <c r="AM515" s="316"/>
      <c r="AN515" s="316"/>
      <c r="AO515" s="316"/>
      <c r="AP515" s="316"/>
      <c r="AQ515" s="316"/>
      <c r="AR515" s="316"/>
      <c r="AS515" s="316"/>
      <c r="AT515" s="316"/>
      <c r="AU515" s="316"/>
      <c r="AV515" s="316"/>
      <c r="AW515" s="316"/>
      <c r="AX515" s="320"/>
      <c r="AY515" s="316"/>
      <c r="AZ515" s="316"/>
      <c r="BA515" s="316"/>
    </row>
    <row r="516" spans="1:53" ht="15.75" customHeight="1">
      <c r="A516" s="316"/>
      <c r="B516" s="316"/>
      <c r="C516" s="316"/>
      <c r="D516" s="316"/>
      <c r="E516" s="316"/>
      <c r="F516" s="316"/>
      <c r="G516" s="418"/>
      <c r="H516" s="316"/>
      <c r="I516" s="316"/>
      <c r="J516" s="316"/>
      <c r="K516" s="316"/>
      <c r="L516" s="316"/>
      <c r="M516" s="316"/>
      <c r="N516" s="316"/>
      <c r="O516" s="316"/>
      <c r="P516" s="416"/>
      <c r="Q516" s="316"/>
      <c r="R516" s="316"/>
      <c r="S516" s="317"/>
      <c r="T516" s="316"/>
      <c r="U516" s="316"/>
      <c r="V516" s="316"/>
      <c r="W516" s="316"/>
      <c r="X516" s="316"/>
      <c r="Y516" s="318"/>
      <c r="Z516" s="316"/>
      <c r="AA516" s="316"/>
      <c r="AB516" s="316"/>
      <c r="AC516" s="316"/>
      <c r="AD516" s="316"/>
      <c r="AE516" s="319"/>
      <c r="AF516" s="413"/>
      <c r="AG516" s="316"/>
      <c r="AH516" s="316"/>
      <c r="AI516" s="418"/>
      <c r="AJ516" s="316"/>
      <c r="AK516" s="316"/>
      <c r="AL516" s="316"/>
      <c r="AM516" s="316"/>
      <c r="AN516" s="316"/>
      <c r="AO516" s="316"/>
      <c r="AP516" s="316"/>
      <c r="AQ516" s="316"/>
      <c r="AR516" s="316"/>
      <c r="AS516" s="316"/>
      <c r="AT516" s="316"/>
      <c r="AU516" s="316"/>
      <c r="AV516" s="316"/>
      <c r="AW516" s="316"/>
      <c r="AX516" s="320"/>
      <c r="AY516" s="316"/>
      <c r="AZ516" s="316"/>
      <c r="BA516" s="316"/>
    </row>
    <row r="517" spans="1:53" ht="15.75" customHeight="1">
      <c r="A517" s="316"/>
      <c r="B517" s="316"/>
      <c r="C517" s="316"/>
      <c r="D517" s="316"/>
      <c r="E517" s="316"/>
      <c r="F517" s="316"/>
      <c r="G517" s="418"/>
      <c r="H517" s="316"/>
      <c r="I517" s="316"/>
      <c r="J517" s="316"/>
      <c r="K517" s="316"/>
      <c r="L517" s="316"/>
      <c r="M517" s="316"/>
      <c r="N517" s="316"/>
      <c r="O517" s="316"/>
      <c r="P517" s="416"/>
      <c r="Q517" s="316"/>
      <c r="R517" s="316"/>
      <c r="S517" s="317"/>
      <c r="T517" s="316"/>
      <c r="U517" s="316"/>
      <c r="V517" s="316"/>
      <c r="W517" s="316"/>
      <c r="X517" s="316"/>
      <c r="Y517" s="318"/>
      <c r="Z517" s="316"/>
      <c r="AA517" s="316"/>
      <c r="AB517" s="316"/>
      <c r="AC517" s="316"/>
      <c r="AD517" s="316"/>
      <c r="AE517" s="319"/>
      <c r="AF517" s="413"/>
      <c r="AG517" s="316"/>
      <c r="AH517" s="316"/>
      <c r="AI517" s="418"/>
      <c r="AJ517" s="316"/>
      <c r="AK517" s="316"/>
      <c r="AL517" s="316"/>
      <c r="AM517" s="316"/>
      <c r="AN517" s="316"/>
      <c r="AO517" s="316"/>
      <c r="AP517" s="316"/>
      <c r="AQ517" s="316"/>
      <c r="AR517" s="316"/>
      <c r="AS517" s="316"/>
      <c r="AT517" s="316"/>
      <c r="AU517" s="316"/>
      <c r="AV517" s="316"/>
      <c r="AW517" s="316"/>
      <c r="AX517" s="320"/>
      <c r="AY517" s="316"/>
      <c r="AZ517" s="316"/>
      <c r="BA517" s="316"/>
    </row>
    <row r="518" spans="1:53" ht="15.75" customHeight="1">
      <c r="A518" s="316"/>
      <c r="B518" s="316"/>
      <c r="C518" s="316"/>
      <c r="D518" s="316"/>
      <c r="E518" s="316"/>
      <c r="F518" s="316"/>
      <c r="G518" s="418"/>
      <c r="H518" s="316"/>
      <c r="I518" s="316"/>
      <c r="J518" s="316"/>
      <c r="K518" s="316"/>
      <c r="L518" s="316"/>
      <c r="M518" s="316"/>
      <c r="N518" s="316"/>
      <c r="O518" s="316"/>
      <c r="P518" s="416"/>
      <c r="Q518" s="316"/>
      <c r="R518" s="316"/>
      <c r="S518" s="317"/>
      <c r="T518" s="316"/>
      <c r="U518" s="316"/>
      <c r="V518" s="316"/>
      <c r="W518" s="316"/>
      <c r="X518" s="316"/>
      <c r="Y518" s="318"/>
      <c r="Z518" s="316"/>
      <c r="AA518" s="316"/>
      <c r="AB518" s="316"/>
      <c r="AC518" s="316"/>
      <c r="AD518" s="316"/>
      <c r="AE518" s="319"/>
      <c r="AF518" s="413"/>
      <c r="AG518" s="316"/>
      <c r="AH518" s="316"/>
      <c r="AI518" s="418"/>
      <c r="AJ518" s="316"/>
      <c r="AK518" s="316"/>
      <c r="AL518" s="316"/>
      <c r="AM518" s="316"/>
      <c r="AN518" s="316"/>
      <c r="AO518" s="316"/>
      <c r="AP518" s="316"/>
      <c r="AQ518" s="316"/>
      <c r="AR518" s="316"/>
      <c r="AS518" s="316"/>
      <c r="AT518" s="316"/>
      <c r="AU518" s="316"/>
      <c r="AV518" s="316"/>
      <c r="AW518" s="316"/>
      <c r="AX518" s="320"/>
      <c r="AY518" s="316"/>
      <c r="AZ518" s="316"/>
      <c r="BA518" s="316"/>
    </row>
    <row r="519" spans="1:53" ht="15.75" customHeight="1">
      <c r="A519" s="316"/>
      <c r="B519" s="316"/>
      <c r="C519" s="316"/>
      <c r="D519" s="316"/>
      <c r="E519" s="316"/>
      <c r="F519" s="316"/>
      <c r="G519" s="418"/>
      <c r="H519" s="316"/>
      <c r="I519" s="316"/>
      <c r="J519" s="316"/>
      <c r="K519" s="316"/>
      <c r="L519" s="316"/>
      <c r="M519" s="316"/>
      <c r="N519" s="316"/>
      <c r="O519" s="316"/>
      <c r="P519" s="416"/>
      <c r="Q519" s="316"/>
      <c r="R519" s="316"/>
      <c r="S519" s="317"/>
      <c r="T519" s="316"/>
      <c r="U519" s="316"/>
      <c r="V519" s="316"/>
      <c r="W519" s="316"/>
      <c r="X519" s="316"/>
      <c r="Y519" s="318"/>
      <c r="Z519" s="316"/>
      <c r="AA519" s="316"/>
      <c r="AB519" s="316"/>
      <c r="AC519" s="316"/>
      <c r="AD519" s="316"/>
      <c r="AE519" s="319"/>
      <c r="AF519" s="413"/>
      <c r="AG519" s="316"/>
      <c r="AH519" s="316"/>
      <c r="AI519" s="418"/>
      <c r="AJ519" s="316"/>
      <c r="AK519" s="316"/>
      <c r="AL519" s="316"/>
      <c r="AM519" s="316"/>
      <c r="AN519" s="316"/>
      <c r="AO519" s="316"/>
      <c r="AP519" s="316"/>
      <c r="AQ519" s="316"/>
      <c r="AR519" s="316"/>
      <c r="AS519" s="316"/>
      <c r="AT519" s="316"/>
      <c r="AU519" s="316"/>
      <c r="AV519" s="316"/>
      <c r="AW519" s="316"/>
      <c r="AX519" s="320"/>
      <c r="AY519" s="316"/>
      <c r="AZ519" s="316"/>
      <c r="BA519" s="316"/>
    </row>
    <row r="520" spans="1:53" ht="15.75" customHeight="1">
      <c r="A520" s="316"/>
      <c r="B520" s="316"/>
      <c r="C520" s="316"/>
      <c r="D520" s="316"/>
      <c r="E520" s="316"/>
      <c r="F520" s="316"/>
      <c r="G520" s="418"/>
      <c r="H520" s="316"/>
      <c r="I520" s="316"/>
      <c r="J520" s="316"/>
      <c r="K520" s="316"/>
      <c r="L520" s="316"/>
      <c r="M520" s="316"/>
      <c r="N520" s="316"/>
      <c r="O520" s="316"/>
      <c r="P520" s="416"/>
      <c r="Q520" s="316"/>
      <c r="R520" s="316"/>
      <c r="S520" s="317"/>
      <c r="T520" s="316"/>
      <c r="U520" s="316"/>
      <c r="V520" s="316"/>
      <c r="W520" s="316"/>
      <c r="X520" s="316"/>
      <c r="Y520" s="318"/>
      <c r="Z520" s="316"/>
      <c r="AA520" s="316"/>
      <c r="AB520" s="316"/>
      <c r="AC520" s="316"/>
      <c r="AD520" s="316"/>
      <c r="AE520" s="319"/>
      <c r="AF520" s="413"/>
      <c r="AG520" s="316"/>
      <c r="AH520" s="316"/>
      <c r="AI520" s="418"/>
      <c r="AJ520" s="316"/>
      <c r="AK520" s="316"/>
      <c r="AL520" s="316"/>
      <c r="AM520" s="316"/>
      <c r="AN520" s="316"/>
      <c r="AO520" s="316"/>
      <c r="AP520" s="316"/>
      <c r="AQ520" s="316"/>
      <c r="AR520" s="316"/>
      <c r="AS520" s="316"/>
      <c r="AT520" s="316"/>
      <c r="AU520" s="316"/>
      <c r="AV520" s="316"/>
      <c r="AW520" s="316"/>
      <c r="AX520" s="320"/>
      <c r="AY520" s="316"/>
      <c r="AZ520" s="316"/>
      <c r="BA520" s="316"/>
    </row>
    <row r="521" spans="1:53" ht="15.75" customHeight="1">
      <c r="A521" s="316"/>
      <c r="B521" s="316"/>
      <c r="C521" s="316"/>
      <c r="D521" s="316"/>
      <c r="E521" s="316"/>
      <c r="F521" s="316"/>
      <c r="G521" s="418"/>
      <c r="H521" s="316"/>
      <c r="I521" s="316"/>
      <c r="J521" s="316"/>
      <c r="K521" s="316"/>
      <c r="L521" s="316"/>
      <c r="M521" s="316"/>
      <c r="N521" s="316"/>
      <c r="O521" s="316"/>
      <c r="P521" s="416"/>
      <c r="Q521" s="316"/>
      <c r="R521" s="316"/>
      <c r="S521" s="317"/>
      <c r="T521" s="316"/>
      <c r="U521" s="316"/>
      <c r="V521" s="316"/>
      <c r="W521" s="316"/>
      <c r="X521" s="316"/>
      <c r="Y521" s="318"/>
      <c r="Z521" s="316"/>
      <c r="AA521" s="316"/>
      <c r="AB521" s="316"/>
      <c r="AC521" s="316"/>
      <c r="AD521" s="316"/>
      <c r="AE521" s="319"/>
      <c r="AF521" s="413"/>
      <c r="AG521" s="316"/>
      <c r="AH521" s="316"/>
      <c r="AI521" s="418"/>
      <c r="AJ521" s="316"/>
      <c r="AK521" s="316"/>
      <c r="AL521" s="316"/>
      <c r="AM521" s="316"/>
      <c r="AN521" s="316"/>
      <c r="AO521" s="316"/>
      <c r="AP521" s="316"/>
      <c r="AQ521" s="316"/>
      <c r="AR521" s="316"/>
      <c r="AS521" s="316"/>
      <c r="AT521" s="316"/>
      <c r="AU521" s="316"/>
      <c r="AV521" s="316"/>
      <c r="AW521" s="316"/>
      <c r="AX521" s="320"/>
      <c r="AY521" s="316"/>
      <c r="AZ521" s="316"/>
      <c r="BA521" s="316"/>
    </row>
    <row r="522" spans="1:53" ht="15.75" customHeight="1">
      <c r="A522" s="316"/>
      <c r="B522" s="316"/>
      <c r="C522" s="316"/>
      <c r="D522" s="316"/>
      <c r="E522" s="316"/>
      <c r="F522" s="316"/>
      <c r="G522" s="418"/>
      <c r="H522" s="316"/>
      <c r="I522" s="316"/>
      <c r="J522" s="316"/>
      <c r="K522" s="316"/>
      <c r="L522" s="316"/>
      <c r="M522" s="316"/>
      <c r="N522" s="316"/>
      <c r="O522" s="316"/>
      <c r="P522" s="416"/>
      <c r="Q522" s="316"/>
      <c r="R522" s="316"/>
      <c r="S522" s="317"/>
      <c r="T522" s="316"/>
      <c r="U522" s="316"/>
      <c r="V522" s="316"/>
      <c r="W522" s="316"/>
      <c r="X522" s="316"/>
      <c r="Y522" s="318"/>
      <c r="Z522" s="316"/>
      <c r="AA522" s="316"/>
      <c r="AB522" s="316"/>
      <c r="AC522" s="316"/>
      <c r="AD522" s="316"/>
      <c r="AE522" s="319"/>
      <c r="AF522" s="413"/>
      <c r="AG522" s="316"/>
      <c r="AH522" s="316"/>
      <c r="AI522" s="418"/>
      <c r="AJ522" s="316"/>
      <c r="AK522" s="316"/>
      <c r="AL522" s="316"/>
      <c r="AM522" s="316"/>
      <c r="AN522" s="316"/>
      <c r="AO522" s="316"/>
      <c r="AP522" s="316"/>
      <c r="AQ522" s="316"/>
      <c r="AR522" s="316"/>
      <c r="AS522" s="316"/>
      <c r="AT522" s="316"/>
      <c r="AU522" s="316"/>
      <c r="AV522" s="316"/>
      <c r="AW522" s="316"/>
      <c r="AX522" s="320"/>
      <c r="AY522" s="316"/>
      <c r="AZ522" s="316"/>
      <c r="BA522" s="316"/>
    </row>
    <row r="523" spans="1:53" ht="15.75" customHeight="1">
      <c r="A523" s="316"/>
      <c r="B523" s="316"/>
      <c r="C523" s="316"/>
      <c r="D523" s="316"/>
      <c r="E523" s="316"/>
      <c r="F523" s="316"/>
      <c r="G523" s="418"/>
      <c r="H523" s="316"/>
      <c r="I523" s="316"/>
      <c r="J523" s="316"/>
      <c r="K523" s="316"/>
      <c r="L523" s="316"/>
      <c r="M523" s="316"/>
      <c r="N523" s="316"/>
      <c r="O523" s="316"/>
      <c r="P523" s="416"/>
      <c r="Q523" s="316"/>
      <c r="R523" s="316"/>
      <c r="S523" s="317"/>
      <c r="T523" s="316"/>
      <c r="U523" s="316"/>
      <c r="V523" s="316"/>
      <c r="W523" s="316"/>
      <c r="X523" s="316"/>
      <c r="Y523" s="318"/>
      <c r="Z523" s="316"/>
      <c r="AA523" s="316"/>
      <c r="AB523" s="316"/>
      <c r="AC523" s="316"/>
      <c r="AD523" s="316"/>
      <c r="AE523" s="319"/>
      <c r="AF523" s="413"/>
      <c r="AG523" s="316"/>
      <c r="AH523" s="316"/>
      <c r="AI523" s="418"/>
      <c r="AJ523" s="316"/>
      <c r="AK523" s="316"/>
      <c r="AL523" s="316"/>
      <c r="AM523" s="316"/>
      <c r="AN523" s="316"/>
      <c r="AO523" s="316"/>
      <c r="AP523" s="316"/>
      <c r="AQ523" s="316"/>
      <c r="AR523" s="316"/>
      <c r="AS523" s="316"/>
      <c r="AT523" s="316"/>
      <c r="AU523" s="316"/>
      <c r="AV523" s="316"/>
      <c r="AW523" s="316"/>
      <c r="AX523" s="320"/>
      <c r="AY523" s="316"/>
      <c r="AZ523" s="316"/>
      <c r="BA523" s="316"/>
    </row>
    <row r="524" spans="1:53" ht="15.75" customHeight="1">
      <c r="A524" s="316"/>
      <c r="B524" s="316"/>
      <c r="C524" s="316"/>
      <c r="D524" s="316"/>
      <c r="E524" s="316"/>
      <c r="F524" s="316"/>
      <c r="G524" s="418"/>
      <c r="H524" s="316"/>
      <c r="I524" s="316"/>
      <c r="J524" s="316"/>
      <c r="K524" s="316"/>
      <c r="L524" s="316"/>
      <c r="M524" s="316"/>
      <c r="N524" s="316"/>
      <c r="O524" s="316"/>
      <c r="P524" s="416"/>
      <c r="Q524" s="316"/>
      <c r="R524" s="316"/>
      <c r="S524" s="317"/>
      <c r="T524" s="316"/>
      <c r="U524" s="316"/>
      <c r="V524" s="316"/>
      <c r="W524" s="316"/>
      <c r="X524" s="316"/>
      <c r="Y524" s="318"/>
      <c r="Z524" s="316"/>
      <c r="AA524" s="316"/>
      <c r="AB524" s="316"/>
      <c r="AC524" s="316"/>
      <c r="AD524" s="316"/>
      <c r="AE524" s="319"/>
      <c r="AF524" s="413"/>
      <c r="AG524" s="316"/>
      <c r="AH524" s="316"/>
      <c r="AI524" s="418"/>
      <c r="AJ524" s="316"/>
      <c r="AK524" s="316"/>
      <c r="AL524" s="316"/>
      <c r="AM524" s="316"/>
      <c r="AN524" s="316"/>
      <c r="AO524" s="316"/>
      <c r="AP524" s="316"/>
      <c r="AQ524" s="316"/>
      <c r="AR524" s="316"/>
      <c r="AS524" s="316"/>
      <c r="AT524" s="316"/>
      <c r="AU524" s="316"/>
      <c r="AV524" s="316"/>
      <c r="AW524" s="316"/>
      <c r="AX524" s="320"/>
      <c r="AY524" s="316"/>
      <c r="AZ524" s="316"/>
      <c r="BA524" s="316"/>
    </row>
    <row r="525" spans="1:53" ht="15.75" customHeight="1">
      <c r="A525" s="316"/>
      <c r="B525" s="316"/>
      <c r="C525" s="316"/>
      <c r="D525" s="316"/>
      <c r="E525" s="316"/>
      <c r="F525" s="316"/>
      <c r="G525" s="418"/>
      <c r="H525" s="316"/>
      <c r="I525" s="316"/>
      <c r="J525" s="316"/>
      <c r="K525" s="316"/>
      <c r="L525" s="316"/>
      <c r="M525" s="316"/>
      <c r="N525" s="316"/>
      <c r="O525" s="316"/>
      <c r="P525" s="416"/>
      <c r="Q525" s="316"/>
      <c r="R525" s="316"/>
      <c r="S525" s="317"/>
      <c r="T525" s="316"/>
      <c r="U525" s="316"/>
      <c r="V525" s="316"/>
      <c r="W525" s="316"/>
      <c r="X525" s="316"/>
      <c r="Y525" s="318"/>
      <c r="Z525" s="316"/>
      <c r="AA525" s="316"/>
      <c r="AB525" s="316"/>
      <c r="AC525" s="316"/>
      <c r="AD525" s="316"/>
      <c r="AE525" s="319"/>
      <c r="AF525" s="413"/>
      <c r="AG525" s="316"/>
      <c r="AH525" s="316"/>
      <c r="AI525" s="418"/>
      <c r="AJ525" s="316"/>
      <c r="AK525" s="316"/>
      <c r="AL525" s="316"/>
      <c r="AM525" s="316"/>
      <c r="AN525" s="316"/>
      <c r="AO525" s="316"/>
      <c r="AP525" s="316"/>
      <c r="AQ525" s="316"/>
      <c r="AR525" s="316"/>
      <c r="AS525" s="316"/>
      <c r="AT525" s="316"/>
      <c r="AU525" s="316"/>
      <c r="AV525" s="316"/>
      <c r="AW525" s="316"/>
      <c r="AX525" s="320"/>
      <c r="AY525" s="316"/>
      <c r="AZ525" s="316"/>
      <c r="BA525" s="316"/>
    </row>
    <row r="526" spans="1:53" ht="15.75" customHeight="1">
      <c r="A526" s="316"/>
      <c r="B526" s="316"/>
      <c r="C526" s="316"/>
      <c r="D526" s="316"/>
      <c r="E526" s="316"/>
      <c r="F526" s="316"/>
      <c r="G526" s="418"/>
      <c r="H526" s="316"/>
      <c r="I526" s="316"/>
      <c r="J526" s="316"/>
      <c r="K526" s="316"/>
      <c r="L526" s="316"/>
      <c r="M526" s="316"/>
      <c r="N526" s="316"/>
      <c r="O526" s="316"/>
      <c r="P526" s="416"/>
      <c r="Q526" s="316"/>
      <c r="R526" s="316"/>
      <c r="S526" s="317"/>
      <c r="T526" s="316"/>
      <c r="U526" s="316"/>
      <c r="V526" s="316"/>
      <c r="W526" s="316"/>
      <c r="X526" s="316"/>
      <c r="Y526" s="318"/>
      <c r="Z526" s="316"/>
      <c r="AA526" s="316"/>
      <c r="AB526" s="316"/>
      <c r="AC526" s="316"/>
      <c r="AD526" s="316"/>
      <c r="AE526" s="319"/>
      <c r="AF526" s="413"/>
      <c r="AG526" s="316"/>
      <c r="AH526" s="316"/>
      <c r="AI526" s="418"/>
      <c r="AJ526" s="316"/>
      <c r="AK526" s="316"/>
      <c r="AL526" s="316"/>
      <c r="AM526" s="316"/>
      <c r="AN526" s="316"/>
      <c r="AO526" s="316"/>
      <c r="AP526" s="316"/>
      <c r="AQ526" s="316"/>
      <c r="AR526" s="316"/>
      <c r="AS526" s="316"/>
      <c r="AT526" s="316"/>
      <c r="AU526" s="316"/>
      <c r="AV526" s="316"/>
      <c r="AW526" s="316"/>
      <c r="AX526" s="320"/>
      <c r="AY526" s="316"/>
      <c r="AZ526" s="316"/>
      <c r="BA526" s="316"/>
    </row>
    <row r="527" spans="1:53" ht="15.75" customHeight="1">
      <c r="A527" s="316"/>
      <c r="B527" s="316"/>
      <c r="C527" s="316"/>
      <c r="D527" s="316"/>
      <c r="E527" s="316"/>
      <c r="F527" s="316"/>
      <c r="G527" s="418"/>
      <c r="H527" s="316"/>
      <c r="I527" s="316"/>
      <c r="J527" s="316"/>
      <c r="K527" s="316"/>
      <c r="L527" s="316"/>
      <c r="M527" s="316"/>
      <c r="N527" s="316"/>
      <c r="O527" s="316"/>
      <c r="P527" s="416"/>
      <c r="Q527" s="316"/>
      <c r="R527" s="316"/>
      <c r="S527" s="317"/>
      <c r="T527" s="316"/>
      <c r="U527" s="316"/>
      <c r="V527" s="316"/>
      <c r="W527" s="316"/>
      <c r="X527" s="316"/>
      <c r="Y527" s="318"/>
      <c r="Z527" s="316"/>
      <c r="AA527" s="316"/>
      <c r="AB527" s="316"/>
      <c r="AC527" s="316"/>
      <c r="AD527" s="316"/>
      <c r="AE527" s="319"/>
      <c r="AF527" s="413"/>
      <c r="AG527" s="316"/>
      <c r="AH527" s="316"/>
      <c r="AI527" s="418"/>
      <c r="AJ527" s="316"/>
      <c r="AK527" s="316"/>
      <c r="AL527" s="316"/>
      <c r="AM527" s="316"/>
      <c r="AN527" s="316"/>
      <c r="AO527" s="316"/>
      <c r="AP527" s="316"/>
      <c r="AQ527" s="316"/>
      <c r="AR527" s="316"/>
      <c r="AS527" s="316"/>
      <c r="AT527" s="316"/>
      <c r="AU527" s="316"/>
      <c r="AV527" s="316"/>
      <c r="AW527" s="316"/>
      <c r="AX527" s="320"/>
      <c r="AY527" s="316"/>
      <c r="AZ527" s="316"/>
      <c r="BA527" s="316"/>
    </row>
    <row r="528" spans="1:53" ht="15.75" customHeight="1">
      <c r="A528" s="316"/>
      <c r="B528" s="316"/>
      <c r="C528" s="316"/>
      <c r="D528" s="316"/>
      <c r="E528" s="316"/>
      <c r="F528" s="316"/>
      <c r="G528" s="418"/>
      <c r="H528" s="316"/>
      <c r="I528" s="316"/>
      <c r="J528" s="316"/>
      <c r="K528" s="316"/>
      <c r="L528" s="316"/>
      <c r="M528" s="316"/>
      <c r="N528" s="316"/>
      <c r="O528" s="316"/>
      <c r="P528" s="416"/>
      <c r="Q528" s="316"/>
      <c r="R528" s="316"/>
      <c r="S528" s="317"/>
      <c r="T528" s="316"/>
      <c r="U528" s="316"/>
      <c r="V528" s="316"/>
      <c r="W528" s="316"/>
      <c r="X528" s="316"/>
      <c r="Y528" s="318"/>
      <c r="Z528" s="316"/>
      <c r="AA528" s="316"/>
      <c r="AB528" s="316"/>
      <c r="AC528" s="316"/>
      <c r="AD528" s="316"/>
      <c r="AE528" s="319"/>
      <c r="AF528" s="413"/>
      <c r="AG528" s="316"/>
      <c r="AH528" s="316"/>
      <c r="AI528" s="418"/>
      <c r="AJ528" s="316"/>
      <c r="AK528" s="316"/>
      <c r="AL528" s="316"/>
      <c r="AM528" s="316"/>
      <c r="AN528" s="316"/>
      <c r="AO528" s="316"/>
      <c r="AP528" s="316"/>
      <c r="AQ528" s="316"/>
      <c r="AR528" s="316"/>
      <c r="AS528" s="316"/>
      <c r="AT528" s="316"/>
      <c r="AU528" s="316"/>
      <c r="AV528" s="316"/>
      <c r="AW528" s="316"/>
      <c r="AX528" s="320"/>
      <c r="AY528" s="316"/>
      <c r="AZ528" s="316"/>
      <c r="BA528" s="316"/>
    </row>
    <row r="529" spans="1:53" ht="15.75" customHeight="1">
      <c r="A529" s="316"/>
      <c r="B529" s="316"/>
      <c r="C529" s="316"/>
      <c r="D529" s="316"/>
      <c r="E529" s="316"/>
      <c r="F529" s="316"/>
      <c r="G529" s="418"/>
      <c r="H529" s="316"/>
      <c r="I529" s="316"/>
      <c r="J529" s="316"/>
      <c r="K529" s="316"/>
      <c r="L529" s="316"/>
      <c r="M529" s="316"/>
      <c r="N529" s="316"/>
      <c r="O529" s="316"/>
      <c r="P529" s="416"/>
      <c r="Q529" s="316"/>
      <c r="R529" s="316"/>
      <c r="S529" s="317"/>
      <c r="T529" s="316"/>
      <c r="U529" s="316"/>
      <c r="V529" s="316"/>
      <c r="W529" s="316"/>
      <c r="X529" s="316"/>
      <c r="Y529" s="318"/>
      <c r="Z529" s="316"/>
      <c r="AA529" s="316"/>
      <c r="AB529" s="316"/>
      <c r="AC529" s="316"/>
      <c r="AD529" s="316"/>
      <c r="AE529" s="319"/>
      <c r="AF529" s="413"/>
      <c r="AG529" s="316"/>
      <c r="AH529" s="316"/>
      <c r="AI529" s="418"/>
      <c r="AJ529" s="316"/>
      <c r="AK529" s="316"/>
      <c r="AL529" s="316"/>
      <c r="AM529" s="316"/>
      <c r="AN529" s="316"/>
      <c r="AO529" s="316"/>
      <c r="AP529" s="316"/>
      <c r="AQ529" s="316"/>
      <c r="AR529" s="316"/>
      <c r="AS529" s="316"/>
      <c r="AT529" s="316"/>
      <c r="AU529" s="316"/>
      <c r="AV529" s="316"/>
      <c r="AW529" s="316"/>
      <c r="AX529" s="320"/>
      <c r="AY529" s="316"/>
      <c r="AZ529" s="316"/>
      <c r="BA529" s="316"/>
    </row>
    <row r="530" spans="1:53" ht="15.75" customHeight="1">
      <c r="A530" s="316"/>
      <c r="B530" s="316"/>
      <c r="C530" s="316"/>
      <c r="D530" s="316"/>
      <c r="E530" s="316"/>
      <c r="F530" s="316"/>
      <c r="G530" s="418"/>
      <c r="H530" s="316"/>
      <c r="I530" s="316"/>
      <c r="J530" s="316"/>
      <c r="K530" s="316"/>
      <c r="L530" s="316"/>
      <c r="M530" s="316"/>
      <c r="N530" s="316"/>
      <c r="O530" s="316"/>
      <c r="P530" s="416"/>
      <c r="Q530" s="316"/>
      <c r="R530" s="316"/>
      <c r="S530" s="317"/>
      <c r="T530" s="316"/>
      <c r="U530" s="316"/>
      <c r="V530" s="316"/>
      <c r="W530" s="316"/>
      <c r="X530" s="316"/>
      <c r="Y530" s="318"/>
      <c r="Z530" s="316"/>
      <c r="AA530" s="316"/>
      <c r="AB530" s="316"/>
      <c r="AC530" s="316"/>
      <c r="AD530" s="316"/>
      <c r="AE530" s="319"/>
      <c r="AF530" s="413"/>
      <c r="AG530" s="316"/>
      <c r="AH530" s="316"/>
      <c r="AI530" s="418"/>
      <c r="AJ530" s="316"/>
      <c r="AK530" s="316"/>
      <c r="AL530" s="316"/>
      <c r="AM530" s="316"/>
      <c r="AN530" s="316"/>
      <c r="AO530" s="316"/>
      <c r="AP530" s="316"/>
      <c r="AQ530" s="316"/>
      <c r="AR530" s="316"/>
      <c r="AS530" s="316"/>
      <c r="AT530" s="316"/>
      <c r="AU530" s="316"/>
      <c r="AV530" s="316"/>
      <c r="AW530" s="316"/>
      <c r="AX530" s="320"/>
      <c r="AY530" s="316"/>
      <c r="AZ530" s="316"/>
      <c r="BA530" s="316"/>
    </row>
    <row r="531" spans="1:53" ht="15.75" customHeight="1">
      <c r="A531" s="316"/>
      <c r="B531" s="316"/>
      <c r="C531" s="316"/>
      <c r="D531" s="316"/>
      <c r="E531" s="316"/>
      <c r="F531" s="316"/>
      <c r="G531" s="418"/>
      <c r="H531" s="316"/>
      <c r="I531" s="316"/>
      <c r="J531" s="316"/>
      <c r="K531" s="316"/>
      <c r="L531" s="316"/>
      <c r="M531" s="316"/>
      <c r="N531" s="316"/>
      <c r="O531" s="316"/>
      <c r="P531" s="416"/>
      <c r="Q531" s="316"/>
      <c r="R531" s="316"/>
      <c r="S531" s="317"/>
      <c r="T531" s="316"/>
      <c r="U531" s="316"/>
      <c r="V531" s="316"/>
      <c r="W531" s="316"/>
      <c r="X531" s="316"/>
      <c r="Y531" s="318"/>
      <c r="Z531" s="316"/>
      <c r="AA531" s="316"/>
      <c r="AB531" s="316"/>
      <c r="AC531" s="316"/>
      <c r="AD531" s="316"/>
      <c r="AE531" s="319"/>
      <c r="AF531" s="413"/>
      <c r="AG531" s="316"/>
      <c r="AH531" s="316"/>
      <c r="AI531" s="418"/>
      <c r="AJ531" s="316"/>
      <c r="AK531" s="316"/>
      <c r="AL531" s="316"/>
      <c r="AM531" s="316"/>
      <c r="AN531" s="316"/>
      <c r="AO531" s="316"/>
      <c r="AP531" s="316"/>
      <c r="AQ531" s="316"/>
      <c r="AR531" s="316"/>
      <c r="AS531" s="316"/>
      <c r="AT531" s="316"/>
      <c r="AU531" s="316"/>
      <c r="AV531" s="316"/>
      <c r="AW531" s="316"/>
      <c r="AX531" s="320"/>
      <c r="AY531" s="316"/>
      <c r="AZ531" s="316"/>
      <c r="BA531" s="316"/>
    </row>
    <row r="532" spans="1:53" ht="15.75" customHeight="1">
      <c r="A532" s="316"/>
      <c r="B532" s="316"/>
      <c r="C532" s="316"/>
      <c r="D532" s="316"/>
      <c r="E532" s="316"/>
      <c r="F532" s="316"/>
      <c r="G532" s="418"/>
      <c r="H532" s="316"/>
      <c r="I532" s="316"/>
      <c r="J532" s="316"/>
      <c r="K532" s="316"/>
      <c r="L532" s="316"/>
      <c r="M532" s="316"/>
      <c r="N532" s="316"/>
      <c r="O532" s="316"/>
      <c r="P532" s="416"/>
      <c r="Q532" s="316"/>
      <c r="R532" s="316"/>
      <c r="S532" s="317"/>
      <c r="T532" s="316"/>
      <c r="U532" s="316"/>
      <c r="V532" s="316"/>
      <c r="W532" s="316"/>
      <c r="X532" s="316"/>
      <c r="Y532" s="318"/>
      <c r="Z532" s="316"/>
      <c r="AA532" s="316"/>
      <c r="AB532" s="316"/>
      <c r="AC532" s="316"/>
      <c r="AD532" s="316"/>
      <c r="AE532" s="319"/>
      <c r="AF532" s="413"/>
      <c r="AG532" s="316"/>
      <c r="AH532" s="316"/>
      <c r="AI532" s="418"/>
      <c r="AJ532" s="316"/>
      <c r="AK532" s="316"/>
      <c r="AL532" s="316"/>
      <c r="AM532" s="316"/>
      <c r="AN532" s="316"/>
      <c r="AO532" s="316"/>
      <c r="AP532" s="316"/>
      <c r="AQ532" s="316"/>
      <c r="AR532" s="316"/>
      <c r="AS532" s="316"/>
      <c r="AT532" s="316"/>
      <c r="AU532" s="316"/>
      <c r="AV532" s="316"/>
      <c r="AW532" s="316"/>
      <c r="AX532" s="320"/>
      <c r="AY532" s="316"/>
      <c r="AZ532" s="316"/>
      <c r="BA532" s="316"/>
    </row>
    <row r="533" spans="1:53" ht="15.75" customHeight="1">
      <c r="A533" s="316"/>
      <c r="B533" s="316"/>
      <c r="C533" s="316"/>
      <c r="D533" s="316"/>
      <c r="E533" s="316"/>
      <c r="F533" s="316"/>
      <c r="G533" s="418"/>
      <c r="H533" s="316"/>
      <c r="I533" s="316"/>
      <c r="J533" s="316"/>
      <c r="K533" s="316"/>
      <c r="L533" s="316"/>
      <c r="M533" s="316"/>
      <c r="N533" s="316"/>
      <c r="O533" s="316"/>
      <c r="P533" s="416"/>
      <c r="Q533" s="316"/>
      <c r="R533" s="316"/>
      <c r="S533" s="317"/>
      <c r="T533" s="316"/>
      <c r="U533" s="316"/>
      <c r="V533" s="316"/>
      <c r="W533" s="316"/>
      <c r="X533" s="316"/>
      <c r="Y533" s="318"/>
      <c r="Z533" s="316"/>
      <c r="AA533" s="316"/>
      <c r="AB533" s="316"/>
      <c r="AC533" s="316"/>
      <c r="AD533" s="316"/>
      <c r="AE533" s="319"/>
      <c r="AF533" s="413"/>
      <c r="AG533" s="316"/>
      <c r="AH533" s="316"/>
      <c r="AI533" s="418"/>
      <c r="AJ533" s="316"/>
      <c r="AK533" s="316"/>
      <c r="AL533" s="316"/>
      <c r="AM533" s="316"/>
      <c r="AN533" s="316"/>
      <c r="AO533" s="316"/>
      <c r="AP533" s="316"/>
      <c r="AQ533" s="316"/>
      <c r="AR533" s="316"/>
      <c r="AS533" s="316"/>
      <c r="AT533" s="316"/>
      <c r="AU533" s="316"/>
      <c r="AV533" s="316"/>
      <c r="AW533" s="316"/>
      <c r="AX533" s="320"/>
      <c r="AY533" s="316"/>
      <c r="AZ533" s="316"/>
      <c r="BA533" s="316"/>
    </row>
    <row r="534" spans="1:53" ht="15.75" customHeight="1">
      <c r="A534" s="316"/>
      <c r="B534" s="316"/>
      <c r="C534" s="316"/>
      <c r="D534" s="316"/>
      <c r="E534" s="316"/>
      <c r="F534" s="316"/>
      <c r="G534" s="418"/>
      <c r="H534" s="316"/>
      <c r="I534" s="316"/>
      <c r="J534" s="316"/>
      <c r="K534" s="316"/>
      <c r="L534" s="316"/>
      <c r="M534" s="316"/>
      <c r="N534" s="316"/>
      <c r="O534" s="316"/>
      <c r="P534" s="416"/>
      <c r="Q534" s="316"/>
      <c r="R534" s="316"/>
      <c r="S534" s="317"/>
      <c r="T534" s="316"/>
      <c r="U534" s="316"/>
      <c r="V534" s="316"/>
      <c r="W534" s="316"/>
      <c r="X534" s="316"/>
      <c r="Y534" s="318"/>
      <c r="Z534" s="316"/>
      <c r="AA534" s="316"/>
      <c r="AB534" s="316"/>
      <c r="AC534" s="316"/>
      <c r="AD534" s="316"/>
      <c r="AE534" s="319"/>
      <c r="AF534" s="413"/>
      <c r="AG534" s="316"/>
      <c r="AH534" s="316"/>
      <c r="AI534" s="418"/>
      <c r="AJ534" s="316"/>
      <c r="AK534" s="316"/>
      <c r="AL534" s="316"/>
      <c r="AM534" s="316"/>
      <c r="AN534" s="316"/>
      <c r="AO534" s="316"/>
      <c r="AP534" s="316"/>
      <c r="AQ534" s="316"/>
      <c r="AR534" s="316"/>
      <c r="AS534" s="316"/>
      <c r="AT534" s="316"/>
      <c r="AU534" s="316"/>
      <c r="AV534" s="316"/>
      <c r="AW534" s="316"/>
      <c r="AX534" s="320"/>
      <c r="AY534" s="316"/>
      <c r="AZ534" s="316"/>
      <c r="BA534" s="316"/>
    </row>
    <row r="535" spans="1:53" ht="15.75" customHeight="1">
      <c r="A535" s="316"/>
      <c r="B535" s="316"/>
      <c r="C535" s="316"/>
      <c r="D535" s="316"/>
      <c r="E535" s="316"/>
      <c r="F535" s="316"/>
      <c r="G535" s="418"/>
      <c r="H535" s="316"/>
      <c r="I535" s="316"/>
      <c r="J535" s="316"/>
      <c r="K535" s="316"/>
      <c r="L535" s="316"/>
      <c r="M535" s="316"/>
      <c r="N535" s="316"/>
      <c r="O535" s="316"/>
      <c r="P535" s="416"/>
      <c r="Q535" s="316"/>
      <c r="R535" s="316"/>
      <c r="S535" s="317"/>
      <c r="T535" s="316"/>
      <c r="U535" s="316"/>
      <c r="V535" s="316"/>
      <c r="W535" s="316"/>
      <c r="X535" s="316"/>
      <c r="Y535" s="318"/>
      <c r="Z535" s="316"/>
      <c r="AA535" s="316"/>
      <c r="AB535" s="316"/>
      <c r="AC535" s="316"/>
      <c r="AD535" s="316"/>
      <c r="AE535" s="319"/>
      <c r="AF535" s="413"/>
      <c r="AG535" s="316"/>
      <c r="AH535" s="316"/>
      <c r="AI535" s="418"/>
      <c r="AJ535" s="316"/>
      <c r="AK535" s="316"/>
      <c r="AL535" s="316"/>
      <c r="AM535" s="316"/>
      <c r="AN535" s="316"/>
      <c r="AO535" s="316"/>
      <c r="AP535" s="316"/>
      <c r="AQ535" s="316"/>
      <c r="AR535" s="316"/>
      <c r="AS535" s="316"/>
      <c r="AT535" s="316"/>
      <c r="AU535" s="316"/>
      <c r="AV535" s="316"/>
      <c r="AW535" s="316"/>
      <c r="AX535" s="320"/>
      <c r="AY535" s="316"/>
      <c r="AZ535" s="316"/>
      <c r="BA535" s="316"/>
    </row>
    <row r="536" spans="1:53" ht="15.75" customHeight="1">
      <c r="A536" s="316"/>
      <c r="B536" s="316"/>
      <c r="C536" s="316"/>
      <c r="D536" s="316"/>
      <c r="E536" s="316"/>
      <c r="F536" s="316"/>
      <c r="G536" s="418"/>
      <c r="H536" s="316"/>
      <c r="I536" s="316"/>
      <c r="J536" s="316"/>
      <c r="K536" s="316"/>
      <c r="L536" s="316"/>
      <c r="M536" s="316"/>
      <c r="N536" s="316"/>
      <c r="O536" s="316"/>
      <c r="P536" s="416"/>
      <c r="Q536" s="316"/>
      <c r="R536" s="316"/>
      <c r="S536" s="317"/>
      <c r="T536" s="316"/>
      <c r="U536" s="316"/>
      <c r="V536" s="316"/>
      <c r="W536" s="316"/>
      <c r="X536" s="316"/>
      <c r="Y536" s="318"/>
      <c r="Z536" s="316"/>
      <c r="AA536" s="316"/>
      <c r="AB536" s="316"/>
      <c r="AC536" s="316"/>
      <c r="AD536" s="316"/>
      <c r="AE536" s="319"/>
      <c r="AF536" s="413"/>
      <c r="AG536" s="316"/>
      <c r="AH536" s="316"/>
      <c r="AI536" s="418"/>
      <c r="AJ536" s="316"/>
      <c r="AK536" s="316"/>
      <c r="AL536" s="316"/>
      <c r="AM536" s="316"/>
      <c r="AN536" s="316"/>
      <c r="AO536" s="316"/>
      <c r="AP536" s="316"/>
      <c r="AQ536" s="316"/>
      <c r="AR536" s="316"/>
      <c r="AS536" s="316"/>
      <c r="AT536" s="316"/>
      <c r="AU536" s="316"/>
      <c r="AV536" s="316"/>
      <c r="AW536" s="316"/>
      <c r="AX536" s="320"/>
      <c r="AY536" s="316"/>
      <c r="AZ536" s="316"/>
      <c r="BA536" s="316"/>
    </row>
    <row r="537" spans="1:53" ht="15.75" customHeight="1">
      <c r="A537" s="316"/>
      <c r="B537" s="316"/>
      <c r="C537" s="316"/>
      <c r="D537" s="316"/>
      <c r="E537" s="316"/>
      <c r="F537" s="316"/>
      <c r="G537" s="418"/>
      <c r="H537" s="316"/>
      <c r="I537" s="316"/>
      <c r="J537" s="316"/>
      <c r="K537" s="316"/>
      <c r="L537" s="316"/>
      <c r="M537" s="316"/>
      <c r="N537" s="316"/>
      <c r="O537" s="316"/>
      <c r="P537" s="416"/>
      <c r="Q537" s="316"/>
      <c r="R537" s="316"/>
      <c r="S537" s="317"/>
      <c r="T537" s="316"/>
      <c r="U537" s="316"/>
      <c r="V537" s="316"/>
      <c r="W537" s="316"/>
      <c r="X537" s="316"/>
      <c r="Y537" s="318"/>
      <c r="Z537" s="316"/>
      <c r="AA537" s="316"/>
      <c r="AB537" s="316"/>
      <c r="AC537" s="316"/>
      <c r="AD537" s="316"/>
      <c r="AE537" s="319"/>
      <c r="AF537" s="413"/>
      <c r="AG537" s="316"/>
      <c r="AH537" s="316"/>
      <c r="AI537" s="418"/>
      <c r="AJ537" s="316"/>
      <c r="AK537" s="316"/>
      <c r="AL537" s="316"/>
      <c r="AM537" s="316"/>
      <c r="AN537" s="316"/>
      <c r="AO537" s="316"/>
      <c r="AP537" s="316"/>
      <c r="AQ537" s="316"/>
      <c r="AR537" s="316"/>
      <c r="AS537" s="316"/>
      <c r="AT537" s="316"/>
      <c r="AU537" s="316"/>
      <c r="AV537" s="316"/>
      <c r="AW537" s="316"/>
      <c r="AX537" s="320"/>
      <c r="AY537" s="316"/>
      <c r="AZ537" s="316"/>
      <c r="BA537" s="316"/>
    </row>
    <row r="538" spans="1:53" ht="15.75" customHeight="1">
      <c r="A538" s="316"/>
      <c r="B538" s="316"/>
      <c r="C538" s="316"/>
      <c r="D538" s="316"/>
      <c r="E538" s="316"/>
      <c r="F538" s="316"/>
      <c r="G538" s="418"/>
      <c r="H538" s="316"/>
      <c r="I538" s="316"/>
      <c r="J538" s="316"/>
      <c r="K538" s="316"/>
      <c r="L538" s="316"/>
      <c r="M538" s="316"/>
      <c r="N538" s="316"/>
      <c r="O538" s="316"/>
      <c r="P538" s="416"/>
      <c r="Q538" s="316"/>
      <c r="R538" s="316"/>
      <c r="S538" s="317"/>
      <c r="T538" s="316"/>
      <c r="U538" s="316"/>
      <c r="V538" s="316"/>
      <c r="W538" s="316"/>
      <c r="X538" s="316"/>
      <c r="Y538" s="318"/>
      <c r="Z538" s="316"/>
      <c r="AA538" s="316"/>
      <c r="AB538" s="316"/>
      <c r="AC538" s="316"/>
      <c r="AD538" s="316"/>
      <c r="AE538" s="319"/>
      <c r="AF538" s="413"/>
      <c r="AG538" s="316"/>
      <c r="AH538" s="316"/>
      <c r="AI538" s="418"/>
      <c r="AJ538" s="316"/>
      <c r="AK538" s="316"/>
      <c r="AL538" s="316"/>
      <c r="AM538" s="316"/>
      <c r="AN538" s="316"/>
      <c r="AO538" s="316"/>
      <c r="AP538" s="316"/>
      <c r="AQ538" s="316"/>
      <c r="AR538" s="316"/>
      <c r="AS538" s="316"/>
      <c r="AT538" s="316"/>
      <c r="AU538" s="316"/>
      <c r="AV538" s="316"/>
      <c r="AW538" s="316"/>
      <c r="AX538" s="320"/>
      <c r="AY538" s="316"/>
      <c r="AZ538" s="316"/>
      <c r="BA538" s="316"/>
    </row>
    <row r="539" spans="1:53" ht="15.75" customHeight="1">
      <c r="A539" s="316"/>
      <c r="B539" s="316"/>
      <c r="C539" s="316"/>
      <c r="D539" s="316"/>
      <c r="E539" s="316"/>
      <c r="F539" s="316"/>
      <c r="G539" s="418"/>
      <c r="H539" s="316"/>
      <c r="I539" s="316"/>
      <c r="J539" s="316"/>
      <c r="K539" s="316"/>
      <c r="L539" s="316"/>
      <c r="M539" s="316"/>
      <c r="N539" s="316"/>
      <c r="O539" s="316"/>
      <c r="P539" s="416"/>
      <c r="Q539" s="316"/>
      <c r="R539" s="316"/>
      <c r="S539" s="317"/>
      <c r="T539" s="316"/>
      <c r="U539" s="316"/>
      <c r="V539" s="316"/>
      <c r="W539" s="316"/>
      <c r="X539" s="316"/>
      <c r="Y539" s="318"/>
      <c r="Z539" s="316"/>
      <c r="AA539" s="316"/>
      <c r="AB539" s="316"/>
      <c r="AC539" s="316"/>
      <c r="AD539" s="316"/>
      <c r="AE539" s="319"/>
      <c r="AF539" s="413"/>
      <c r="AG539" s="316"/>
      <c r="AH539" s="316"/>
      <c r="AI539" s="418"/>
      <c r="AJ539" s="316"/>
      <c r="AK539" s="316"/>
      <c r="AL539" s="316"/>
      <c r="AM539" s="316"/>
      <c r="AN539" s="316"/>
      <c r="AO539" s="316"/>
      <c r="AP539" s="316"/>
      <c r="AQ539" s="316"/>
      <c r="AR539" s="316"/>
      <c r="AS539" s="316"/>
      <c r="AT539" s="316"/>
      <c r="AU539" s="316"/>
      <c r="AV539" s="316"/>
      <c r="AW539" s="316"/>
      <c r="AX539" s="320"/>
      <c r="AY539" s="316"/>
      <c r="AZ539" s="316"/>
      <c r="BA539" s="316"/>
    </row>
    <row r="540" spans="1:53" ht="15.75" customHeight="1">
      <c r="A540" s="316"/>
      <c r="B540" s="316"/>
      <c r="C540" s="316"/>
      <c r="D540" s="316"/>
      <c r="E540" s="316"/>
      <c r="F540" s="316"/>
      <c r="G540" s="418"/>
      <c r="H540" s="316"/>
      <c r="I540" s="316"/>
      <c r="J540" s="316"/>
      <c r="K540" s="316"/>
      <c r="L540" s="316"/>
      <c r="M540" s="316"/>
      <c r="N540" s="316"/>
      <c r="O540" s="316"/>
      <c r="P540" s="416"/>
      <c r="Q540" s="316"/>
      <c r="R540" s="316"/>
      <c r="S540" s="317"/>
      <c r="T540" s="316"/>
      <c r="U540" s="316"/>
      <c r="V540" s="316"/>
      <c r="W540" s="316"/>
      <c r="X540" s="316"/>
      <c r="Y540" s="318"/>
      <c r="Z540" s="316"/>
      <c r="AA540" s="316"/>
      <c r="AB540" s="316"/>
      <c r="AC540" s="316"/>
      <c r="AD540" s="316"/>
      <c r="AE540" s="319"/>
      <c r="AF540" s="413"/>
      <c r="AG540" s="316"/>
      <c r="AH540" s="316"/>
      <c r="AI540" s="418"/>
      <c r="AJ540" s="316"/>
      <c r="AK540" s="316"/>
      <c r="AL540" s="316"/>
      <c r="AM540" s="316"/>
      <c r="AN540" s="316"/>
      <c r="AO540" s="316"/>
      <c r="AP540" s="316"/>
      <c r="AQ540" s="316"/>
      <c r="AR540" s="316"/>
      <c r="AS540" s="316"/>
      <c r="AT540" s="316"/>
      <c r="AU540" s="316"/>
      <c r="AV540" s="316"/>
      <c r="AW540" s="316"/>
      <c r="AX540" s="320"/>
      <c r="AY540" s="316"/>
      <c r="AZ540" s="316"/>
      <c r="BA540" s="316"/>
    </row>
    <row r="541" spans="1:53" ht="15.75" customHeight="1">
      <c r="A541" s="316"/>
      <c r="B541" s="316"/>
      <c r="C541" s="316"/>
      <c r="D541" s="316"/>
      <c r="E541" s="316"/>
      <c r="F541" s="316"/>
      <c r="G541" s="418"/>
      <c r="H541" s="316"/>
      <c r="I541" s="316"/>
      <c r="J541" s="316"/>
      <c r="K541" s="316"/>
      <c r="L541" s="316"/>
      <c r="M541" s="316"/>
      <c r="N541" s="316"/>
      <c r="O541" s="316"/>
      <c r="P541" s="416"/>
      <c r="Q541" s="316"/>
      <c r="R541" s="316"/>
      <c r="S541" s="317"/>
      <c r="T541" s="316"/>
      <c r="U541" s="316"/>
      <c r="V541" s="316"/>
      <c r="W541" s="316"/>
      <c r="X541" s="316"/>
      <c r="Y541" s="318"/>
      <c r="Z541" s="316"/>
      <c r="AA541" s="316"/>
      <c r="AB541" s="316"/>
      <c r="AC541" s="316"/>
      <c r="AD541" s="316"/>
      <c r="AE541" s="319"/>
      <c r="AF541" s="413"/>
      <c r="AG541" s="316"/>
      <c r="AH541" s="316"/>
      <c r="AI541" s="418"/>
      <c r="AJ541" s="316"/>
      <c r="AK541" s="316"/>
      <c r="AL541" s="316"/>
      <c r="AM541" s="316"/>
      <c r="AN541" s="316"/>
      <c r="AO541" s="316"/>
      <c r="AP541" s="316"/>
      <c r="AQ541" s="316"/>
      <c r="AR541" s="316"/>
      <c r="AS541" s="316"/>
      <c r="AT541" s="316"/>
      <c r="AU541" s="316"/>
      <c r="AV541" s="316"/>
      <c r="AW541" s="316"/>
      <c r="AX541" s="320"/>
      <c r="AY541" s="316"/>
      <c r="AZ541" s="316"/>
      <c r="BA541" s="316"/>
    </row>
    <row r="542" spans="1:53" ht="15.75" customHeight="1">
      <c r="A542" s="316"/>
      <c r="B542" s="316"/>
      <c r="C542" s="316"/>
      <c r="D542" s="316"/>
      <c r="E542" s="316"/>
      <c r="F542" s="316"/>
      <c r="G542" s="418"/>
      <c r="H542" s="316"/>
      <c r="I542" s="316"/>
      <c r="J542" s="316"/>
      <c r="K542" s="316"/>
      <c r="L542" s="316"/>
      <c r="M542" s="316"/>
      <c r="N542" s="316"/>
      <c r="O542" s="316"/>
      <c r="P542" s="416"/>
      <c r="Q542" s="316"/>
      <c r="R542" s="316"/>
      <c r="S542" s="317"/>
      <c r="T542" s="316"/>
      <c r="U542" s="316"/>
      <c r="V542" s="316"/>
      <c r="W542" s="316"/>
      <c r="X542" s="316"/>
      <c r="Y542" s="318"/>
      <c r="Z542" s="316"/>
      <c r="AA542" s="316"/>
      <c r="AB542" s="316"/>
      <c r="AC542" s="316"/>
      <c r="AD542" s="316"/>
      <c r="AE542" s="319"/>
      <c r="AF542" s="413"/>
      <c r="AG542" s="316"/>
      <c r="AH542" s="316"/>
      <c r="AI542" s="418"/>
      <c r="AJ542" s="316"/>
      <c r="AK542" s="316"/>
      <c r="AL542" s="316"/>
      <c r="AM542" s="316"/>
      <c r="AN542" s="316"/>
      <c r="AO542" s="316"/>
      <c r="AP542" s="316"/>
      <c r="AQ542" s="316"/>
      <c r="AR542" s="316"/>
      <c r="AS542" s="316"/>
      <c r="AT542" s="316"/>
      <c r="AU542" s="316"/>
      <c r="AV542" s="316"/>
      <c r="AW542" s="316"/>
      <c r="AX542" s="320"/>
      <c r="AY542" s="316"/>
      <c r="AZ542" s="316"/>
      <c r="BA542" s="316"/>
    </row>
    <row r="543" spans="1:53" ht="15.75" customHeight="1">
      <c r="A543" s="316"/>
      <c r="B543" s="316"/>
      <c r="C543" s="316"/>
      <c r="D543" s="316"/>
      <c r="E543" s="316"/>
      <c r="F543" s="316"/>
      <c r="G543" s="418"/>
      <c r="H543" s="316"/>
      <c r="I543" s="316"/>
      <c r="J543" s="316"/>
      <c r="K543" s="316"/>
      <c r="L543" s="316"/>
      <c r="M543" s="316"/>
      <c r="N543" s="316"/>
      <c r="O543" s="316"/>
      <c r="P543" s="416"/>
      <c r="Q543" s="316"/>
      <c r="R543" s="316"/>
      <c r="S543" s="317"/>
      <c r="T543" s="316"/>
      <c r="U543" s="316"/>
      <c r="V543" s="316"/>
      <c r="W543" s="316"/>
      <c r="X543" s="316"/>
      <c r="Y543" s="318"/>
      <c r="Z543" s="316"/>
      <c r="AA543" s="316"/>
      <c r="AB543" s="316"/>
      <c r="AC543" s="316"/>
      <c r="AD543" s="316"/>
      <c r="AE543" s="319"/>
      <c r="AF543" s="413"/>
      <c r="AG543" s="316"/>
      <c r="AH543" s="316"/>
      <c r="AI543" s="418"/>
      <c r="AJ543" s="316"/>
      <c r="AK543" s="316"/>
      <c r="AL543" s="316"/>
      <c r="AM543" s="316"/>
      <c r="AN543" s="316"/>
      <c r="AO543" s="316"/>
      <c r="AP543" s="316"/>
      <c r="AQ543" s="316"/>
      <c r="AR543" s="316"/>
      <c r="AS543" s="316"/>
      <c r="AT543" s="316"/>
      <c r="AU543" s="316"/>
      <c r="AV543" s="316"/>
      <c r="AW543" s="316"/>
      <c r="AX543" s="320"/>
      <c r="AY543" s="316"/>
      <c r="AZ543" s="316"/>
      <c r="BA543" s="316"/>
    </row>
    <row r="544" spans="1:53" ht="15.75" customHeight="1">
      <c r="A544" s="316"/>
      <c r="B544" s="316"/>
      <c r="C544" s="316"/>
      <c r="D544" s="316"/>
      <c r="E544" s="316"/>
      <c r="F544" s="316"/>
      <c r="G544" s="418"/>
      <c r="H544" s="316"/>
      <c r="I544" s="316"/>
      <c r="J544" s="316"/>
      <c r="K544" s="316"/>
      <c r="L544" s="316"/>
      <c r="M544" s="316"/>
      <c r="N544" s="316"/>
      <c r="O544" s="316"/>
      <c r="P544" s="416"/>
      <c r="Q544" s="316"/>
      <c r="R544" s="316"/>
      <c r="S544" s="317"/>
      <c r="T544" s="316"/>
      <c r="U544" s="316"/>
      <c r="V544" s="316"/>
      <c r="W544" s="316"/>
      <c r="X544" s="316"/>
      <c r="Y544" s="318"/>
      <c r="Z544" s="316"/>
      <c r="AA544" s="316"/>
      <c r="AB544" s="316"/>
      <c r="AC544" s="316"/>
      <c r="AD544" s="316"/>
      <c r="AE544" s="319"/>
      <c r="AF544" s="413"/>
      <c r="AG544" s="316"/>
      <c r="AH544" s="316"/>
      <c r="AI544" s="418"/>
      <c r="AJ544" s="316"/>
      <c r="AK544" s="316"/>
      <c r="AL544" s="316"/>
      <c r="AM544" s="316"/>
      <c r="AN544" s="316"/>
      <c r="AO544" s="316"/>
      <c r="AP544" s="316"/>
      <c r="AQ544" s="316"/>
      <c r="AR544" s="316"/>
      <c r="AS544" s="316"/>
      <c r="AT544" s="316"/>
      <c r="AU544" s="316"/>
      <c r="AV544" s="316"/>
      <c r="AW544" s="316"/>
      <c r="AX544" s="320"/>
      <c r="AY544" s="316"/>
      <c r="AZ544" s="316"/>
      <c r="BA544" s="316"/>
    </row>
    <row r="545" spans="1:53" ht="15.75" customHeight="1">
      <c r="A545" s="316"/>
      <c r="B545" s="316"/>
      <c r="C545" s="316"/>
      <c r="D545" s="316"/>
      <c r="E545" s="316"/>
      <c r="F545" s="316"/>
      <c r="G545" s="418"/>
      <c r="H545" s="316"/>
      <c r="I545" s="316"/>
      <c r="J545" s="316"/>
      <c r="K545" s="316"/>
      <c r="L545" s="316"/>
      <c r="M545" s="316"/>
      <c r="N545" s="316"/>
      <c r="O545" s="316"/>
      <c r="P545" s="416"/>
      <c r="Q545" s="316"/>
      <c r="R545" s="316"/>
      <c r="S545" s="317"/>
      <c r="T545" s="316"/>
      <c r="U545" s="316"/>
      <c r="V545" s="316"/>
      <c r="W545" s="316"/>
      <c r="X545" s="316"/>
      <c r="Y545" s="318"/>
      <c r="Z545" s="316"/>
      <c r="AA545" s="316"/>
      <c r="AB545" s="316"/>
      <c r="AC545" s="316"/>
      <c r="AD545" s="316"/>
      <c r="AE545" s="319"/>
      <c r="AF545" s="413"/>
      <c r="AG545" s="316"/>
      <c r="AH545" s="316"/>
      <c r="AI545" s="418"/>
      <c r="AJ545" s="316"/>
      <c r="AK545" s="316"/>
      <c r="AL545" s="316"/>
      <c r="AM545" s="316"/>
      <c r="AN545" s="316"/>
      <c r="AO545" s="316"/>
      <c r="AP545" s="316"/>
      <c r="AQ545" s="316"/>
      <c r="AR545" s="316"/>
      <c r="AS545" s="316"/>
      <c r="AT545" s="316"/>
      <c r="AU545" s="316"/>
      <c r="AV545" s="316"/>
      <c r="AW545" s="316"/>
      <c r="AX545" s="320"/>
      <c r="AY545" s="316"/>
      <c r="AZ545" s="316"/>
      <c r="BA545" s="316"/>
    </row>
    <row r="546" spans="1:53" ht="15.75" customHeight="1">
      <c r="A546" s="316"/>
      <c r="B546" s="316"/>
      <c r="C546" s="316"/>
      <c r="D546" s="316"/>
      <c r="E546" s="316"/>
      <c r="F546" s="316"/>
      <c r="G546" s="418"/>
      <c r="H546" s="316"/>
      <c r="I546" s="316"/>
      <c r="J546" s="316"/>
      <c r="K546" s="316"/>
      <c r="L546" s="316"/>
      <c r="M546" s="316"/>
      <c r="N546" s="316"/>
      <c r="O546" s="316"/>
      <c r="P546" s="416"/>
      <c r="Q546" s="316"/>
      <c r="R546" s="316"/>
      <c r="S546" s="317"/>
      <c r="T546" s="316"/>
      <c r="U546" s="316"/>
      <c r="V546" s="316"/>
      <c r="W546" s="316"/>
      <c r="X546" s="316"/>
      <c r="Y546" s="318"/>
      <c r="Z546" s="316"/>
      <c r="AA546" s="316"/>
      <c r="AB546" s="316"/>
      <c r="AC546" s="316"/>
      <c r="AD546" s="316"/>
      <c r="AE546" s="319"/>
      <c r="AF546" s="413"/>
      <c r="AG546" s="316"/>
      <c r="AH546" s="316"/>
      <c r="AI546" s="418"/>
      <c r="AJ546" s="316"/>
      <c r="AK546" s="316"/>
      <c r="AL546" s="316"/>
      <c r="AM546" s="316"/>
      <c r="AN546" s="316"/>
      <c r="AO546" s="316"/>
      <c r="AP546" s="316"/>
      <c r="AQ546" s="316"/>
      <c r="AR546" s="316"/>
      <c r="AS546" s="316"/>
      <c r="AT546" s="316"/>
      <c r="AU546" s="316"/>
      <c r="AV546" s="316"/>
      <c r="AW546" s="316"/>
      <c r="AX546" s="320"/>
      <c r="AY546" s="316"/>
      <c r="AZ546" s="316"/>
      <c r="BA546" s="316"/>
    </row>
    <row r="547" spans="1:53" ht="15.75" customHeight="1">
      <c r="A547" s="316"/>
      <c r="B547" s="316"/>
      <c r="C547" s="316"/>
      <c r="D547" s="316"/>
      <c r="E547" s="316"/>
      <c r="F547" s="316"/>
      <c r="G547" s="418"/>
      <c r="H547" s="316"/>
      <c r="I547" s="316"/>
      <c r="J547" s="316"/>
      <c r="K547" s="316"/>
      <c r="L547" s="316"/>
      <c r="M547" s="316"/>
      <c r="N547" s="316"/>
      <c r="O547" s="316"/>
      <c r="P547" s="416"/>
      <c r="Q547" s="316"/>
      <c r="R547" s="316"/>
      <c r="S547" s="317"/>
      <c r="T547" s="316"/>
      <c r="U547" s="316"/>
      <c r="V547" s="316"/>
      <c r="W547" s="316"/>
      <c r="X547" s="316"/>
      <c r="Y547" s="318"/>
      <c r="Z547" s="316"/>
      <c r="AA547" s="316"/>
      <c r="AB547" s="316"/>
      <c r="AC547" s="316"/>
      <c r="AD547" s="316"/>
      <c r="AE547" s="319"/>
      <c r="AF547" s="413"/>
      <c r="AG547" s="316"/>
      <c r="AH547" s="316"/>
      <c r="AI547" s="418"/>
      <c r="AJ547" s="316"/>
      <c r="AK547" s="316"/>
      <c r="AL547" s="316"/>
      <c r="AM547" s="316"/>
      <c r="AN547" s="316"/>
      <c r="AO547" s="316"/>
      <c r="AP547" s="316"/>
      <c r="AQ547" s="316"/>
      <c r="AR547" s="316"/>
      <c r="AS547" s="316"/>
      <c r="AT547" s="316"/>
      <c r="AU547" s="316"/>
      <c r="AV547" s="316"/>
      <c r="AW547" s="316"/>
      <c r="AX547" s="320"/>
      <c r="AY547" s="316"/>
      <c r="AZ547" s="316"/>
      <c r="BA547" s="316"/>
    </row>
    <row r="548" spans="1:53" ht="15.75" customHeight="1">
      <c r="A548" s="316"/>
      <c r="B548" s="316"/>
      <c r="C548" s="316"/>
      <c r="D548" s="316"/>
      <c r="E548" s="316"/>
      <c r="F548" s="316"/>
      <c r="G548" s="418"/>
      <c r="H548" s="316"/>
      <c r="I548" s="316"/>
      <c r="J548" s="316"/>
      <c r="K548" s="316"/>
      <c r="L548" s="316"/>
      <c r="M548" s="316"/>
      <c r="N548" s="316"/>
      <c r="O548" s="316"/>
      <c r="P548" s="416"/>
      <c r="Q548" s="316"/>
      <c r="R548" s="316"/>
      <c r="S548" s="317"/>
      <c r="T548" s="316"/>
      <c r="U548" s="316"/>
      <c r="V548" s="316"/>
      <c r="W548" s="316"/>
      <c r="X548" s="316"/>
      <c r="Y548" s="318"/>
      <c r="Z548" s="316"/>
      <c r="AA548" s="316"/>
      <c r="AB548" s="316"/>
      <c r="AC548" s="316"/>
      <c r="AD548" s="316"/>
      <c r="AE548" s="319"/>
      <c r="AF548" s="413"/>
      <c r="AG548" s="316"/>
      <c r="AH548" s="316"/>
      <c r="AI548" s="418"/>
      <c r="AJ548" s="316"/>
      <c r="AK548" s="316"/>
      <c r="AL548" s="316"/>
      <c r="AM548" s="316"/>
      <c r="AN548" s="316"/>
      <c r="AO548" s="316"/>
      <c r="AP548" s="316"/>
      <c r="AQ548" s="316"/>
      <c r="AR548" s="316"/>
      <c r="AS548" s="316"/>
      <c r="AT548" s="316"/>
      <c r="AU548" s="316"/>
      <c r="AV548" s="316"/>
      <c r="AW548" s="316"/>
      <c r="AX548" s="320"/>
      <c r="AY548" s="316"/>
      <c r="AZ548" s="316"/>
      <c r="BA548" s="316"/>
    </row>
    <row r="549" spans="1:53" ht="15.75" customHeight="1">
      <c r="A549" s="316"/>
      <c r="B549" s="316"/>
      <c r="C549" s="316"/>
      <c r="D549" s="316"/>
      <c r="E549" s="316"/>
      <c r="F549" s="316"/>
      <c r="G549" s="418"/>
      <c r="H549" s="316"/>
      <c r="I549" s="316"/>
      <c r="J549" s="316"/>
      <c r="K549" s="316"/>
      <c r="L549" s="316"/>
      <c r="M549" s="316"/>
      <c r="N549" s="316"/>
      <c r="O549" s="316"/>
      <c r="P549" s="416"/>
      <c r="Q549" s="316"/>
      <c r="R549" s="316"/>
      <c r="S549" s="317"/>
      <c r="T549" s="316"/>
      <c r="U549" s="316"/>
      <c r="V549" s="316"/>
      <c r="W549" s="316"/>
      <c r="X549" s="316"/>
      <c r="Y549" s="318"/>
      <c r="Z549" s="316"/>
      <c r="AA549" s="316"/>
      <c r="AB549" s="316"/>
      <c r="AC549" s="316"/>
      <c r="AD549" s="316"/>
      <c r="AE549" s="319"/>
      <c r="AF549" s="413"/>
      <c r="AG549" s="316"/>
      <c r="AH549" s="316"/>
      <c r="AI549" s="418"/>
      <c r="AJ549" s="316"/>
      <c r="AK549" s="316"/>
      <c r="AL549" s="316"/>
      <c r="AM549" s="316"/>
      <c r="AN549" s="316"/>
      <c r="AO549" s="316"/>
      <c r="AP549" s="316"/>
      <c r="AQ549" s="316"/>
      <c r="AR549" s="316"/>
      <c r="AS549" s="316"/>
      <c r="AT549" s="316"/>
      <c r="AU549" s="316"/>
      <c r="AV549" s="316"/>
      <c r="AW549" s="316"/>
      <c r="AX549" s="320"/>
      <c r="AY549" s="316"/>
      <c r="AZ549" s="316"/>
      <c r="BA549" s="316"/>
    </row>
    <row r="550" spans="1:53" ht="15.75" customHeight="1">
      <c r="A550" s="316"/>
      <c r="B550" s="316"/>
      <c r="C550" s="316"/>
      <c r="D550" s="316"/>
      <c r="E550" s="316"/>
      <c r="F550" s="316"/>
      <c r="G550" s="418"/>
      <c r="H550" s="316"/>
      <c r="I550" s="316"/>
      <c r="J550" s="316"/>
      <c r="K550" s="316"/>
      <c r="L550" s="316"/>
      <c r="M550" s="316"/>
      <c r="N550" s="316"/>
      <c r="O550" s="316"/>
      <c r="P550" s="416"/>
      <c r="Q550" s="316"/>
      <c r="R550" s="316"/>
      <c r="S550" s="317"/>
      <c r="T550" s="316"/>
      <c r="U550" s="316"/>
      <c r="V550" s="316"/>
      <c r="W550" s="316"/>
      <c r="X550" s="316"/>
      <c r="Y550" s="318"/>
      <c r="Z550" s="316"/>
      <c r="AA550" s="316"/>
      <c r="AB550" s="316"/>
      <c r="AC550" s="316"/>
      <c r="AD550" s="316"/>
      <c r="AE550" s="319"/>
      <c r="AF550" s="413"/>
      <c r="AG550" s="316"/>
      <c r="AH550" s="316"/>
      <c r="AI550" s="418"/>
      <c r="AJ550" s="316"/>
      <c r="AK550" s="316"/>
      <c r="AL550" s="316"/>
      <c r="AM550" s="316"/>
      <c r="AN550" s="316"/>
      <c r="AO550" s="316"/>
      <c r="AP550" s="316"/>
      <c r="AQ550" s="316"/>
      <c r="AR550" s="316"/>
      <c r="AS550" s="316"/>
      <c r="AT550" s="316"/>
      <c r="AU550" s="316"/>
      <c r="AV550" s="316"/>
      <c r="AW550" s="316"/>
      <c r="AX550" s="320"/>
      <c r="AY550" s="316"/>
      <c r="AZ550" s="316"/>
      <c r="BA550" s="316"/>
    </row>
    <row r="551" spans="1:53" ht="15.75" customHeight="1">
      <c r="A551" s="316"/>
      <c r="B551" s="316"/>
      <c r="C551" s="316"/>
      <c r="D551" s="316"/>
      <c r="E551" s="316"/>
      <c r="F551" s="316"/>
      <c r="G551" s="418"/>
      <c r="H551" s="316"/>
      <c r="I551" s="316"/>
      <c r="J551" s="316"/>
      <c r="K551" s="316"/>
      <c r="L551" s="316"/>
      <c r="M551" s="316"/>
      <c r="N551" s="316"/>
      <c r="O551" s="316"/>
      <c r="P551" s="416"/>
      <c r="Q551" s="316"/>
      <c r="R551" s="316"/>
      <c r="S551" s="317"/>
      <c r="T551" s="316"/>
      <c r="U551" s="316"/>
      <c r="V551" s="316"/>
      <c r="W551" s="316"/>
      <c r="X551" s="316"/>
      <c r="Y551" s="318"/>
      <c r="Z551" s="316"/>
      <c r="AA551" s="316"/>
      <c r="AB551" s="316"/>
      <c r="AC551" s="316"/>
      <c r="AD551" s="316"/>
      <c r="AE551" s="319"/>
      <c r="AF551" s="413"/>
      <c r="AG551" s="316"/>
      <c r="AH551" s="316"/>
      <c r="AI551" s="418"/>
      <c r="AJ551" s="316"/>
      <c r="AK551" s="316"/>
      <c r="AL551" s="316"/>
      <c r="AM551" s="316"/>
      <c r="AN551" s="316"/>
      <c r="AO551" s="316"/>
      <c r="AP551" s="316"/>
      <c r="AQ551" s="316"/>
      <c r="AR551" s="316"/>
      <c r="AS551" s="316"/>
      <c r="AT551" s="316"/>
      <c r="AU551" s="316"/>
      <c r="AV551" s="316"/>
      <c r="AW551" s="316"/>
      <c r="AX551" s="320"/>
      <c r="AY551" s="316"/>
      <c r="AZ551" s="316"/>
      <c r="BA551" s="316"/>
    </row>
    <row r="552" spans="1:53" ht="15.75" customHeight="1">
      <c r="A552" s="316"/>
      <c r="B552" s="316"/>
      <c r="C552" s="316"/>
      <c r="D552" s="316"/>
      <c r="E552" s="316"/>
      <c r="F552" s="316"/>
      <c r="G552" s="418"/>
      <c r="H552" s="316"/>
      <c r="I552" s="316"/>
      <c r="J552" s="316"/>
      <c r="K552" s="316"/>
      <c r="L552" s="316"/>
      <c r="M552" s="316"/>
      <c r="N552" s="316"/>
      <c r="O552" s="316"/>
      <c r="P552" s="416"/>
      <c r="Q552" s="316"/>
      <c r="R552" s="316"/>
      <c r="S552" s="317"/>
      <c r="T552" s="316"/>
      <c r="U552" s="316"/>
      <c r="V552" s="316"/>
      <c r="W552" s="316"/>
      <c r="X552" s="316"/>
      <c r="Y552" s="318"/>
      <c r="Z552" s="316"/>
      <c r="AA552" s="316"/>
      <c r="AB552" s="316"/>
      <c r="AC552" s="316"/>
      <c r="AD552" s="316"/>
      <c r="AE552" s="319"/>
      <c r="AF552" s="413"/>
      <c r="AG552" s="316"/>
      <c r="AH552" s="316"/>
      <c r="AI552" s="418"/>
      <c r="AJ552" s="316"/>
      <c r="AK552" s="316"/>
      <c r="AL552" s="316"/>
      <c r="AM552" s="316"/>
      <c r="AN552" s="316"/>
      <c r="AO552" s="316"/>
      <c r="AP552" s="316"/>
      <c r="AQ552" s="316"/>
      <c r="AR552" s="316"/>
      <c r="AS552" s="316"/>
      <c r="AT552" s="316"/>
      <c r="AU552" s="316"/>
      <c r="AV552" s="316"/>
      <c r="AW552" s="316"/>
      <c r="AX552" s="320"/>
      <c r="AY552" s="316"/>
      <c r="AZ552" s="316"/>
      <c r="BA552" s="316"/>
    </row>
    <row r="553" spans="1:53" ht="15.75" customHeight="1">
      <c r="A553" s="316"/>
      <c r="B553" s="316"/>
      <c r="C553" s="316"/>
      <c r="D553" s="316"/>
      <c r="E553" s="316"/>
      <c r="F553" s="316"/>
      <c r="G553" s="418"/>
      <c r="H553" s="316"/>
      <c r="I553" s="316"/>
      <c r="J553" s="316"/>
      <c r="K553" s="316"/>
      <c r="L553" s="316"/>
      <c r="M553" s="316"/>
      <c r="N553" s="316"/>
      <c r="O553" s="316"/>
      <c r="P553" s="416"/>
      <c r="Q553" s="316"/>
      <c r="R553" s="316"/>
      <c r="S553" s="317"/>
      <c r="T553" s="316"/>
      <c r="U553" s="316"/>
      <c r="V553" s="316"/>
      <c r="W553" s="316"/>
      <c r="X553" s="316"/>
      <c r="Y553" s="318"/>
      <c r="Z553" s="316"/>
      <c r="AA553" s="316"/>
      <c r="AB553" s="316"/>
      <c r="AC553" s="316"/>
      <c r="AD553" s="316"/>
      <c r="AE553" s="319"/>
      <c r="AF553" s="413"/>
      <c r="AG553" s="316"/>
      <c r="AH553" s="316"/>
      <c r="AI553" s="418"/>
      <c r="AJ553" s="316"/>
      <c r="AK553" s="316"/>
      <c r="AL553" s="316"/>
      <c r="AM553" s="316"/>
      <c r="AN553" s="316"/>
      <c r="AO553" s="316"/>
      <c r="AP553" s="316"/>
      <c r="AQ553" s="316"/>
      <c r="AR553" s="316"/>
      <c r="AS553" s="316"/>
      <c r="AT553" s="316"/>
      <c r="AU553" s="316"/>
      <c r="AV553" s="316"/>
      <c r="AW553" s="316"/>
      <c r="AX553" s="320"/>
      <c r="AY553" s="316"/>
      <c r="AZ553" s="316"/>
      <c r="BA553" s="316"/>
    </row>
    <row r="554" spans="1:53" ht="15.75" customHeight="1">
      <c r="A554" s="316"/>
      <c r="B554" s="316"/>
      <c r="C554" s="316"/>
      <c r="D554" s="316"/>
      <c r="E554" s="316"/>
      <c r="F554" s="316"/>
      <c r="G554" s="418"/>
      <c r="H554" s="316"/>
      <c r="I554" s="316"/>
      <c r="J554" s="316"/>
      <c r="K554" s="316"/>
      <c r="L554" s="316"/>
      <c r="M554" s="316"/>
      <c r="N554" s="316"/>
      <c r="O554" s="316"/>
      <c r="P554" s="416"/>
      <c r="Q554" s="316"/>
      <c r="R554" s="316"/>
      <c r="S554" s="317"/>
      <c r="T554" s="316"/>
      <c r="U554" s="316"/>
      <c r="V554" s="316"/>
      <c r="W554" s="316"/>
      <c r="X554" s="316"/>
      <c r="Y554" s="318"/>
      <c r="Z554" s="316"/>
      <c r="AA554" s="316"/>
      <c r="AB554" s="316"/>
      <c r="AC554" s="316"/>
      <c r="AD554" s="316"/>
      <c r="AE554" s="319"/>
      <c r="AF554" s="413"/>
      <c r="AG554" s="316"/>
      <c r="AH554" s="316"/>
      <c r="AI554" s="418"/>
      <c r="AJ554" s="316"/>
      <c r="AK554" s="316"/>
      <c r="AL554" s="316"/>
      <c r="AM554" s="316"/>
      <c r="AN554" s="316"/>
      <c r="AO554" s="316"/>
      <c r="AP554" s="316"/>
      <c r="AQ554" s="316"/>
      <c r="AR554" s="316"/>
      <c r="AS554" s="316"/>
      <c r="AT554" s="316"/>
      <c r="AU554" s="316"/>
      <c r="AV554" s="316"/>
      <c r="AW554" s="316"/>
      <c r="AX554" s="320"/>
      <c r="AY554" s="316"/>
      <c r="AZ554" s="316"/>
      <c r="BA554" s="316"/>
    </row>
    <row r="555" spans="1:53" ht="15.75" customHeight="1">
      <c r="A555" s="316"/>
      <c r="B555" s="316"/>
      <c r="C555" s="316"/>
      <c r="D555" s="316"/>
      <c r="E555" s="316"/>
      <c r="F555" s="316"/>
      <c r="G555" s="418"/>
      <c r="H555" s="316"/>
      <c r="I555" s="316"/>
      <c r="J555" s="316"/>
      <c r="K555" s="316"/>
      <c r="L555" s="316"/>
      <c r="M555" s="316"/>
      <c r="N555" s="316"/>
      <c r="O555" s="316"/>
      <c r="P555" s="416"/>
      <c r="Q555" s="316"/>
      <c r="R555" s="316"/>
      <c r="S555" s="317"/>
      <c r="T555" s="316"/>
      <c r="U555" s="316"/>
      <c r="V555" s="316"/>
      <c r="W555" s="316"/>
      <c r="X555" s="316"/>
      <c r="Y555" s="318"/>
      <c r="Z555" s="316"/>
      <c r="AA555" s="316"/>
      <c r="AB555" s="316"/>
      <c r="AC555" s="316"/>
      <c r="AD555" s="316"/>
      <c r="AE555" s="319"/>
      <c r="AF555" s="413"/>
      <c r="AG555" s="316"/>
      <c r="AH555" s="316"/>
      <c r="AI555" s="418"/>
      <c r="AJ555" s="316"/>
      <c r="AK555" s="316"/>
      <c r="AL555" s="316"/>
      <c r="AM555" s="316"/>
      <c r="AN555" s="316"/>
      <c r="AO555" s="316"/>
      <c r="AP555" s="316"/>
      <c r="AQ555" s="316"/>
      <c r="AR555" s="316"/>
      <c r="AS555" s="316"/>
      <c r="AT555" s="316"/>
      <c r="AU555" s="316"/>
      <c r="AV555" s="316"/>
      <c r="AW555" s="316"/>
      <c r="AX555" s="320"/>
      <c r="AY555" s="316"/>
      <c r="AZ555" s="316"/>
      <c r="BA555" s="316"/>
    </row>
    <row r="556" spans="1:53" ht="15.75" customHeight="1">
      <c r="A556" s="316"/>
      <c r="B556" s="316"/>
      <c r="C556" s="316"/>
      <c r="D556" s="316"/>
      <c r="E556" s="316"/>
      <c r="F556" s="316"/>
      <c r="G556" s="418"/>
      <c r="H556" s="316"/>
      <c r="I556" s="316"/>
      <c r="J556" s="316"/>
      <c r="K556" s="316"/>
      <c r="L556" s="316"/>
      <c r="M556" s="316"/>
      <c r="N556" s="316"/>
      <c r="O556" s="316"/>
      <c r="P556" s="416"/>
      <c r="Q556" s="316"/>
      <c r="R556" s="316"/>
      <c r="S556" s="317"/>
      <c r="T556" s="316"/>
      <c r="U556" s="316"/>
      <c r="V556" s="316"/>
      <c r="W556" s="316"/>
      <c r="X556" s="316"/>
      <c r="Y556" s="318"/>
      <c r="Z556" s="316"/>
      <c r="AA556" s="316"/>
      <c r="AB556" s="316"/>
      <c r="AC556" s="316"/>
      <c r="AD556" s="316"/>
      <c r="AE556" s="319"/>
      <c r="AF556" s="413"/>
      <c r="AG556" s="316"/>
      <c r="AH556" s="316"/>
      <c r="AI556" s="418"/>
      <c r="AJ556" s="316"/>
      <c r="AK556" s="316"/>
      <c r="AL556" s="316"/>
      <c r="AM556" s="316"/>
      <c r="AN556" s="316"/>
      <c r="AO556" s="316"/>
      <c r="AP556" s="316"/>
      <c r="AQ556" s="316"/>
      <c r="AR556" s="316"/>
      <c r="AS556" s="316"/>
      <c r="AT556" s="316"/>
      <c r="AU556" s="316"/>
      <c r="AV556" s="316"/>
      <c r="AW556" s="316"/>
      <c r="AX556" s="320"/>
      <c r="AY556" s="316"/>
      <c r="AZ556" s="316"/>
      <c r="BA556" s="316"/>
    </row>
    <row r="557" spans="1:53" ht="15.75" customHeight="1">
      <c r="A557" s="316"/>
      <c r="B557" s="316"/>
      <c r="C557" s="316"/>
      <c r="D557" s="316"/>
      <c r="E557" s="316"/>
      <c r="F557" s="316"/>
      <c r="G557" s="418"/>
      <c r="H557" s="316"/>
      <c r="I557" s="316"/>
      <c r="J557" s="316"/>
      <c r="K557" s="316"/>
      <c r="L557" s="316"/>
      <c r="M557" s="316"/>
      <c r="N557" s="316"/>
      <c r="O557" s="316"/>
      <c r="P557" s="416"/>
      <c r="Q557" s="316"/>
      <c r="R557" s="316"/>
      <c r="S557" s="317"/>
      <c r="T557" s="316"/>
      <c r="U557" s="316"/>
      <c r="V557" s="316"/>
      <c r="W557" s="316"/>
      <c r="X557" s="316"/>
      <c r="Y557" s="318"/>
      <c r="Z557" s="316"/>
      <c r="AA557" s="316"/>
      <c r="AB557" s="316"/>
      <c r="AC557" s="316"/>
      <c r="AD557" s="316"/>
      <c r="AE557" s="319"/>
      <c r="AF557" s="413"/>
      <c r="AG557" s="316"/>
      <c r="AH557" s="316"/>
      <c r="AI557" s="418"/>
      <c r="AJ557" s="316"/>
      <c r="AK557" s="316"/>
      <c r="AL557" s="316"/>
      <c r="AM557" s="316"/>
      <c r="AN557" s="316"/>
      <c r="AO557" s="316"/>
      <c r="AP557" s="316"/>
      <c r="AQ557" s="316"/>
      <c r="AR557" s="316"/>
      <c r="AS557" s="316"/>
      <c r="AT557" s="316"/>
      <c r="AU557" s="316"/>
      <c r="AV557" s="316"/>
      <c r="AW557" s="316"/>
      <c r="AX557" s="320"/>
      <c r="AY557" s="316"/>
      <c r="AZ557" s="316"/>
      <c r="BA557" s="316"/>
    </row>
    <row r="558" spans="1:53" ht="15.75" customHeight="1">
      <c r="A558" s="316"/>
      <c r="B558" s="316"/>
      <c r="C558" s="316"/>
      <c r="D558" s="316"/>
      <c r="E558" s="316"/>
      <c r="F558" s="316"/>
      <c r="G558" s="418"/>
      <c r="H558" s="316"/>
      <c r="I558" s="316"/>
      <c r="J558" s="316"/>
      <c r="K558" s="316"/>
      <c r="L558" s="316"/>
      <c r="M558" s="316"/>
      <c r="N558" s="316"/>
      <c r="O558" s="316"/>
      <c r="P558" s="416"/>
      <c r="Q558" s="316"/>
      <c r="R558" s="316"/>
      <c r="S558" s="317"/>
      <c r="T558" s="316"/>
      <c r="U558" s="316"/>
      <c r="V558" s="316"/>
      <c r="W558" s="316"/>
      <c r="X558" s="316"/>
      <c r="Y558" s="318"/>
      <c r="Z558" s="316"/>
      <c r="AA558" s="316"/>
      <c r="AB558" s="316"/>
      <c r="AC558" s="316"/>
      <c r="AD558" s="316"/>
      <c r="AE558" s="319"/>
      <c r="AF558" s="413"/>
      <c r="AG558" s="316"/>
      <c r="AH558" s="316"/>
      <c r="AI558" s="418"/>
      <c r="AJ558" s="316"/>
      <c r="AK558" s="316"/>
      <c r="AL558" s="316"/>
      <c r="AM558" s="316"/>
      <c r="AN558" s="316"/>
      <c r="AO558" s="316"/>
      <c r="AP558" s="316"/>
      <c r="AQ558" s="316"/>
      <c r="AR558" s="316"/>
      <c r="AS558" s="316"/>
      <c r="AT558" s="316"/>
      <c r="AU558" s="316"/>
      <c r="AV558" s="316"/>
      <c r="AW558" s="316"/>
      <c r="AX558" s="320"/>
      <c r="AY558" s="316"/>
      <c r="AZ558" s="316"/>
      <c r="BA558" s="316"/>
    </row>
    <row r="559" spans="1:53" ht="15.75" customHeight="1">
      <c r="A559" s="316"/>
      <c r="B559" s="316"/>
      <c r="C559" s="316"/>
      <c r="D559" s="316"/>
      <c r="E559" s="316"/>
      <c r="F559" s="316"/>
      <c r="G559" s="418"/>
      <c r="H559" s="316"/>
      <c r="I559" s="316"/>
      <c r="J559" s="316"/>
      <c r="K559" s="316"/>
      <c r="L559" s="316"/>
      <c r="M559" s="316"/>
      <c r="N559" s="316"/>
      <c r="O559" s="316"/>
      <c r="P559" s="416"/>
      <c r="Q559" s="316"/>
      <c r="R559" s="316"/>
      <c r="S559" s="317"/>
      <c r="T559" s="316"/>
      <c r="U559" s="316"/>
      <c r="V559" s="316"/>
      <c r="W559" s="316"/>
      <c r="X559" s="316"/>
      <c r="Y559" s="318"/>
      <c r="Z559" s="316"/>
      <c r="AA559" s="316"/>
      <c r="AB559" s="316"/>
      <c r="AC559" s="316"/>
      <c r="AD559" s="316"/>
      <c r="AE559" s="319"/>
      <c r="AF559" s="413"/>
      <c r="AG559" s="316"/>
      <c r="AH559" s="316"/>
      <c r="AI559" s="418"/>
      <c r="AJ559" s="316"/>
      <c r="AK559" s="316"/>
      <c r="AL559" s="316"/>
      <c r="AM559" s="316"/>
      <c r="AN559" s="316"/>
      <c r="AO559" s="316"/>
      <c r="AP559" s="316"/>
      <c r="AQ559" s="316"/>
      <c r="AR559" s="316"/>
      <c r="AS559" s="316"/>
      <c r="AT559" s="316"/>
      <c r="AU559" s="316"/>
      <c r="AV559" s="316"/>
      <c r="AW559" s="316"/>
      <c r="AX559" s="320"/>
      <c r="AY559" s="316"/>
      <c r="AZ559" s="316"/>
      <c r="BA559" s="316"/>
    </row>
    <row r="560" spans="1:53" ht="15.75" customHeight="1">
      <c r="A560" s="316"/>
      <c r="B560" s="316"/>
      <c r="C560" s="316"/>
      <c r="D560" s="316"/>
      <c r="E560" s="316"/>
      <c r="F560" s="316"/>
      <c r="G560" s="418"/>
      <c r="H560" s="316"/>
      <c r="I560" s="316"/>
      <c r="J560" s="316"/>
      <c r="K560" s="316"/>
      <c r="L560" s="316"/>
      <c r="M560" s="316"/>
      <c r="N560" s="316"/>
      <c r="O560" s="316"/>
      <c r="P560" s="416"/>
      <c r="Q560" s="316"/>
      <c r="R560" s="316"/>
      <c r="S560" s="317"/>
      <c r="T560" s="316"/>
      <c r="U560" s="316"/>
      <c r="V560" s="316"/>
      <c r="W560" s="316"/>
      <c r="X560" s="316"/>
      <c r="Y560" s="318"/>
      <c r="Z560" s="316"/>
      <c r="AA560" s="316"/>
      <c r="AB560" s="316"/>
      <c r="AC560" s="316"/>
      <c r="AD560" s="316"/>
      <c r="AE560" s="319"/>
      <c r="AF560" s="413"/>
      <c r="AG560" s="316"/>
      <c r="AH560" s="316"/>
      <c r="AI560" s="418"/>
      <c r="AJ560" s="316"/>
      <c r="AK560" s="316"/>
      <c r="AL560" s="316"/>
      <c r="AM560" s="316"/>
      <c r="AN560" s="316"/>
      <c r="AO560" s="316"/>
      <c r="AP560" s="316"/>
      <c r="AQ560" s="316"/>
      <c r="AR560" s="316"/>
      <c r="AS560" s="316"/>
      <c r="AT560" s="316"/>
      <c r="AU560" s="316"/>
      <c r="AV560" s="316"/>
      <c r="AW560" s="316"/>
      <c r="AX560" s="320"/>
      <c r="AY560" s="316"/>
      <c r="AZ560" s="316"/>
      <c r="BA560" s="316"/>
    </row>
    <row r="561" spans="1:53" ht="15.75" customHeight="1">
      <c r="A561" s="316"/>
      <c r="B561" s="316"/>
      <c r="C561" s="316"/>
      <c r="D561" s="316"/>
      <c r="E561" s="316"/>
      <c r="F561" s="316"/>
      <c r="G561" s="418"/>
      <c r="H561" s="316"/>
      <c r="I561" s="316"/>
      <c r="J561" s="316"/>
      <c r="K561" s="316"/>
      <c r="L561" s="316"/>
      <c r="M561" s="316"/>
      <c r="N561" s="316"/>
      <c r="O561" s="316"/>
      <c r="P561" s="416"/>
      <c r="Q561" s="316"/>
      <c r="R561" s="316"/>
      <c r="S561" s="317"/>
      <c r="T561" s="316"/>
      <c r="U561" s="316"/>
      <c r="V561" s="316"/>
      <c r="W561" s="316"/>
      <c r="X561" s="316"/>
      <c r="Y561" s="318"/>
      <c r="Z561" s="316"/>
      <c r="AA561" s="316"/>
      <c r="AB561" s="316"/>
      <c r="AC561" s="316"/>
      <c r="AD561" s="316"/>
      <c r="AE561" s="319"/>
      <c r="AF561" s="413"/>
      <c r="AG561" s="316"/>
      <c r="AH561" s="316"/>
      <c r="AI561" s="418"/>
      <c r="AJ561" s="316"/>
      <c r="AK561" s="316"/>
      <c r="AL561" s="316"/>
      <c r="AM561" s="316"/>
      <c r="AN561" s="316"/>
      <c r="AO561" s="316"/>
      <c r="AP561" s="316"/>
      <c r="AQ561" s="316"/>
      <c r="AR561" s="316"/>
      <c r="AS561" s="316"/>
      <c r="AT561" s="316"/>
      <c r="AU561" s="316"/>
      <c r="AV561" s="316"/>
      <c r="AW561" s="316"/>
      <c r="AX561" s="320"/>
      <c r="AY561" s="316"/>
      <c r="AZ561" s="316"/>
      <c r="BA561" s="316"/>
    </row>
    <row r="562" spans="1:53" ht="15.75" customHeight="1">
      <c r="A562" s="316"/>
      <c r="B562" s="316"/>
      <c r="C562" s="316"/>
      <c r="D562" s="316"/>
      <c r="E562" s="316"/>
      <c r="F562" s="316"/>
      <c r="G562" s="418"/>
      <c r="H562" s="316"/>
      <c r="I562" s="316"/>
      <c r="J562" s="316"/>
      <c r="K562" s="316"/>
      <c r="L562" s="316"/>
      <c r="M562" s="316"/>
      <c r="N562" s="316"/>
      <c r="O562" s="316"/>
      <c r="P562" s="416"/>
      <c r="Q562" s="316"/>
      <c r="R562" s="316"/>
      <c r="S562" s="317"/>
      <c r="T562" s="316"/>
      <c r="U562" s="316"/>
      <c r="V562" s="316"/>
      <c r="W562" s="316"/>
      <c r="X562" s="316"/>
      <c r="Y562" s="318"/>
      <c r="Z562" s="316"/>
      <c r="AA562" s="316"/>
      <c r="AB562" s="316"/>
      <c r="AC562" s="316"/>
      <c r="AD562" s="316"/>
      <c r="AE562" s="319"/>
      <c r="AF562" s="413"/>
      <c r="AG562" s="316"/>
      <c r="AH562" s="316"/>
      <c r="AI562" s="418"/>
      <c r="AJ562" s="316"/>
      <c r="AK562" s="316"/>
      <c r="AL562" s="316"/>
      <c r="AM562" s="316"/>
      <c r="AN562" s="316"/>
      <c r="AO562" s="316"/>
      <c r="AP562" s="316"/>
      <c r="AQ562" s="316"/>
      <c r="AR562" s="316"/>
      <c r="AS562" s="316"/>
      <c r="AT562" s="316"/>
      <c r="AU562" s="316"/>
      <c r="AV562" s="316"/>
      <c r="AW562" s="316"/>
      <c r="AX562" s="320"/>
      <c r="AY562" s="316"/>
      <c r="AZ562" s="316"/>
      <c r="BA562" s="316"/>
    </row>
    <row r="563" spans="1:53" ht="15.75" customHeight="1">
      <c r="A563" s="316"/>
      <c r="B563" s="316"/>
      <c r="C563" s="316"/>
      <c r="D563" s="316"/>
      <c r="E563" s="316"/>
      <c r="F563" s="316"/>
      <c r="G563" s="418"/>
      <c r="H563" s="316"/>
      <c r="I563" s="316"/>
      <c r="J563" s="316"/>
      <c r="K563" s="316"/>
      <c r="L563" s="316"/>
      <c r="M563" s="316"/>
      <c r="N563" s="316"/>
      <c r="O563" s="316"/>
      <c r="P563" s="416"/>
      <c r="Q563" s="316"/>
      <c r="R563" s="316"/>
      <c r="S563" s="317"/>
      <c r="T563" s="316"/>
      <c r="U563" s="316"/>
      <c r="V563" s="316"/>
      <c r="W563" s="316"/>
      <c r="X563" s="316"/>
      <c r="Y563" s="318"/>
      <c r="Z563" s="316"/>
      <c r="AA563" s="316"/>
      <c r="AB563" s="316"/>
      <c r="AC563" s="316"/>
      <c r="AD563" s="316"/>
      <c r="AE563" s="319"/>
      <c r="AF563" s="413"/>
      <c r="AG563" s="316"/>
      <c r="AH563" s="316"/>
      <c r="AI563" s="418"/>
      <c r="AJ563" s="316"/>
      <c r="AK563" s="316"/>
      <c r="AL563" s="316"/>
      <c r="AM563" s="316"/>
      <c r="AN563" s="316"/>
      <c r="AO563" s="316"/>
      <c r="AP563" s="316"/>
      <c r="AQ563" s="316"/>
      <c r="AR563" s="316"/>
      <c r="AS563" s="316"/>
      <c r="AT563" s="316"/>
      <c r="AU563" s="316"/>
      <c r="AV563" s="316"/>
      <c r="AW563" s="316"/>
      <c r="AX563" s="320"/>
      <c r="AY563" s="316"/>
      <c r="AZ563" s="316"/>
      <c r="BA563" s="316"/>
    </row>
    <row r="564" spans="1:53" ht="15.75" customHeight="1">
      <c r="A564" s="316"/>
      <c r="B564" s="316"/>
      <c r="C564" s="316"/>
      <c r="D564" s="316"/>
      <c r="E564" s="316"/>
      <c r="F564" s="316"/>
      <c r="G564" s="418"/>
      <c r="H564" s="316"/>
      <c r="I564" s="316"/>
      <c r="J564" s="316"/>
      <c r="K564" s="316"/>
      <c r="L564" s="316"/>
      <c r="M564" s="316"/>
      <c r="N564" s="316"/>
      <c r="O564" s="316"/>
      <c r="P564" s="416"/>
      <c r="Q564" s="316"/>
      <c r="R564" s="316"/>
      <c r="S564" s="317"/>
      <c r="T564" s="316"/>
      <c r="U564" s="316"/>
      <c r="V564" s="316"/>
      <c r="W564" s="316"/>
      <c r="X564" s="316"/>
      <c r="Y564" s="318"/>
      <c r="Z564" s="316"/>
      <c r="AA564" s="316"/>
      <c r="AB564" s="316"/>
      <c r="AC564" s="316"/>
      <c r="AD564" s="316"/>
      <c r="AE564" s="319"/>
      <c r="AF564" s="413"/>
      <c r="AG564" s="316"/>
      <c r="AH564" s="316"/>
      <c r="AI564" s="418"/>
      <c r="AJ564" s="316"/>
      <c r="AK564" s="316"/>
      <c r="AL564" s="316"/>
      <c r="AM564" s="316"/>
      <c r="AN564" s="316"/>
      <c r="AO564" s="316"/>
      <c r="AP564" s="316"/>
      <c r="AQ564" s="316"/>
      <c r="AR564" s="316"/>
      <c r="AS564" s="316"/>
      <c r="AT564" s="316"/>
      <c r="AU564" s="316"/>
      <c r="AV564" s="316"/>
      <c r="AW564" s="316"/>
      <c r="AX564" s="320"/>
      <c r="AY564" s="316"/>
      <c r="AZ564" s="316"/>
      <c r="BA564" s="316"/>
    </row>
    <row r="565" spans="1:53" ht="15.75" customHeight="1">
      <c r="A565" s="316"/>
      <c r="B565" s="316"/>
      <c r="C565" s="316"/>
      <c r="D565" s="316"/>
      <c r="E565" s="316"/>
      <c r="F565" s="316"/>
      <c r="G565" s="418"/>
      <c r="H565" s="316"/>
      <c r="I565" s="316"/>
      <c r="J565" s="316"/>
      <c r="K565" s="316"/>
      <c r="L565" s="316"/>
      <c r="M565" s="316"/>
      <c r="N565" s="316"/>
      <c r="O565" s="316"/>
      <c r="P565" s="416"/>
      <c r="Q565" s="316"/>
      <c r="R565" s="316"/>
      <c r="S565" s="317"/>
      <c r="T565" s="316"/>
      <c r="U565" s="316"/>
      <c r="V565" s="316"/>
      <c r="W565" s="316"/>
      <c r="X565" s="316"/>
      <c r="Y565" s="318"/>
      <c r="Z565" s="316"/>
      <c r="AA565" s="316"/>
      <c r="AB565" s="316"/>
      <c r="AC565" s="316"/>
      <c r="AD565" s="316"/>
      <c r="AE565" s="319"/>
      <c r="AF565" s="413"/>
      <c r="AG565" s="316"/>
      <c r="AH565" s="316"/>
      <c r="AI565" s="418"/>
      <c r="AJ565" s="316"/>
      <c r="AK565" s="316"/>
      <c r="AL565" s="316"/>
      <c r="AM565" s="316"/>
      <c r="AN565" s="316"/>
      <c r="AO565" s="316"/>
      <c r="AP565" s="316"/>
      <c r="AQ565" s="316"/>
      <c r="AR565" s="316"/>
      <c r="AS565" s="316"/>
      <c r="AT565" s="316"/>
      <c r="AU565" s="316"/>
      <c r="AV565" s="316"/>
      <c r="AW565" s="316"/>
      <c r="AX565" s="320"/>
      <c r="AY565" s="316"/>
      <c r="AZ565" s="316"/>
      <c r="BA565" s="316"/>
    </row>
    <row r="566" spans="1:53" ht="15.75" customHeight="1">
      <c r="A566" s="316"/>
      <c r="B566" s="316"/>
      <c r="C566" s="316"/>
      <c r="D566" s="316"/>
      <c r="E566" s="316"/>
      <c r="F566" s="316"/>
      <c r="G566" s="418"/>
      <c r="H566" s="316"/>
      <c r="I566" s="316"/>
      <c r="J566" s="316"/>
      <c r="K566" s="316"/>
      <c r="L566" s="316"/>
      <c r="M566" s="316"/>
      <c r="N566" s="316"/>
      <c r="O566" s="316"/>
      <c r="P566" s="416"/>
      <c r="Q566" s="316"/>
      <c r="R566" s="316"/>
      <c r="S566" s="317"/>
      <c r="T566" s="316"/>
      <c r="U566" s="316"/>
      <c r="V566" s="316"/>
      <c r="W566" s="316"/>
      <c r="X566" s="316"/>
      <c r="Y566" s="318"/>
      <c r="Z566" s="316"/>
      <c r="AA566" s="316"/>
      <c r="AB566" s="316"/>
      <c r="AC566" s="316"/>
      <c r="AD566" s="316"/>
      <c r="AE566" s="319"/>
      <c r="AF566" s="413"/>
      <c r="AG566" s="316"/>
      <c r="AH566" s="316"/>
      <c r="AI566" s="418"/>
      <c r="AJ566" s="316"/>
      <c r="AK566" s="316"/>
      <c r="AL566" s="316"/>
      <c r="AM566" s="316"/>
      <c r="AN566" s="316"/>
      <c r="AO566" s="316"/>
      <c r="AP566" s="316"/>
      <c r="AQ566" s="316"/>
      <c r="AR566" s="316"/>
      <c r="AS566" s="316"/>
      <c r="AT566" s="316"/>
      <c r="AU566" s="316"/>
      <c r="AV566" s="316"/>
      <c r="AW566" s="316"/>
      <c r="AX566" s="320"/>
      <c r="AY566" s="316"/>
      <c r="AZ566" s="316"/>
      <c r="BA566" s="316"/>
    </row>
    <row r="567" spans="1:53" ht="15.75" customHeight="1">
      <c r="A567" s="316"/>
      <c r="B567" s="316"/>
      <c r="C567" s="316"/>
      <c r="D567" s="316"/>
      <c r="E567" s="316"/>
      <c r="F567" s="316"/>
      <c r="G567" s="418"/>
      <c r="H567" s="316"/>
      <c r="I567" s="316"/>
      <c r="J567" s="316"/>
      <c r="K567" s="316"/>
      <c r="L567" s="316"/>
      <c r="M567" s="316"/>
      <c r="N567" s="316"/>
      <c r="O567" s="316"/>
      <c r="P567" s="416"/>
      <c r="Q567" s="316"/>
      <c r="R567" s="316"/>
      <c r="S567" s="317"/>
      <c r="T567" s="316"/>
      <c r="U567" s="316"/>
      <c r="V567" s="316"/>
      <c r="W567" s="316"/>
      <c r="X567" s="316"/>
      <c r="Y567" s="318"/>
      <c r="Z567" s="316"/>
      <c r="AA567" s="316"/>
      <c r="AB567" s="316"/>
      <c r="AC567" s="316"/>
      <c r="AD567" s="316"/>
      <c r="AE567" s="319"/>
      <c r="AF567" s="413"/>
      <c r="AG567" s="316"/>
      <c r="AH567" s="316"/>
      <c r="AI567" s="418"/>
      <c r="AJ567" s="316"/>
      <c r="AK567" s="316"/>
      <c r="AL567" s="316"/>
      <c r="AM567" s="316"/>
      <c r="AN567" s="316"/>
      <c r="AO567" s="316"/>
      <c r="AP567" s="316"/>
      <c r="AQ567" s="316"/>
      <c r="AR567" s="316"/>
      <c r="AS567" s="316"/>
      <c r="AT567" s="316"/>
      <c r="AU567" s="316"/>
      <c r="AV567" s="316"/>
      <c r="AW567" s="316"/>
      <c r="AX567" s="320"/>
      <c r="AY567" s="316"/>
      <c r="AZ567" s="316"/>
      <c r="BA567" s="316"/>
    </row>
    <row r="568" spans="1:53" ht="15.75" customHeight="1">
      <c r="A568" s="316"/>
      <c r="B568" s="316"/>
      <c r="C568" s="316"/>
      <c r="D568" s="316"/>
      <c r="E568" s="316"/>
      <c r="F568" s="316"/>
      <c r="G568" s="418"/>
      <c r="H568" s="316"/>
      <c r="I568" s="316"/>
      <c r="J568" s="316"/>
      <c r="K568" s="316"/>
      <c r="L568" s="316"/>
      <c r="M568" s="316"/>
      <c r="N568" s="316"/>
      <c r="O568" s="316"/>
      <c r="P568" s="416"/>
      <c r="Q568" s="316"/>
      <c r="R568" s="316"/>
      <c r="S568" s="317"/>
      <c r="T568" s="316"/>
      <c r="U568" s="316"/>
      <c r="V568" s="316"/>
      <c r="W568" s="316"/>
      <c r="X568" s="316"/>
      <c r="Y568" s="318"/>
      <c r="Z568" s="316"/>
      <c r="AA568" s="316"/>
      <c r="AB568" s="316"/>
      <c r="AC568" s="316"/>
      <c r="AD568" s="316"/>
      <c r="AE568" s="319"/>
      <c r="AF568" s="413"/>
      <c r="AG568" s="316"/>
      <c r="AH568" s="316"/>
      <c r="AI568" s="418"/>
      <c r="AJ568" s="316"/>
      <c r="AK568" s="316"/>
      <c r="AL568" s="316"/>
      <c r="AM568" s="316"/>
      <c r="AN568" s="316"/>
      <c r="AO568" s="316"/>
      <c r="AP568" s="316"/>
      <c r="AQ568" s="316"/>
      <c r="AR568" s="316"/>
      <c r="AS568" s="316"/>
      <c r="AT568" s="316"/>
      <c r="AU568" s="316"/>
      <c r="AV568" s="316"/>
      <c r="AW568" s="316"/>
      <c r="AX568" s="320"/>
      <c r="AY568" s="316"/>
      <c r="AZ568" s="316"/>
      <c r="BA568" s="316"/>
    </row>
    <row r="569" spans="1:53" ht="15.75" customHeight="1">
      <c r="A569" s="316"/>
      <c r="B569" s="316"/>
      <c r="C569" s="316"/>
      <c r="D569" s="316"/>
      <c r="E569" s="316"/>
      <c r="F569" s="316"/>
      <c r="G569" s="418"/>
      <c r="H569" s="316"/>
      <c r="I569" s="316"/>
      <c r="J569" s="316"/>
      <c r="K569" s="316"/>
      <c r="L569" s="316"/>
      <c r="M569" s="316"/>
      <c r="N569" s="316"/>
      <c r="O569" s="316"/>
      <c r="P569" s="416"/>
      <c r="Q569" s="316"/>
      <c r="R569" s="316"/>
      <c r="S569" s="317"/>
      <c r="T569" s="316"/>
      <c r="U569" s="316"/>
      <c r="V569" s="316"/>
      <c r="W569" s="316"/>
      <c r="X569" s="316"/>
      <c r="Y569" s="318"/>
      <c r="Z569" s="316"/>
      <c r="AA569" s="316"/>
      <c r="AB569" s="316"/>
      <c r="AC569" s="316"/>
      <c r="AD569" s="316"/>
      <c r="AE569" s="319"/>
      <c r="AF569" s="413"/>
      <c r="AG569" s="316"/>
      <c r="AH569" s="316"/>
      <c r="AI569" s="418"/>
      <c r="AJ569" s="316"/>
      <c r="AK569" s="316"/>
      <c r="AL569" s="316"/>
      <c r="AM569" s="316"/>
      <c r="AN569" s="316"/>
      <c r="AO569" s="316"/>
      <c r="AP569" s="316"/>
      <c r="AQ569" s="316"/>
      <c r="AR569" s="316"/>
      <c r="AS569" s="316"/>
      <c r="AT569" s="316"/>
      <c r="AU569" s="316"/>
      <c r="AV569" s="316"/>
      <c r="AW569" s="316"/>
      <c r="AX569" s="320"/>
      <c r="AY569" s="316"/>
      <c r="AZ569" s="316"/>
      <c r="BA569" s="316"/>
    </row>
    <row r="570" spans="1:53" ht="15.75" customHeight="1">
      <c r="A570" s="316"/>
      <c r="B570" s="316"/>
      <c r="C570" s="316"/>
      <c r="D570" s="316"/>
      <c r="E570" s="316"/>
      <c r="F570" s="316"/>
      <c r="G570" s="418"/>
      <c r="H570" s="316"/>
      <c r="I570" s="316"/>
      <c r="J570" s="316"/>
      <c r="K570" s="316"/>
      <c r="L570" s="316"/>
      <c r="M570" s="316"/>
      <c r="N570" s="316"/>
      <c r="O570" s="316"/>
      <c r="P570" s="416"/>
      <c r="Q570" s="316"/>
      <c r="R570" s="316"/>
      <c r="S570" s="317"/>
      <c r="T570" s="316"/>
      <c r="U570" s="316"/>
      <c r="V570" s="316"/>
      <c r="W570" s="316"/>
      <c r="X570" s="316"/>
      <c r="Y570" s="318"/>
      <c r="Z570" s="316"/>
      <c r="AA570" s="316"/>
      <c r="AB570" s="316"/>
      <c r="AC570" s="316"/>
      <c r="AD570" s="316"/>
      <c r="AE570" s="319"/>
      <c r="AF570" s="413"/>
      <c r="AG570" s="316"/>
      <c r="AH570" s="316"/>
      <c r="AI570" s="418"/>
      <c r="AJ570" s="316"/>
      <c r="AK570" s="316"/>
      <c r="AL570" s="316"/>
      <c r="AM570" s="316"/>
      <c r="AN570" s="316"/>
      <c r="AO570" s="316"/>
      <c r="AP570" s="316"/>
      <c r="AQ570" s="316"/>
      <c r="AR570" s="316"/>
      <c r="AS570" s="316"/>
      <c r="AT570" s="316"/>
      <c r="AU570" s="316"/>
      <c r="AV570" s="316"/>
      <c r="AW570" s="316"/>
      <c r="AX570" s="320"/>
      <c r="AY570" s="316"/>
      <c r="AZ570" s="316"/>
      <c r="BA570" s="316"/>
    </row>
    <row r="571" spans="1:53" ht="15.75" customHeight="1">
      <c r="A571" s="316"/>
      <c r="B571" s="316"/>
      <c r="C571" s="316"/>
      <c r="D571" s="316"/>
      <c r="E571" s="316"/>
      <c r="F571" s="316"/>
      <c r="G571" s="418"/>
      <c r="H571" s="316"/>
      <c r="I571" s="316"/>
      <c r="J571" s="316"/>
      <c r="K571" s="316"/>
      <c r="L571" s="316"/>
      <c r="M571" s="316"/>
      <c r="N571" s="316"/>
      <c r="O571" s="316"/>
      <c r="P571" s="416"/>
      <c r="Q571" s="316"/>
      <c r="R571" s="316"/>
      <c r="S571" s="317"/>
      <c r="T571" s="316"/>
      <c r="U571" s="316"/>
      <c r="V571" s="316"/>
      <c r="W571" s="316"/>
      <c r="X571" s="316"/>
      <c r="Y571" s="318"/>
      <c r="Z571" s="316"/>
      <c r="AA571" s="316"/>
      <c r="AB571" s="316"/>
      <c r="AC571" s="316"/>
      <c r="AD571" s="316"/>
      <c r="AE571" s="319"/>
      <c r="AF571" s="413"/>
      <c r="AG571" s="316"/>
      <c r="AH571" s="316"/>
      <c r="AI571" s="418"/>
      <c r="AJ571" s="316"/>
      <c r="AK571" s="316"/>
      <c r="AL571" s="316"/>
      <c r="AM571" s="316"/>
      <c r="AN571" s="316"/>
      <c r="AO571" s="316"/>
      <c r="AP571" s="316"/>
      <c r="AQ571" s="316"/>
      <c r="AR571" s="316"/>
      <c r="AS571" s="316"/>
      <c r="AT571" s="316"/>
      <c r="AU571" s="316"/>
      <c r="AV571" s="316"/>
      <c r="AW571" s="316"/>
      <c r="AX571" s="320"/>
      <c r="AY571" s="316"/>
      <c r="AZ571" s="316"/>
      <c r="BA571" s="316"/>
    </row>
    <row r="572" spans="1:53" ht="15.75" customHeight="1">
      <c r="A572" s="316"/>
      <c r="B572" s="316"/>
      <c r="C572" s="316"/>
      <c r="D572" s="316"/>
      <c r="E572" s="316"/>
      <c r="F572" s="316"/>
      <c r="G572" s="418"/>
      <c r="H572" s="316"/>
      <c r="I572" s="316"/>
      <c r="J572" s="316"/>
      <c r="K572" s="316"/>
      <c r="L572" s="316"/>
      <c r="M572" s="316"/>
      <c r="N572" s="316"/>
      <c r="O572" s="316"/>
      <c r="P572" s="416"/>
      <c r="Q572" s="316"/>
      <c r="R572" s="316"/>
      <c r="S572" s="317"/>
      <c r="T572" s="316"/>
      <c r="U572" s="316"/>
      <c r="V572" s="316"/>
      <c r="W572" s="316"/>
      <c r="X572" s="316"/>
      <c r="Y572" s="318"/>
      <c r="Z572" s="316"/>
      <c r="AA572" s="316"/>
      <c r="AB572" s="316"/>
      <c r="AC572" s="316"/>
      <c r="AD572" s="316"/>
      <c r="AE572" s="319"/>
      <c r="AF572" s="413"/>
      <c r="AG572" s="316"/>
      <c r="AH572" s="316"/>
      <c r="AI572" s="418"/>
      <c r="AJ572" s="316"/>
      <c r="AK572" s="316"/>
      <c r="AL572" s="316"/>
      <c r="AM572" s="316"/>
      <c r="AN572" s="316"/>
      <c r="AO572" s="316"/>
      <c r="AP572" s="316"/>
      <c r="AQ572" s="316"/>
      <c r="AR572" s="316"/>
      <c r="AS572" s="316"/>
      <c r="AT572" s="316"/>
      <c r="AU572" s="316"/>
      <c r="AV572" s="316"/>
      <c r="AW572" s="316"/>
      <c r="AX572" s="320"/>
      <c r="AY572" s="316"/>
      <c r="AZ572" s="316"/>
      <c r="BA572" s="316"/>
    </row>
    <row r="573" spans="1:53" ht="15.75" customHeight="1">
      <c r="A573" s="316"/>
      <c r="B573" s="316"/>
      <c r="C573" s="316"/>
      <c r="D573" s="316"/>
      <c r="E573" s="316"/>
      <c r="F573" s="316"/>
      <c r="G573" s="418"/>
      <c r="H573" s="316"/>
      <c r="I573" s="316"/>
      <c r="J573" s="316"/>
      <c r="K573" s="316"/>
      <c r="L573" s="316"/>
      <c r="M573" s="316"/>
      <c r="N573" s="316"/>
      <c r="O573" s="316"/>
      <c r="P573" s="416"/>
      <c r="Q573" s="316"/>
      <c r="R573" s="316"/>
      <c r="S573" s="317"/>
      <c r="T573" s="316"/>
      <c r="U573" s="316"/>
      <c r="V573" s="316"/>
      <c r="W573" s="316"/>
      <c r="X573" s="316"/>
      <c r="Y573" s="318"/>
      <c r="Z573" s="316"/>
      <c r="AA573" s="316"/>
      <c r="AB573" s="316"/>
      <c r="AC573" s="316"/>
      <c r="AD573" s="316"/>
      <c r="AE573" s="319"/>
      <c r="AF573" s="413"/>
      <c r="AG573" s="316"/>
      <c r="AH573" s="316"/>
      <c r="AI573" s="418"/>
      <c r="AJ573" s="316"/>
      <c r="AK573" s="316"/>
      <c r="AL573" s="316"/>
      <c r="AM573" s="316"/>
      <c r="AN573" s="316"/>
      <c r="AO573" s="316"/>
      <c r="AP573" s="316"/>
      <c r="AQ573" s="316"/>
      <c r="AR573" s="316"/>
      <c r="AS573" s="316"/>
      <c r="AT573" s="316"/>
      <c r="AU573" s="316"/>
      <c r="AV573" s="316"/>
      <c r="AW573" s="316"/>
      <c r="AX573" s="320"/>
      <c r="AY573" s="316"/>
      <c r="AZ573" s="316"/>
      <c r="BA573" s="316"/>
    </row>
    <row r="574" spans="1:53" ht="15.75" customHeight="1">
      <c r="A574" s="316"/>
      <c r="B574" s="316"/>
      <c r="C574" s="316"/>
      <c r="D574" s="316"/>
      <c r="E574" s="316"/>
      <c r="F574" s="316"/>
      <c r="G574" s="418"/>
      <c r="H574" s="316"/>
      <c r="I574" s="316"/>
      <c r="J574" s="316"/>
      <c r="K574" s="316"/>
      <c r="L574" s="316"/>
      <c r="M574" s="316"/>
      <c r="N574" s="316"/>
      <c r="O574" s="316"/>
      <c r="P574" s="416"/>
      <c r="Q574" s="316"/>
      <c r="R574" s="316"/>
      <c r="S574" s="317"/>
      <c r="T574" s="316"/>
      <c r="U574" s="316"/>
      <c r="V574" s="316"/>
      <c r="W574" s="316"/>
      <c r="X574" s="316"/>
      <c r="Y574" s="318"/>
      <c r="Z574" s="316"/>
      <c r="AA574" s="316"/>
      <c r="AB574" s="316"/>
      <c r="AC574" s="316"/>
      <c r="AD574" s="316"/>
      <c r="AE574" s="319"/>
      <c r="AF574" s="413"/>
      <c r="AG574" s="316"/>
      <c r="AH574" s="316"/>
      <c r="AI574" s="418"/>
      <c r="AJ574" s="316"/>
      <c r="AK574" s="316"/>
      <c r="AL574" s="316"/>
      <c r="AM574" s="316"/>
      <c r="AN574" s="316"/>
      <c r="AO574" s="316"/>
      <c r="AP574" s="316"/>
      <c r="AQ574" s="316"/>
      <c r="AR574" s="316"/>
      <c r="AS574" s="316"/>
      <c r="AT574" s="316"/>
      <c r="AU574" s="316"/>
      <c r="AV574" s="316"/>
      <c r="AW574" s="316"/>
      <c r="AX574" s="320"/>
      <c r="AY574" s="316"/>
      <c r="AZ574" s="316"/>
      <c r="BA574" s="316"/>
    </row>
    <row r="575" spans="1:53" ht="15.75" customHeight="1">
      <c r="A575" s="316"/>
      <c r="B575" s="316"/>
      <c r="C575" s="316"/>
      <c r="D575" s="316"/>
      <c r="E575" s="316"/>
      <c r="F575" s="316"/>
      <c r="G575" s="418"/>
      <c r="H575" s="316"/>
      <c r="I575" s="316"/>
      <c r="J575" s="316"/>
      <c r="K575" s="316"/>
      <c r="L575" s="316"/>
      <c r="M575" s="316"/>
      <c r="N575" s="316"/>
      <c r="O575" s="316"/>
      <c r="P575" s="416"/>
      <c r="Q575" s="316"/>
      <c r="R575" s="316"/>
      <c r="S575" s="317"/>
      <c r="T575" s="316"/>
      <c r="U575" s="316"/>
      <c r="V575" s="316"/>
      <c r="W575" s="316"/>
      <c r="X575" s="316"/>
      <c r="Y575" s="318"/>
      <c r="Z575" s="316"/>
      <c r="AA575" s="316"/>
      <c r="AB575" s="316"/>
      <c r="AC575" s="316"/>
      <c r="AD575" s="316"/>
      <c r="AE575" s="319"/>
      <c r="AF575" s="413"/>
      <c r="AG575" s="316"/>
      <c r="AH575" s="316"/>
      <c r="AI575" s="418"/>
      <c r="AJ575" s="316"/>
      <c r="AK575" s="316"/>
      <c r="AL575" s="316"/>
      <c r="AM575" s="316"/>
      <c r="AN575" s="316"/>
      <c r="AO575" s="316"/>
      <c r="AP575" s="316"/>
      <c r="AQ575" s="316"/>
      <c r="AR575" s="316"/>
      <c r="AS575" s="316"/>
      <c r="AT575" s="316"/>
      <c r="AU575" s="316"/>
      <c r="AV575" s="316"/>
      <c r="AW575" s="316"/>
      <c r="AX575" s="320"/>
      <c r="AY575" s="316"/>
      <c r="AZ575" s="316"/>
      <c r="BA575" s="316"/>
    </row>
    <row r="576" spans="1:53" ht="15.75" customHeight="1">
      <c r="A576" s="316"/>
      <c r="B576" s="316"/>
      <c r="C576" s="316"/>
      <c r="D576" s="316"/>
      <c r="E576" s="316"/>
      <c r="F576" s="316"/>
      <c r="G576" s="418"/>
      <c r="H576" s="316"/>
      <c r="I576" s="316"/>
      <c r="J576" s="316"/>
      <c r="K576" s="316"/>
      <c r="L576" s="316"/>
      <c r="M576" s="316"/>
      <c r="N576" s="316"/>
      <c r="O576" s="316"/>
      <c r="P576" s="416"/>
      <c r="Q576" s="316"/>
      <c r="R576" s="316"/>
      <c r="S576" s="317"/>
      <c r="T576" s="316"/>
      <c r="U576" s="316"/>
      <c r="V576" s="316"/>
      <c r="W576" s="316"/>
      <c r="X576" s="316"/>
      <c r="Y576" s="318"/>
      <c r="Z576" s="316"/>
      <c r="AA576" s="316"/>
      <c r="AB576" s="316"/>
      <c r="AC576" s="316"/>
      <c r="AD576" s="316"/>
      <c r="AE576" s="319"/>
      <c r="AF576" s="413"/>
      <c r="AG576" s="316"/>
      <c r="AH576" s="316"/>
      <c r="AI576" s="418"/>
      <c r="AJ576" s="316"/>
      <c r="AK576" s="316"/>
      <c r="AL576" s="316"/>
      <c r="AM576" s="316"/>
      <c r="AN576" s="316"/>
      <c r="AO576" s="316"/>
      <c r="AP576" s="316"/>
      <c r="AQ576" s="316"/>
      <c r="AR576" s="316"/>
      <c r="AS576" s="316"/>
      <c r="AT576" s="316"/>
      <c r="AU576" s="316"/>
      <c r="AV576" s="316"/>
      <c r="AW576" s="316"/>
      <c r="AX576" s="320"/>
      <c r="AY576" s="316"/>
      <c r="AZ576" s="316"/>
      <c r="BA576" s="316"/>
    </row>
    <row r="577" spans="1:53" ht="15.75" customHeight="1">
      <c r="A577" s="316"/>
      <c r="B577" s="316"/>
      <c r="C577" s="316"/>
      <c r="D577" s="316"/>
      <c r="E577" s="316"/>
      <c r="F577" s="316"/>
      <c r="G577" s="418"/>
      <c r="H577" s="316"/>
      <c r="I577" s="316"/>
      <c r="J577" s="316"/>
      <c r="K577" s="316"/>
      <c r="L577" s="316"/>
      <c r="M577" s="316"/>
      <c r="N577" s="316"/>
      <c r="O577" s="316"/>
      <c r="P577" s="416"/>
      <c r="Q577" s="316"/>
      <c r="R577" s="316"/>
      <c r="S577" s="317"/>
      <c r="T577" s="316"/>
      <c r="U577" s="316"/>
      <c r="V577" s="316"/>
      <c r="W577" s="316"/>
      <c r="X577" s="316"/>
      <c r="Y577" s="318"/>
      <c r="Z577" s="316"/>
      <c r="AA577" s="316"/>
      <c r="AB577" s="316"/>
      <c r="AC577" s="316"/>
      <c r="AD577" s="316"/>
      <c r="AE577" s="319"/>
      <c r="AF577" s="413"/>
      <c r="AG577" s="316"/>
      <c r="AH577" s="316"/>
      <c r="AI577" s="418"/>
      <c r="AJ577" s="316"/>
      <c r="AK577" s="316"/>
      <c r="AL577" s="316"/>
      <c r="AM577" s="316"/>
      <c r="AN577" s="316"/>
      <c r="AO577" s="316"/>
      <c r="AP577" s="316"/>
      <c r="AQ577" s="316"/>
      <c r="AR577" s="316"/>
      <c r="AS577" s="316"/>
      <c r="AT577" s="316"/>
      <c r="AU577" s="316"/>
      <c r="AV577" s="316"/>
      <c r="AW577" s="316"/>
      <c r="AX577" s="320"/>
      <c r="AY577" s="316"/>
      <c r="AZ577" s="316"/>
      <c r="BA577" s="316"/>
    </row>
    <row r="578" spans="1:53" ht="15.75" customHeight="1">
      <c r="A578" s="316"/>
      <c r="B578" s="316"/>
      <c r="C578" s="316"/>
      <c r="D578" s="316"/>
      <c r="E578" s="316"/>
      <c r="F578" s="316"/>
      <c r="G578" s="418"/>
      <c r="H578" s="316"/>
      <c r="I578" s="316"/>
      <c r="J578" s="316"/>
      <c r="K578" s="316"/>
      <c r="L578" s="316"/>
      <c r="M578" s="316"/>
      <c r="N578" s="316"/>
      <c r="O578" s="316"/>
      <c r="P578" s="416"/>
      <c r="Q578" s="316"/>
      <c r="R578" s="316"/>
      <c r="S578" s="317"/>
      <c r="T578" s="316"/>
      <c r="U578" s="316"/>
      <c r="V578" s="316"/>
      <c r="W578" s="316"/>
      <c r="X578" s="316"/>
      <c r="Y578" s="318"/>
      <c r="Z578" s="316"/>
      <c r="AA578" s="316"/>
      <c r="AB578" s="316"/>
      <c r="AC578" s="316"/>
      <c r="AD578" s="316"/>
      <c r="AE578" s="319"/>
      <c r="AF578" s="413"/>
      <c r="AG578" s="316"/>
      <c r="AH578" s="316"/>
      <c r="AI578" s="418"/>
      <c r="AJ578" s="316"/>
      <c r="AK578" s="316"/>
      <c r="AL578" s="316"/>
      <c r="AM578" s="316"/>
      <c r="AN578" s="316"/>
      <c r="AO578" s="316"/>
      <c r="AP578" s="316"/>
      <c r="AQ578" s="316"/>
      <c r="AR578" s="316"/>
      <c r="AS578" s="316"/>
      <c r="AT578" s="316"/>
      <c r="AU578" s="316"/>
      <c r="AV578" s="316"/>
      <c r="AW578" s="316"/>
      <c r="AX578" s="320"/>
      <c r="AY578" s="316"/>
      <c r="AZ578" s="316"/>
      <c r="BA578" s="316"/>
    </row>
    <row r="579" spans="1:53" ht="15.75" customHeight="1">
      <c r="A579" s="316"/>
      <c r="B579" s="316"/>
      <c r="C579" s="316"/>
      <c r="D579" s="316"/>
      <c r="E579" s="316"/>
      <c r="F579" s="316"/>
      <c r="G579" s="418"/>
      <c r="H579" s="316"/>
      <c r="I579" s="316"/>
      <c r="J579" s="316"/>
      <c r="K579" s="316"/>
      <c r="L579" s="316"/>
      <c r="M579" s="316"/>
      <c r="N579" s="316"/>
      <c r="O579" s="316"/>
      <c r="P579" s="416"/>
      <c r="Q579" s="316"/>
      <c r="R579" s="316"/>
      <c r="S579" s="317"/>
      <c r="T579" s="316"/>
      <c r="U579" s="316"/>
      <c r="V579" s="316"/>
      <c r="W579" s="316"/>
      <c r="X579" s="316"/>
      <c r="Y579" s="318"/>
      <c r="Z579" s="316"/>
      <c r="AA579" s="316"/>
      <c r="AB579" s="316"/>
      <c r="AC579" s="316"/>
      <c r="AD579" s="316"/>
      <c r="AE579" s="319"/>
      <c r="AF579" s="413"/>
      <c r="AG579" s="316"/>
      <c r="AH579" s="316"/>
      <c r="AI579" s="418"/>
      <c r="AJ579" s="316"/>
      <c r="AK579" s="316"/>
      <c r="AL579" s="316"/>
      <c r="AM579" s="316"/>
      <c r="AN579" s="316"/>
      <c r="AO579" s="316"/>
      <c r="AP579" s="316"/>
      <c r="AQ579" s="316"/>
      <c r="AR579" s="316"/>
      <c r="AS579" s="316"/>
      <c r="AT579" s="316"/>
      <c r="AU579" s="316"/>
      <c r="AV579" s="316"/>
      <c r="AW579" s="316"/>
      <c r="AX579" s="320"/>
      <c r="AY579" s="316"/>
      <c r="AZ579" s="316"/>
      <c r="BA579" s="316"/>
    </row>
    <row r="580" spans="1:53" ht="15.75" customHeight="1">
      <c r="A580" s="316"/>
      <c r="B580" s="316"/>
      <c r="C580" s="316"/>
      <c r="D580" s="316"/>
      <c r="E580" s="316"/>
      <c r="F580" s="316"/>
      <c r="G580" s="418"/>
      <c r="H580" s="316"/>
      <c r="I580" s="316"/>
      <c r="J580" s="316"/>
      <c r="K580" s="316"/>
      <c r="L580" s="316"/>
      <c r="M580" s="316"/>
      <c r="N580" s="316"/>
      <c r="O580" s="316"/>
      <c r="P580" s="416"/>
      <c r="Q580" s="316"/>
      <c r="R580" s="316"/>
      <c r="S580" s="317"/>
      <c r="T580" s="316"/>
      <c r="U580" s="316"/>
      <c r="V580" s="316"/>
      <c r="W580" s="316"/>
      <c r="X580" s="316"/>
      <c r="Y580" s="318"/>
      <c r="Z580" s="316"/>
      <c r="AA580" s="316"/>
      <c r="AB580" s="316"/>
      <c r="AC580" s="316"/>
      <c r="AD580" s="316"/>
      <c r="AE580" s="319"/>
      <c r="AF580" s="413"/>
      <c r="AG580" s="316"/>
      <c r="AH580" s="316"/>
      <c r="AI580" s="418"/>
      <c r="AJ580" s="316"/>
      <c r="AK580" s="316"/>
      <c r="AL580" s="316"/>
      <c r="AM580" s="316"/>
      <c r="AN580" s="316"/>
      <c r="AO580" s="316"/>
      <c r="AP580" s="316"/>
      <c r="AQ580" s="316"/>
      <c r="AR580" s="316"/>
      <c r="AS580" s="316"/>
      <c r="AT580" s="316"/>
      <c r="AU580" s="316"/>
      <c r="AV580" s="316"/>
      <c r="AW580" s="316"/>
      <c r="AX580" s="320"/>
      <c r="AY580" s="316"/>
      <c r="AZ580" s="316"/>
      <c r="BA580" s="316"/>
    </row>
    <row r="581" spans="1:53" ht="15.75" customHeight="1">
      <c r="A581" s="316"/>
      <c r="B581" s="316"/>
      <c r="C581" s="316"/>
      <c r="D581" s="316"/>
      <c r="E581" s="316"/>
      <c r="F581" s="316"/>
      <c r="G581" s="418"/>
      <c r="H581" s="316"/>
      <c r="I581" s="316"/>
      <c r="J581" s="316"/>
      <c r="K581" s="316"/>
      <c r="L581" s="316"/>
      <c r="M581" s="316"/>
      <c r="N581" s="316"/>
      <c r="O581" s="316"/>
      <c r="P581" s="416"/>
      <c r="Q581" s="316"/>
      <c r="R581" s="316"/>
      <c r="S581" s="317"/>
      <c r="T581" s="316"/>
      <c r="U581" s="316"/>
      <c r="V581" s="316"/>
      <c r="W581" s="316"/>
      <c r="X581" s="316"/>
      <c r="Y581" s="318"/>
      <c r="Z581" s="316"/>
      <c r="AA581" s="316"/>
      <c r="AB581" s="316"/>
      <c r="AC581" s="316"/>
      <c r="AD581" s="316"/>
      <c r="AE581" s="319"/>
      <c r="AF581" s="413"/>
      <c r="AG581" s="316"/>
      <c r="AH581" s="316"/>
      <c r="AI581" s="418"/>
      <c r="AJ581" s="316"/>
      <c r="AK581" s="316"/>
      <c r="AL581" s="316"/>
      <c r="AM581" s="316"/>
      <c r="AN581" s="316"/>
      <c r="AO581" s="316"/>
      <c r="AP581" s="316"/>
      <c r="AQ581" s="316"/>
      <c r="AR581" s="316"/>
      <c r="AS581" s="316"/>
      <c r="AT581" s="316"/>
      <c r="AU581" s="316"/>
      <c r="AV581" s="316"/>
      <c r="AW581" s="316"/>
      <c r="AX581" s="320"/>
      <c r="AY581" s="316"/>
      <c r="AZ581" s="316"/>
      <c r="BA581" s="316"/>
    </row>
    <row r="582" spans="1:53" ht="15.75" customHeight="1">
      <c r="A582" s="316"/>
      <c r="B582" s="316"/>
      <c r="C582" s="316"/>
      <c r="D582" s="316"/>
      <c r="E582" s="316"/>
      <c r="F582" s="316"/>
      <c r="G582" s="418"/>
      <c r="H582" s="316"/>
      <c r="I582" s="316"/>
      <c r="J582" s="316"/>
      <c r="K582" s="316"/>
      <c r="L582" s="316"/>
      <c r="M582" s="316"/>
      <c r="N582" s="316"/>
      <c r="O582" s="316"/>
      <c r="P582" s="416"/>
      <c r="Q582" s="316"/>
      <c r="R582" s="316"/>
      <c r="S582" s="317"/>
      <c r="T582" s="316"/>
      <c r="U582" s="316"/>
      <c r="V582" s="316"/>
      <c r="W582" s="316"/>
      <c r="X582" s="316"/>
      <c r="Y582" s="318"/>
      <c r="Z582" s="316"/>
      <c r="AA582" s="316"/>
      <c r="AB582" s="316"/>
      <c r="AC582" s="316"/>
      <c r="AD582" s="316"/>
      <c r="AE582" s="319"/>
      <c r="AF582" s="413"/>
      <c r="AG582" s="316"/>
      <c r="AH582" s="316"/>
      <c r="AI582" s="418"/>
      <c r="AJ582" s="316"/>
      <c r="AK582" s="316"/>
      <c r="AL582" s="316"/>
      <c r="AM582" s="316"/>
      <c r="AN582" s="316"/>
      <c r="AO582" s="316"/>
      <c r="AP582" s="316"/>
      <c r="AQ582" s="316"/>
      <c r="AR582" s="316"/>
      <c r="AS582" s="316"/>
      <c r="AT582" s="316"/>
      <c r="AU582" s="316"/>
      <c r="AV582" s="316"/>
      <c r="AW582" s="316"/>
      <c r="AX582" s="320"/>
      <c r="AY582" s="316"/>
      <c r="AZ582" s="316"/>
      <c r="BA582" s="316"/>
    </row>
    <row r="583" spans="1:53" ht="15.75" customHeight="1">
      <c r="A583" s="316"/>
      <c r="B583" s="316"/>
      <c r="C583" s="316"/>
      <c r="D583" s="316"/>
      <c r="E583" s="316"/>
      <c r="F583" s="316"/>
      <c r="G583" s="418"/>
      <c r="H583" s="316"/>
      <c r="I583" s="316"/>
      <c r="J583" s="316"/>
      <c r="K583" s="316"/>
      <c r="L583" s="316"/>
      <c r="M583" s="316"/>
      <c r="N583" s="316"/>
      <c r="O583" s="316"/>
      <c r="P583" s="416"/>
      <c r="Q583" s="316"/>
      <c r="R583" s="316"/>
      <c r="S583" s="317"/>
      <c r="T583" s="316"/>
      <c r="U583" s="316"/>
      <c r="V583" s="316"/>
      <c r="W583" s="316"/>
      <c r="X583" s="316"/>
      <c r="Y583" s="318"/>
      <c r="Z583" s="316"/>
      <c r="AA583" s="316"/>
      <c r="AB583" s="316"/>
      <c r="AC583" s="316"/>
      <c r="AD583" s="316"/>
      <c r="AE583" s="319"/>
      <c r="AF583" s="413"/>
      <c r="AG583" s="316"/>
      <c r="AH583" s="316"/>
      <c r="AI583" s="418"/>
      <c r="AJ583" s="316"/>
      <c r="AK583" s="316"/>
      <c r="AL583" s="316"/>
      <c r="AM583" s="316"/>
      <c r="AN583" s="316"/>
      <c r="AO583" s="316"/>
      <c r="AP583" s="316"/>
      <c r="AQ583" s="316"/>
      <c r="AR583" s="316"/>
      <c r="AS583" s="316"/>
      <c r="AT583" s="316"/>
      <c r="AU583" s="316"/>
      <c r="AV583" s="316"/>
      <c r="AW583" s="316"/>
      <c r="AX583" s="320"/>
      <c r="AY583" s="316"/>
      <c r="AZ583" s="316"/>
      <c r="BA583" s="316"/>
    </row>
    <row r="584" spans="1:53" ht="15.75" customHeight="1">
      <c r="A584" s="316"/>
      <c r="B584" s="316"/>
      <c r="C584" s="316"/>
      <c r="D584" s="316"/>
      <c r="E584" s="316"/>
      <c r="F584" s="316"/>
      <c r="G584" s="418"/>
      <c r="H584" s="316"/>
      <c r="I584" s="316"/>
      <c r="J584" s="316"/>
      <c r="K584" s="316"/>
      <c r="L584" s="316"/>
      <c r="M584" s="316"/>
      <c r="N584" s="316"/>
      <c r="O584" s="316"/>
      <c r="P584" s="416"/>
      <c r="Q584" s="316"/>
      <c r="R584" s="316"/>
      <c r="S584" s="317"/>
      <c r="T584" s="316"/>
      <c r="U584" s="316"/>
      <c r="V584" s="316"/>
      <c r="W584" s="316"/>
      <c r="X584" s="316"/>
      <c r="Y584" s="318"/>
      <c r="Z584" s="316"/>
      <c r="AA584" s="316"/>
      <c r="AB584" s="316"/>
      <c r="AC584" s="316"/>
      <c r="AD584" s="316"/>
      <c r="AE584" s="319"/>
      <c r="AF584" s="413"/>
      <c r="AG584" s="316"/>
      <c r="AH584" s="316"/>
      <c r="AI584" s="418"/>
      <c r="AJ584" s="316"/>
      <c r="AK584" s="316"/>
      <c r="AL584" s="316"/>
      <c r="AM584" s="316"/>
      <c r="AN584" s="316"/>
      <c r="AO584" s="316"/>
      <c r="AP584" s="316"/>
      <c r="AQ584" s="316"/>
      <c r="AR584" s="316"/>
      <c r="AS584" s="316"/>
      <c r="AT584" s="316"/>
      <c r="AU584" s="316"/>
      <c r="AV584" s="316"/>
      <c r="AW584" s="316"/>
      <c r="AX584" s="320"/>
      <c r="AY584" s="316"/>
      <c r="AZ584" s="316"/>
      <c r="BA584" s="316"/>
    </row>
    <row r="585" spans="1:53" ht="15.75" customHeight="1">
      <c r="A585" s="316"/>
      <c r="B585" s="316"/>
      <c r="C585" s="316"/>
      <c r="D585" s="316"/>
      <c r="E585" s="316"/>
      <c r="F585" s="316"/>
      <c r="G585" s="418"/>
      <c r="H585" s="316"/>
      <c r="I585" s="316"/>
      <c r="J585" s="316"/>
      <c r="K585" s="316"/>
      <c r="L585" s="316"/>
      <c r="M585" s="316"/>
      <c r="N585" s="316"/>
      <c r="O585" s="316"/>
      <c r="P585" s="416"/>
      <c r="Q585" s="316"/>
      <c r="R585" s="316"/>
      <c r="S585" s="317"/>
      <c r="T585" s="316"/>
      <c r="U585" s="316"/>
      <c r="V585" s="316"/>
      <c r="W585" s="316"/>
      <c r="X585" s="316"/>
      <c r="Y585" s="318"/>
      <c r="Z585" s="316"/>
      <c r="AA585" s="316"/>
      <c r="AB585" s="316"/>
      <c r="AC585" s="316"/>
      <c r="AD585" s="316"/>
      <c r="AE585" s="319"/>
      <c r="AF585" s="413"/>
      <c r="AG585" s="316"/>
      <c r="AH585" s="316"/>
      <c r="AI585" s="418"/>
      <c r="AJ585" s="316"/>
      <c r="AK585" s="316"/>
      <c r="AL585" s="316"/>
      <c r="AM585" s="316"/>
      <c r="AN585" s="316"/>
      <c r="AO585" s="316"/>
      <c r="AP585" s="316"/>
      <c r="AQ585" s="316"/>
      <c r="AR585" s="316"/>
      <c r="AS585" s="316"/>
      <c r="AT585" s="316"/>
      <c r="AU585" s="316"/>
      <c r="AV585" s="316"/>
      <c r="AW585" s="316"/>
      <c r="AX585" s="320"/>
      <c r="AY585" s="316"/>
      <c r="AZ585" s="316"/>
      <c r="BA585" s="316"/>
    </row>
    <row r="586" spans="1:53" ht="15.75" customHeight="1">
      <c r="A586" s="316"/>
      <c r="B586" s="316"/>
      <c r="C586" s="316"/>
      <c r="D586" s="316"/>
      <c r="E586" s="316"/>
      <c r="F586" s="316"/>
      <c r="G586" s="418"/>
      <c r="H586" s="316"/>
      <c r="I586" s="316"/>
      <c r="J586" s="316"/>
      <c r="K586" s="316"/>
      <c r="L586" s="316"/>
      <c r="M586" s="316"/>
      <c r="N586" s="316"/>
      <c r="O586" s="316"/>
      <c r="P586" s="416"/>
      <c r="Q586" s="316"/>
      <c r="R586" s="316"/>
      <c r="S586" s="317"/>
      <c r="T586" s="316"/>
      <c r="U586" s="316"/>
      <c r="V586" s="316"/>
      <c r="W586" s="316"/>
      <c r="X586" s="316"/>
      <c r="Y586" s="318"/>
      <c r="Z586" s="316"/>
      <c r="AA586" s="316"/>
      <c r="AB586" s="316"/>
      <c r="AC586" s="316"/>
      <c r="AD586" s="316"/>
      <c r="AE586" s="319"/>
      <c r="AF586" s="413"/>
      <c r="AG586" s="316"/>
      <c r="AH586" s="316"/>
      <c r="AI586" s="418"/>
      <c r="AJ586" s="316"/>
      <c r="AK586" s="316"/>
      <c r="AL586" s="316"/>
      <c r="AM586" s="316"/>
      <c r="AN586" s="316"/>
      <c r="AO586" s="316"/>
      <c r="AP586" s="316"/>
      <c r="AQ586" s="316"/>
      <c r="AR586" s="316"/>
      <c r="AS586" s="316"/>
      <c r="AT586" s="316"/>
      <c r="AU586" s="316"/>
      <c r="AV586" s="316"/>
      <c r="AW586" s="316"/>
      <c r="AX586" s="320"/>
      <c r="AY586" s="316"/>
      <c r="AZ586" s="316"/>
      <c r="BA586" s="316"/>
    </row>
    <row r="587" spans="1:53" ht="15.75" customHeight="1">
      <c r="A587" s="316"/>
      <c r="B587" s="316"/>
      <c r="C587" s="316"/>
      <c r="D587" s="316"/>
      <c r="E587" s="316"/>
      <c r="F587" s="316"/>
      <c r="G587" s="418"/>
      <c r="H587" s="316"/>
      <c r="I587" s="316"/>
      <c r="J587" s="316"/>
      <c r="K587" s="316"/>
      <c r="L587" s="316"/>
      <c r="M587" s="316"/>
      <c r="N587" s="316"/>
      <c r="O587" s="316"/>
      <c r="P587" s="416"/>
      <c r="Q587" s="316"/>
      <c r="R587" s="316"/>
      <c r="S587" s="317"/>
      <c r="T587" s="316"/>
      <c r="U587" s="316"/>
      <c r="V587" s="316"/>
      <c r="W587" s="316"/>
      <c r="X587" s="316"/>
      <c r="Y587" s="318"/>
      <c r="Z587" s="316"/>
      <c r="AA587" s="316"/>
      <c r="AB587" s="316"/>
      <c r="AC587" s="316"/>
      <c r="AD587" s="316"/>
      <c r="AE587" s="319"/>
      <c r="AF587" s="413"/>
      <c r="AG587" s="316"/>
      <c r="AH587" s="316"/>
      <c r="AI587" s="418"/>
      <c r="AJ587" s="316"/>
      <c r="AK587" s="316"/>
      <c r="AL587" s="316"/>
      <c r="AM587" s="316"/>
      <c r="AN587" s="316"/>
      <c r="AO587" s="316"/>
      <c r="AP587" s="316"/>
      <c r="AQ587" s="316"/>
      <c r="AR587" s="316"/>
      <c r="AS587" s="316"/>
      <c r="AT587" s="316"/>
      <c r="AU587" s="316"/>
      <c r="AV587" s="316"/>
      <c r="AW587" s="316"/>
      <c r="AX587" s="320"/>
      <c r="AY587" s="316"/>
      <c r="AZ587" s="316"/>
      <c r="BA587" s="316"/>
    </row>
    <row r="588" spans="1:53" ht="15.75" customHeight="1">
      <c r="A588" s="316"/>
      <c r="B588" s="316"/>
      <c r="C588" s="316"/>
      <c r="D588" s="316"/>
      <c r="E588" s="316"/>
      <c r="F588" s="316"/>
      <c r="G588" s="418"/>
      <c r="H588" s="316"/>
      <c r="I588" s="316"/>
      <c r="J588" s="316"/>
      <c r="K588" s="316"/>
      <c r="L588" s="316"/>
      <c r="M588" s="316"/>
      <c r="N588" s="316"/>
      <c r="O588" s="316"/>
      <c r="P588" s="416"/>
      <c r="Q588" s="316"/>
      <c r="R588" s="316"/>
      <c r="S588" s="317"/>
      <c r="T588" s="316"/>
      <c r="U588" s="316"/>
      <c r="V588" s="316"/>
      <c r="W588" s="316"/>
      <c r="X588" s="316"/>
      <c r="Y588" s="318"/>
      <c r="Z588" s="316"/>
      <c r="AA588" s="316"/>
      <c r="AB588" s="316"/>
      <c r="AC588" s="316"/>
      <c r="AD588" s="316"/>
      <c r="AE588" s="319"/>
      <c r="AF588" s="413"/>
      <c r="AG588" s="316"/>
      <c r="AH588" s="316"/>
      <c r="AI588" s="418"/>
      <c r="AJ588" s="316"/>
      <c r="AK588" s="316"/>
      <c r="AL588" s="316"/>
      <c r="AM588" s="316"/>
      <c r="AN588" s="316"/>
      <c r="AO588" s="316"/>
      <c r="AP588" s="316"/>
      <c r="AQ588" s="316"/>
      <c r="AR588" s="316"/>
      <c r="AS588" s="316"/>
      <c r="AT588" s="316"/>
      <c r="AU588" s="316"/>
      <c r="AV588" s="316"/>
      <c r="AW588" s="316"/>
      <c r="AX588" s="320"/>
      <c r="AY588" s="316"/>
      <c r="AZ588" s="316"/>
      <c r="BA588" s="316"/>
    </row>
    <row r="589" spans="1:53" ht="15.75" customHeight="1">
      <c r="A589" s="316"/>
      <c r="B589" s="316"/>
      <c r="C589" s="316"/>
      <c r="D589" s="316"/>
      <c r="E589" s="316"/>
      <c r="F589" s="316"/>
      <c r="G589" s="418"/>
      <c r="H589" s="316"/>
      <c r="I589" s="316"/>
      <c r="J589" s="316"/>
      <c r="K589" s="316"/>
      <c r="L589" s="316"/>
      <c r="M589" s="316"/>
      <c r="N589" s="316"/>
      <c r="O589" s="316"/>
      <c r="P589" s="416"/>
      <c r="Q589" s="316"/>
      <c r="R589" s="316"/>
      <c r="S589" s="317"/>
      <c r="T589" s="316"/>
      <c r="U589" s="316"/>
      <c r="V589" s="316"/>
      <c r="W589" s="316"/>
      <c r="X589" s="316"/>
      <c r="Y589" s="318"/>
      <c r="Z589" s="316"/>
      <c r="AA589" s="316"/>
      <c r="AB589" s="316"/>
      <c r="AC589" s="316"/>
      <c r="AD589" s="316"/>
      <c r="AE589" s="319"/>
      <c r="AF589" s="413"/>
      <c r="AG589" s="316"/>
      <c r="AH589" s="316"/>
      <c r="AI589" s="418"/>
      <c r="AJ589" s="316"/>
      <c r="AK589" s="316"/>
      <c r="AL589" s="316"/>
      <c r="AM589" s="316"/>
      <c r="AN589" s="316"/>
      <c r="AO589" s="316"/>
      <c r="AP589" s="316"/>
      <c r="AQ589" s="316"/>
      <c r="AR589" s="316"/>
      <c r="AS589" s="316"/>
      <c r="AT589" s="316"/>
      <c r="AU589" s="316"/>
      <c r="AV589" s="316"/>
      <c r="AW589" s="316"/>
      <c r="AX589" s="320"/>
      <c r="AY589" s="316"/>
      <c r="AZ589" s="316"/>
      <c r="BA589" s="316"/>
    </row>
    <row r="590" spans="1:53" ht="15.75" customHeight="1">
      <c r="A590" s="316"/>
      <c r="B590" s="316"/>
      <c r="C590" s="316"/>
      <c r="D590" s="316"/>
      <c r="E590" s="316"/>
      <c r="F590" s="316"/>
      <c r="G590" s="418"/>
      <c r="H590" s="316"/>
      <c r="I590" s="316"/>
      <c r="J590" s="316"/>
      <c r="K590" s="316"/>
      <c r="L590" s="316"/>
      <c r="M590" s="316"/>
      <c r="N590" s="316"/>
      <c r="O590" s="316"/>
      <c r="P590" s="416"/>
      <c r="Q590" s="316"/>
      <c r="R590" s="316"/>
      <c r="S590" s="317"/>
      <c r="T590" s="316"/>
      <c r="U590" s="316"/>
      <c r="V590" s="316"/>
      <c r="W590" s="316"/>
      <c r="X590" s="316"/>
      <c r="Y590" s="318"/>
      <c r="Z590" s="316"/>
      <c r="AA590" s="316"/>
      <c r="AB590" s="316"/>
      <c r="AC590" s="316"/>
      <c r="AD590" s="316"/>
      <c r="AE590" s="319"/>
      <c r="AF590" s="413"/>
      <c r="AG590" s="316"/>
      <c r="AH590" s="316"/>
      <c r="AI590" s="418"/>
      <c r="AJ590" s="316"/>
      <c r="AK590" s="316"/>
      <c r="AL590" s="316"/>
      <c r="AM590" s="316"/>
      <c r="AN590" s="316"/>
      <c r="AO590" s="316"/>
      <c r="AP590" s="316"/>
      <c r="AQ590" s="316"/>
      <c r="AR590" s="316"/>
      <c r="AS590" s="316"/>
      <c r="AT590" s="316"/>
      <c r="AU590" s="316"/>
      <c r="AV590" s="316"/>
      <c r="AW590" s="316"/>
      <c r="AX590" s="320"/>
      <c r="AY590" s="316"/>
      <c r="AZ590" s="316"/>
      <c r="BA590" s="316"/>
    </row>
    <row r="591" spans="1:53" ht="15.75" customHeight="1">
      <c r="A591" s="316"/>
      <c r="B591" s="316"/>
      <c r="C591" s="316"/>
      <c r="D591" s="316"/>
      <c r="E591" s="316"/>
      <c r="F591" s="316"/>
      <c r="G591" s="418"/>
      <c r="H591" s="316"/>
      <c r="I591" s="316"/>
      <c r="J591" s="316"/>
      <c r="K591" s="316"/>
      <c r="L591" s="316"/>
      <c r="M591" s="316"/>
      <c r="N591" s="316"/>
      <c r="O591" s="316"/>
      <c r="P591" s="416"/>
      <c r="Q591" s="316"/>
      <c r="R591" s="316"/>
      <c r="S591" s="317"/>
      <c r="T591" s="316"/>
      <c r="U591" s="316"/>
      <c r="V591" s="316"/>
      <c r="W591" s="316"/>
      <c r="X591" s="316"/>
      <c r="Y591" s="318"/>
      <c r="Z591" s="316"/>
      <c r="AA591" s="316"/>
      <c r="AB591" s="316"/>
      <c r="AC591" s="316"/>
      <c r="AD591" s="316"/>
      <c r="AE591" s="319"/>
      <c r="AF591" s="413"/>
      <c r="AG591" s="316"/>
      <c r="AH591" s="316"/>
      <c r="AI591" s="418"/>
      <c r="AJ591" s="316"/>
      <c r="AK591" s="316"/>
      <c r="AL591" s="316"/>
      <c r="AM591" s="316"/>
      <c r="AN591" s="316"/>
      <c r="AO591" s="316"/>
      <c r="AP591" s="316"/>
      <c r="AQ591" s="316"/>
      <c r="AR591" s="316"/>
      <c r="AS591" s="316"/>
      <c r="AT591" s="316"/>
      <c r="AU591" s="316"/>
      <c r="AV591" s="316"/>
      <c r="AW591" s="316"/>
      <c r="AX591" s="320"/>
      <c r="AY591" s="316"/>
      <c r="AZ591" s="316"/>
      <c r="BA591" s="316"/>
    </row>
    <row r="592" spans="1:53" ht="15.75" customHeight="1">
      <c r="A592" s="316"/>
      <c r="B592" s="316"/>
      <c r="C592" s="316"/>
      <c r="D592" s="316"/>
      <c r="E592" s="316"/>
      <c r="F592" s="316"/>
      <c r="G592" s="418"/>
      <c r="H592" s="316"/>
      <c r="I592" s="316"/>
      <c r="J592" s="316"/>
      <c r="K592" s="316"/>
      <c r="L592" s="316"/>
      <c r="M592" s="316"/>
      <c r="N592" s="316"/>
      <c r="O592" s="316"/>
      <c r="P592" s="416"/>
      <c r="Q592" s="316"/>
      <c r="R592" s="316"/>
      <c r="S592" s="317"/>
      <c r="T592" s="316"/>
      <c r="U592" s="316"/>
      <c r="V592" s="316"/>
      <c r="W592" s="316"/>
      <c r="X592" s="316"/>
      <c r="Y592" s="318"/>
      <c r="Z592" s="316"/>
      <c r="AA592" s="316"/>
      <c r="AB592" s="316"/>
      <c r="AC592" s="316"/>
      <c r="AD592" s="316"/>
      <c r="AE592" s="319"/>
      <c r="AF592" s="413"/>
      <c r="AG592" s="316"/>
      <c r="AH592" s="316"/>
      <c r="AI592" s="418"/>
      <c r="AJ592" s="316"/>
      <c r="AK592" s="316"/>
      <c r="AL592" s="316"/>
      <c r="AM592" s="316"/>
      <c r="AN592" s="316"/>
      <c r="AO592" s="316"/>
      <c r="AP592" s="316"/>
      <c r="AQ592" s="316"/>
      <c r="AR592" s="316"/>
      <c r="AS592" s="316"/>
      <c r="AT592" s="316"/>
      <c r="AU592" s="316"/>
      <c r="AV592" s="316"/>
      <c r="AW592" s="316"/>
      <c r="AX592" s="320"/>
      <c r="AY592" s="316"/>
      <c r="AZ592" s="316"/>
      <c r="BA592" s="316"/>
    </row>
    <row r="593" spans="1:53" ht="15.75" customHeight="1">
      <c r="A593" s="316"/>
      <c r="B593" s="316"/>
      <c r="C593" s="316"/>
      <c r="D593" s="316"/>
      <c r="E593" s="316"/>
      <c r="F593" s="316"/>
      <c r="G593" s="418"/>
      <c r="H593" s="316"/>
      <c r="I593" s="316"/>
      <c r="J593" s="316"/>
      <c r="K593" s="316"/>
      <c r="L593" s="316"/>
      <c r="M593" s="316"/>
      <c r="N593" s="316"/>
      <c r="O593" s="316"/>
      <c r="P593" s="416"/>
      <c r="Q593" s="316"/>
      <c r="R593" s="316"/>
      <c r="S593" s="317"/>
      <c r="T593" s="316"/>
      <c r="U593" s="316"/>
      <c r="V593" s="316"/>
      <c r="W593" s="316"/>
      <c r="X593" s="316"/>
      <c r="Y593" s="318"/>
      <c r="Z593" s="316"/>
      <c r="AA593" s="316"/>
      <c r="AB593" s="316"/>
      <c r="AC593" s="316"/>
      <c r="AD593" s="316"/>
      <c r="AE593" s="319"/>
      <c r="AF593" s="413"/>
      <c r="AG593" s="316"/>
      <c r="AH593" s="316"/>
      <c r="AI593" s="418"/>
      <c r="AJ593" s="316"/>
      <c r="AK593" s="316"/>
      <c r="AL593" s="316"/>
      <c r="AM593" s="316"/>
      <c r="AN593" s="316"/>
      <c r="AO593" s="316"/>
      <c r="AP593" s="316"/>
      <c r="AQ593" s="316"/>
      <c r="AR593" s="316"/>
      <c r="AS593" s="316"/>
      <c r="AT593" s="316"/>
      <c r="AU593" s="316"/>
      <c r="AV593" s="316"/>
      <c r="AW593" s="316"/>
      <c r="AX593" s="320"/>
      <c r="AY593" s="316"/>
      <c r="AZ593" s="316"/>
      <c r="BA593" s="316"/>
    </row>
    <row r="594" spans="1:53" ht="15.75" customHeight="1">
      <c r="A594" s="316"/>
      <c r="B594" s="316"/>
      <c r="C594" s="316"/>
      <c r="D594" s="316"/>
      <c r="E594" s="316"/>
      <c r="F594" s="316"/>
      <c r="G594" s="418"/>
      <c r="H594" s="316"/>
      <c r="I594" s="316"/>
      <c r="J594" s="316"/>
      <c r="K594" s="316"/>
      <c r="L594" s="316"/>
      <c r="M594" s="316"/>
      <c r="N594" s="316"/>
      <c r="O594" s="316"/>
      <c r="P594" s="416"/>
      <c r="Q594" s="316"/>
      <c r="R594" s="316"/>
      <c r="S594" s="317"/>
      <c r="T594" s="316"/>
      <c r="U594" s="316"/>
      <c r="V594" s="316"/>
      <c r="W594" s="316"/>
      <c r="X594" s="316"/>
      <c r="Y594" s="318"/>
      <c r="Z594" s="316"/>
      <c r="AA594" s="316"/>
      <c r="AB594" s="316"/>
      <c r="AC594" s="316"/>
      <c r="AD594" s="316"/>
      <c r="AE594" s="319"/>
      <c r="AF594" s="413"/>
      <c r="AG594" s="316"/>
      <c r="AH594" s="316"/>
      <c r="AI594" s="418"/>
      <c r="AJ594" s="316"/>
      <c r="AK594" s="316"/>
      <c r="AL594" s="316"/>
      <c r="AM594" s="316"/>
      <c r="AN594" s="316"/>
      <c r="AO594" s="316"/>
      <c r="AP594" s="316"/>
      <c r="AQ594" s="316"/>
      <c r="AR594" s="316"/>
      <c r="AS594" s="316"/>
      <c r="AT594" s="316"/>
      <c r="AU594" s="316"/>
      <c r="AV594" s="316"/>
      <c r="AW594" s="316"/>
      <c r="AX594" s="320"/>
      <c r="AY594" s="316"/>
      <c r="AZ594" s="316"/>
      <c r="BA594" s="316"/>
    </row>
    <row r="595" spans="1:53" ht="15.75" customHeight="1">
      <c r="A595" s="316"/>
      <c r="B595" s="316"/>
      <c r="C595" s="316"/>
      <c r="D595" s="316"/>
      <c r="E595" s="316"/>
      <c r="F595" s="316"/>
      <c r="G595" s="418"/>
      <c r="H595" s="316"/>
      <c r="I595" s="316"/>
      <c r="J595" s="316"/>
      <c r="K595" s="316"/>
      <c r="L595" s="316"/>
      <c r="M595" s="316"/>
      <c r="N595" s="316"/>
      <c r="O595" s="316"/>
      <c r="P595" s="416"/>
      <c r="Q595" s="316"/>
      <c r="R595" s="316"/>
      <c r="S595" s="317"/>
      <c r="T595" s="316"/>
      <c r="U595" s="316"/>
      <c r="V595" s="316"/>
      <c r="W595" s="316"/>
      <c r="X595" s="316"/>
      <c r="Y595" s="318"/>
      <c r="Z595" s="316"/>
      <c r="AA595" s="316"/>
      <c r="AB595" s="316"/>
      <c r="AC595" s="316"/>
      <c r="AD595" s="316"/>
      <c r="AE595" s="319"/>
      <c r="AF595" s="413"/>
      <c r="AG595" s="316"/>
      <c r="AH595" s="316"/>
      <c r="AI595" s="418"/>
      <c r="AJ595" s="316"/>
      <c r="AK595" s="316"/>
      <c r="AL595" s="316"/>
      <c r="AM595" s="316"/>
      <c r="AN595" s="316"/>
      <c r="AO595" s="316"/>
      <c r="AP595" s="316"/>
      <c r="AQ595" s="316"/>
      <c r="AR595" s="316"/>
      <c r="AS595" s="316"/>
      <c r="AT595" s="316"/>
      <c r="AU595" s="316"/>
      <c r="AV595" s="316"/>
      <c r="AW595" s="316"/>
      <c r="AX595" s="320"/>
      <c r="AY595" s="316"/>
      <c r="AZ595" s="316"/>
      <c r="BA595" s="316"/>
    </row>
    <row r="596" spans="1:53" ht="15.75" customHeight="1">
      <c r="A596" s="316"/>
      <c r="B596" s="316"/>
      <c r="C596" s="316"/>
      <c r="D596" s="316"/>
      <c r="E596" s="316"/>
      <c r="F596" s="316"/>
      <c r="G596" s="418"/>
      <c r="H596" s="316"/>
      <c r="I596" s="316"/>
      <c r="J596" s="316"/>
      <c r="K596" s="316"/>
      <c r="L596" s="316"/>
      <c r="M596" s="316"/>
      <c r="N596" s="316"/>
      <c r="O596" s="316"/>
      <c r="P596" s="416"/>
      <c r="Q596" s="316"/>
      <c r="R596" s="316"/>
      <c r="S596" s="317"/>
      <c r="T596" s="316"/>
      <c r="U596" s="316"/>
      <c r="V596" s="316"/>
      <c r="W596" s="316"/>
      <c r="X596" s="316"/>
      <c r="Y596" s="318"/>
      <c r="Z596" s="316"/>
      <c r="AA596" s="316"/>
      <c r="AB596" s="316"/>
      <c r="AC596" s="316"/>
      <c r="AD596" s="316"/>
      <c r="AE596" s="319"/>
      <c r="AF596" s="413"/>
      <c r="AG596" s="316"/>
      <c r="AH596" s="316"/>
      <c r="AI596" s="418"/>
      <c r="AJ596" s="316"/>
      <c r="AK596" s="316"/>
      <c r="AL596" s="316"/>
      <c r="AM596" s="316"/>
      <c r="AN596" s="316"/>
      <c r="AO596" s="316"/>
      <c r="AP596" s="316"/>
      <c r="AQ596" s="316"/>
      <c r="AR596" s="316"/>
      <c r="AS596" s="316"/>
      <c r="AT596" s="316"/>
      <c r="AU596" s="316"/>
      <c r="AV596" s="316"/>
      <c r="AW596" s="316"/>
      <c r="AX596" s="320"/>
      <c r="AY596" s="316"/>
      <c r="AZ596" s="316"/>
      <c r="BA596" s="316"/>
    </row>
    <row r="597" spans="1:53" ht="15.75" customHeight="1">
      <c r="A597" s="316"/>
      <c r="B597" s="316"/>
      <c r="C597" s="316"/>
      <c r="D597" s="316"/>
      <c r="E597" s="316"/>
      <c r="F597" s="316"/>
      <c r="G597" s="418"/>
      <c r="H597" s="316"/>
      <c r="I597" s="316"/>
      <c r="J597" s="316"/>
      <c r="K597" s="316"/>
      <c r="L597" s="316"/>
      <c r="M597" s="316"/>
      <c r="N597" s="316"/>
      <c r="O597" s="316"/>
      <c r="P597" s="416"/>
      <c r="Q597" s="316"/>
      <c r="R597" s="316"/>
      <c r="S597" s="317"/>
      <c r="T597" s="316"/>
      <c r="U597" s="316"/>
      <c r="V597" s="316"/>
      <c r="W597" s="316"/>
      <c r="X597" s="316"/>
      <c r="Y597" s="318"/>
      <c r="Z597" s="316"/>
      <c r="AA597" s="316"/>
      <c r="AB597" s="316"/>
      <c r="AC597" s="316"/>
      <c r="AD597" s="316"/>
      <c r="AE597" s="319"/>
      <c r="AF597" s="413"/>
      <c r="AG597" s="316"/>
      <c r="AH597" s="316"/>
      <c r="AI597" s="418"/>
      <c r="AJ597" s="316"/>
      <c r="AK597" s="316"/>
      <c r="AL597" s="316"/>
      <c r="AM597" s="316"/>
      <c r="AN597" s="316"/>
      <c r="AO597" s="316"/>
      <c r="AP597" s="316"/>
      <c r="AQ597" s="316"/>
      <c r="AR597" s="316"/>
      <c r="AS597" s="316"/>
      <c r="AT597" s="316"/>
      <c r="AU597" s="316"/>
      <c r="AV597" s="316"/>
      <c r="AW597" s="316"/>
      <c r="AX597" s="320"/>
      <c r="AY597" s="316"/>
      <c r="AZ597" s="316"/>
      <c r="BA597" s="316"/>
    </row>
    <row r="598" spans="1:53" ht="15.75" customHeight="1">
      <c r="A598" s="316"/>
      <c r="B598" s="316"/>
      <c r="C598" s="316"/>
      <c r="D598" s="316"/>
      <c r="E598" s="316"/>
      <c r="F598" s="316"/>
      <c r="G598" s="418"/>
      <c r="H598" s="316"/>
      <c r="I598" s="316"/>
      <c r="J598" s="316"/>
      <c r="K598" s="316"/>
      <c r="L598" s="316"/>
      <c r="M598" s="316"/>
      <c r="N598" s="316"/>
      <c r="O598" s="316"/>
      <c r="P598" s="416"/>
      <c r="Q598" s="316"/>
      <c r="R598" s="316"/>
      <c r="S598" s="317"/>
      <c r="T598" s="316"/>
      <c r="U598" s="316"/>
      <c r="V598" s="316"/>
      <c r="W598" s="316"/>
      <c r="X598" s="316"/>
      <c r="Y598" s="318"/>
      <c r="Z598" s="316"/>
      <c r="AA598" s="316"/>
      <c r="AB598" s="316"/>
      <c r="AC598" s="316"/>
      <c r="AD598" s="316"/>
      <c r="AE598" s="319"/>
      <c r="AF598" s="413"/>
      <c r="AG598" s="316"/>
      <c r="AH598" s="316"/>
      <c r="AI598" s="418"/>
      <c r="AJ598" s="316"/>
      <c r="AK598" s="316"/>
      <c r="AL598" s="316"/>
      <c r="AM598" s="316"/>
      <c r="AN598" s="316"/>
      <c r="AO598" s="316"/>
      <c r="AP598" s="316"/>
      <c r="AQ598" s="316"/>
      <c r="AR598" s="316"/>
      <c r="AS598" s="316"/>
      <c r="AT598" s="316"/>
      <c r="AU598" s="316"/>
      <c r="AV598" s="316"/>
      <c r="AW598" s="316"/>
      <c r="AX598" s="320"/>
      <c r="AY598" s="316"/>
      <c r="AZ598" s="316"/>
      <c r="BA598" s="316"/>
    </row>
    <row r="599" spans="1:53" ht="15.75" customHeight="1">
      <c r="A599" s="316"/>
      <c r="B599" s="316"/>
      <c r="C599" s="316"/>
      <c r="D599" s="316"/>
      <c r="E599" s="316"/>
      <c r="F599" s="316"/>
      <c r="G599" s="418"/>
      <c r="H599" s="316"/>
      <c r="I599" s="316"/>
      <c r="J599" s="316"/>
      <c r="K599" s="316"/>
      <c r="L599" s="316"/>
      <c r="M599" s="316"/>
      <c r="N599" s="316"/>
      <c r="O599" s="316"/>
      <c r="P599" s="416"/>
      <c r="Q599" s="316"/>
      <c r="R599" s="316"/>
      <c r="S599" s="317"/>
      <c r="T599" s="316"/>
      <c r="U599" s="316"/>
      <c r="V599" s="316"/>
      <c r="W599" s="316"/>
      <c r="X599" s="316"/>
      <c r="Y599" s="318"/>
      <c r="Z599" s="316"/>
      <c r="AA599" s="316"/>
      <c r="AB599" s="316"/>
      <c r="AC599" s="316"/>
      <c r="AD599" s="316"/>
      <c r="AE599" s="319"/>
      <c r="AF599" s="413"/>
      <c r="AG599" s="316"/>
      <c r="AH599" s="316"/>
      <c r="AI599" s="418"/>
      <c r="AJ599" s="316"/>
      <c r="AK599" s="316"/>
      <c r="AL599" s="316"/>
      <c r="AM599" s="316"/>
      <c r="AN599" s="316"/>
      <c r="AO599" s="316"/>
      <c r="AP599" s="316"/>
      <c r="AQ599" s="316"/>
      <c r="AR599" s="316"/>
      <c r="AS599" s="316"/>
      <c r="AT599" s="316"/>
      <c r="AU599" s="316"/>
      <c r="AV599" s="316"/>
      <c r="AW599" s="316"/>
      <c r="AX599" s="320"/>
      <c r="AY599" s="316"/>
      <c r="AZ599" s="316"/>
      <c r="BA599" s="316"/>
    </row>
    <row r="600" spans="1:53" ht="15.75" customHeight="1">
      <c r="A600" s="316"/>
      <c r="B600" s="316"/>
      <c r="C600" s="316"/>
      <c r="D600" s="316"/>
      <c r="E600" s="316"/>
      <c r="F600" s="316"/>
      <c r="G600" s="418"/>
      <c r="H600" s="316"/>
      <c r="I600" s="316"/>
      <c r="J600" s="316"/>
      <c r="K600" s="316"/>
      <c r="L600" s="316"/>
      <c r="M600" s="316"/>
      <c r="N600" s="316"/>
      <c r="O600" s="316"/>
      <c r="P600" s="416"/>
      <c r="Q600" s="316"/>
      <c r="R600" s="316"/>
      <c r="S600" s="317"/>
      <c r="T600" s="316"/>
      <c r="U600" s="316"/>
      <c r="V600" s="316"/>
      <c r="W600" s="316"/>
      <c r="X600" s="316"/>
      <c r="Y600" s="318"/>
      <c r="Z600" s="316"/>
      <c r="AA600" s="316"/>
      <c r="AB600" s="316"/>
      <c r="AC600" s="316"/>
      <c r="AD600" s="316"/>
      <c r="AE600" s="319"/>
      <c r="AF600" s="413"/>
      <c r="AG600" s="316"/>
      <c r="AH600" s="316"/>
      <c r="AI600" s="418"/>
      <c r="AJ600" s="316"/>
      <c r="AK600" s="316"/>
      <c r="AL600" s="316"/>
      <c r="AM600" s="316"/>
      <c r="AN600" s="316"/>
      <c r="AO600" s="316"/>
      <c r="AP600" s="316"/>
      <c r="AQ600" s="316"/>
      <c r="AR600" s="316"/>
      <c r="AS600" s="316"/>
      <c r="AT600" s="316"/>
      <c r="AU600" s="316"/>
      <c r="AV600" s="316"/>
      <c r="AW600" s="316"/>
      <c r="AX600" s="320"/>
      <c r="AY600" s="316"/>
      <c r="AZ600" s="316"/>
      <c r="BA600" s="316"/>
    </row>
    <row r="601" spans="1:53" ht="15.75" customHeight="1">
      <c r="A601" s="316"/>
      <c r="B601" s="316"/>
      <c r="C601" s="316"/>
      <c r="D601" s="316"/>
      <c r="E601" s="316"/>
      <c r="F601" s="316"/>
      <c r="G601" s="418"/>
      <c r="H601" s="316"/>
      <c r="I601" s="316"/>
      <c r="J601" s="316"/>
      <c r="K601" s="316"/>
      <c r="L601" s="316"/>
      <c r="M601" s="316"/>
      <c r="N601" s="316"/>
      <c r="O601" s="316"/>
      <c r="P601" s="416"/>
      <c r="Q601" s="316"/>
      <c r="R601" s="316"/>
      <c r="S601" s="317"/>
      <c r="T601" s="316"/>
      <c r="U601" s="316"/>
      <c r="V601" s="316"/>
      <c r="W601" s="316"/>
      <c r="X601" s="316"/>
      <c r="Y601" s="318"/>
      <c r="Z601" s="316"/>
      <c r="AA601" s="316"/>
      <c r="AB601" s="316"/>
      <c r="AC601" s="316"/>
      <c r="AD601" s="316"/>
      <c r="AE601" s="319"/>
      <c r="AF601" s="413"/>
      <c r="AG601" s="316"/>
      <c r="AH601" s="316"/>
      <c r="AI601" s="418"/>
      <c r="AJ601" s="316"/>
      <c r="AK601" s="316"/>
      <c r="AL601" s="316"/>
      <c r="AM601" s="316"/>
      <c r="AN601" s="316"/>
      <c r="AO601" s="316"/>
      <c r="AP601" s="316"/>
      <c r="AQ601" s="316"/>
      <c r="AR601" s="316"/>
      <c r="AS601" s="316"/>
      <c r="AT601" s="316"/>
      <c r="AU601" s="316"/>
      <c r="AV601" s="316"/>
      <c r="AW601" s="316"/>
      <c r="AX601" s="320"/>
      <c r="AY601" s="316"/>
      <c r="AZ601" s="316"/>
      <c r="BA601" s="316"/>
    </row>
    <row r="602" spans="1:53" ht="15.75" customHeight="1">
      <c r="A602" s="316"/>
      <c r="B602" s="316"/>
      <c r="C602" s="316"/>
      <c r="D602" s="316"/>
      <c r="E602" s="316"/>
      <c r="F602" s="316"/>
      <c r="G602" s="418"/>
      <c r="H602" s="316"/>
      <c r="I602" s="316"/>
      <c r="J602" s="316"/>
      <c r="K602" s="316"/>
      <c r="L602" s="316"/>
      <c r="M602" s="316"/>
      <c r="N602" s="316"/>
      <c r="O602" s="316"/>
      <c r="P602" s="416"/>
      <c r="Q602" s="316"/>
      <c r="R602" s="316"/>
      <c r="S602" s="317"/>
      <c r="T602" s="316"/>
      <c r="U602" s="316"/>
      <c r="V602" s="316"/>
      <c r="W602" s="316"/>
      <c r="X602" s="316"/>
      <c r="Y602" s="318"/>
      <c r="Z602" s="316"/>
      <c r="AA602" s="316"/>
      <c r="AB602" s="316"/>
      <c r="AC602" s="316"/>
      <c r="AD602" s="316"/>
      <c r="AE602" s="319"/>
      <c r="AF602" s="413"/>
      <c r="AG602" s="316"/>
      <c r="AH602" s="316"/>
      <c r="AI602" s="418"/>
      <c r="AJ602" s="316"/>
      <c r="AK602" s="316"/>
      <c r="AL602" s="316"/>
      <c r="AM602" s="316"/>
      <c r="AN602" s="316"/>
      <c r="AO602" s="316"/>
      <c r="AP602" s="316"/>
      <c r="AQ602" s="316"/>
      <c r="AR602" s="316"/>
      <c r="AS602" s="316"/>
      <c r="AT602" s="316"/>
      <c r="AU602" s="316"/>
      <c r="AV602" s="316"/>
      <c r="AW602" s="316"/>
      <c r="AX602" s="320"/>
      <c r="AY602" s="316"/>
      <c r="AZ602" s="316"/>
      <c r="BA602" s="316"/>
    </row>
    <row r="603" spans="1:53" ht="15.75" customHeight="1">
      <c r="A603" s="316"/>
      <c r="B603" s="316"/>
      <c r="C603" s="316"/>
      <c r="D603" s="316"/>
      <c r="E603" s="316"/>
      <c r="F603" s="316"/>
      <c r="G603" s="418"/>
      <c r="H603" s="316"/>
      <c r="I603" s="316"/>
      <c r="J603" s="316"/>
      <c r="K603" s="316"/>
      <c r="L603" s="316"/>
      <c r="M603" s="316"/>
      <c r="N603" s="316"/>
      <c r="O603" s="316"/>
      <c r="P603" s="416"/>
      <c r="Q603" s="316"/>
      <c r="R603" s="316"/>
      <c r="S603" s="317"/>
      <c r="T603" s="316"/>
      <c r="U603" s="316"/>
      <c r="V603" s="316"/>
      <c r="W603" s="316"/>
      <c r="X603" s="316"/>
      <c r="Y603" s="318"/>
      <c r="Z603" s="316"/>
      <c r="AA603" s="316"/>
      <c r="AB603" s="316"/>
      <c r="AC603" s="316"/>
      <c r="AD603" s="316"/>
      <c r="AE603" s="319"/>
      <c r="AF603" s="413"/>
      <c r="AG603" s="316"/>
      <c r="AH603" s="316"/>
      <c r="AI603" s="418"/>
      <c r="AJ603" s="316"/>
      <c r="AK603" s="316"/>
      <c r="AL603" s="316"/>
      <c r="AM603" s="316"/>
      <c r="AN603" s="316"/>
      <c r="AO603" s="316"/>
      <c r="AP603" s="316"/>
      <c r="AQ603" s="316"/>
      <c r="AR603" s="316"/>
      <c r="AS603" s="316"/>
      <c r="AT603" s="316"/>
      <c r="AU603" s="316"/>
      <c r="AV603" s="316"/>
      <c r="AW603" s="316"/>
      <c r="AX603" s="320"/>
      <c r="AY603" s="316"/>
      <c r="AZ603" s="316"/>
      <c r="BA603" s="316"/>
    </row>
    <row r="604" spans="1:53" ht="15.75" customHeight="1">
      <c r="A604" s="316"/>
      <c r="B604" s="316"/>
      <c r="C604" s="316"/>
      <c r="D604" s="316"/>
      <c r="E604" s="316"/>
      <c r="F604" s="316"/>
      <c r="G604" s="418"/>
      <c r="H604" s="316"/>
      <c r="I604" s="316"/>
      <c r="J604" s="316"/>
      <c r="K604" s="316"/>
      <c r="L604" s="316"/>
      <c r="M604" s="316"/>
      <c r="N604" s="316"/>
      <c r="O604" s="316"/>
      <c r="P604" s="416"/>
      <c r="Q604" s="316"/>
      <c r="R604" s="316"/>
      <c r="S604" s="317"/>
      <c r="T604" s="316"/>
      <c r="U604" s="316"/>
      <c r="V604" s="316"/>
      <c r="W604" s="316"/>
      <c r="X604" s="316"/>
      <c r="Y604" s="318"/>
      <c r="Z604" s="316"/>
      <c r="AA604" s="316"/>
      <c r="AB604" s="316"/>
      <c r="AC604" s="316"/>
      <c r="AD604" s="316"/>
      <c r="AE604" s="319"/>
      <c r="AF604" s="413"/>
      <c r="AG604" s="316"/>
      <c r="AH604" s="316"/>
      <c r="AI604" s="418"/>
      <c r="AJ604" s="316"/>
      <c r="AK604" s="316"/>
      <c r="AL604" s="316"/>
      <c r="AM604" s="316"/>
      <c r="AN604" s="316"/>
      <c r="AO604" s="316"/>
      <c r="AP604" s="316"/>
      <c r="AQ604" s="316"/>
      <c r="AR604" s="316"/>
      <c r="AS604" s="316"/>
      <c r="AT604" s="316"/>
      <c r="AU604" s="316"/>
      <c r="AV604" s="316"/>
      <c r="AW604" s="316"/>
      <c r="AX604" s="320"/>
      <c r="AY604" s="316"/>
      <c r="AZ604" s="316"/>
      <c r="BA604" s="316"/>
    </row>
    <row r="605" spans="1:53" ht="15.75" customHeight="1">
      <c r="A605" s="316"/>
      <c r="B605" s="316"/>
      <c r="C605" s="316"/>
      <c r="D605" s="316"/>
      <c r="E605" s="316"/>
      <c r="F605" s="316"/>
      <c r="G605" s="418"/>
      <c r="H605" s="316"/>
      <c r="I605" s="316"/>
      <c r="J605" s="316"/>
      <c r="K605" s="316"/>
      <c r="L605" s="316"/>
      <c r="M605" s="316"/>
      <c r="N605" s="316"/>
      <c r="O605" s="316"/>
      <c r="P605" s="416"/>
      <c r="Q605" s="316"/>
      <c r="R605" s="316"/>
      <c r="S605" s="317"/>
      <c r="T605" s="316"/>
      <c r="U605" s="316"/>
      <c r="V605" s="316"/>
      <c r="W605" s="316"/>
      <c r="X605" s="316"/>
      <c r="Y605" s="318"/>
      <c r="Z605" s="316"/>
      <c r="AA605" s="316"/>
      <c r="AB605" s="316"/>
      <c r="AC605" s="316"/>
      <c r="AD605" s="316"/>
      <c r="AE605" s="319"/>
      <c r="AF605" s="413"/>
      <c r="AG605" s="316"/>
      <c r="AH605" s="316"/>
      <c r="AI605" s="418"/>
      <c r="AJ605" s="316"/>
      <c r="AK605" s="316"/>
      <c r="AL605" s="316"/>
      <c r="AM605" s="316"/>
      <c r="AN605" s="316"/>
      <c r="AO605" s="316"/>
      <c r="AP605" s="316"/>
      <c r="AQ605" s="316"/>
      <c r="AR605" s="316"/>
      <c r="AS605" s="316"/>
      <c r="AT605" s="316"/>
      <c r="AU605" s="316"/>
      <c r="AV605" s="316"/>
      <c r="AW605" s="316"/>
      <c r="AX605" s="320"/>
      <c r="AY605" s="316"/>
      <c r="AZ605" s="316"/>
      <c r="BA605" s="316"/>
    </row>
    <row r="606" spans="1:53" ht="15.75" customHeight="1">
      <c r="A606" s="316"/>
      <c r="B606" s="316"/>
      <c r="C606" s="316"/>
      <c r="D606" s="316"/>
      <c r="E606" s="316"/>
      <c r="F606" s="316"/>
      <c r="G606" s="418"/>
      <c r="H606" s="316"/>
      <c r="I606" s="316"/>
      <c r="J606" s="316"/>
      <c r="K606" s="316"/>
      <c r="L606" s="316"/>
      <c r="M606" s="316"/>
      <c r="N606" s="316"/>
      <c r="O606" s="316"/>
      <c r="P606" s="416"/>
      <c r="Q606" s="316"/>
      <c r="R606" s="316"/>
      <c r="S606" s="317"/>
      <c r="T606" s="316"/>
      <c r="U606" s="316"/>
      <c r="V606" s="316"/>
      <c r="W606" s="316"/>
      <c r="X606" s="316"/>
      <c r="Y606" s="318"/>
      <c r="Z606" s="316"/>
      <c r="AA606" s="316"/>
      <c r="AB606" s="316"/>
      <c r="AC606" s="316"/>
      <c r="AD606" s="316"/>
      <c r="AE606" s="319"/>
      <c r="AF606" s="413"/>
      <c r="AG606" s="316"/>
      <c r="AH606" s="316"/>
      <c r="AI606" s="418"/>
      <c r="AJ606" s="316"/>
      <c r="AK606" s="316"/>
      <c r="AL606" s="316"/>
      <c r="AM606" s="316"/>
      <c r="AN606" s="316"/>
      <c r="AO606" s="316"/>
      <c r="AP606" s="316"/>
      <c r="AQ606" s="316"/>
      <c r="AR606" s="316"/>
      <c r="AS606" s="316"/>
      <c r="AT606" s="316"/>
      <c r="AU606" s="316"/>
      <c r="AV606" s="316"/>
      <c r="AW606" s="316"/>
      <c r="AX606" s="320"/>
      <c r="AY606" s="316"/>
      <c r="AZ606" s="316"/>
      <c r="BA606" s="316"/>
    </row>
    <row r="607" spans="1:53" ht="15.75" customHeight="1">
      <c r="A607" s="316"/>
      <c r="B607" s="316"/>
      <c r="C607" s="316"/>
      <c r="D607" s="316"/>
      <c r="E607" s="316"/>
      <c r="F607" s="316"/>
      <c r="G607" s="418"/>
      <c r="H607" s="316"/>
      <c r="I607" s="316"/>
      <c r="J607" s="316"/>
      <c r="K607" s="316"/>
      <c r="L607" s="316"/>
      <c r="M607" s="316"/>
      <c r="N607" s="316"/>
      <c r="O607" s="316"/>
      <c r="P607" s="416"/>
      <c r="Q607" s="316"/>
      <c r="R607" s="316"/>
      <c r="S607" s="317"/>
      <c r="T607" s="316"/>
      <c r="U607" s="316"/>
      <c r="V607" s="316"/>
      <c r="W607" s="316"/>
      <c r="X607" s="316"/>
      <c r="Y607" s="318"/>
      <c r="Z607" s="316"/>
      <c r="AA607" s="316"/>
      <c r="AB607" s="316"/>
      <c r="AC607" s="316"/>
      <c r="AD607" s="316"/>
      <c r="AE607" s="319"/>
      <c r="AF607" s="413"/>
      <c r="AG607" s="316"/>
      <c r="AH607" s="316"/>
      <c r="AI607" s="418"/>
      <c r="AJ607" s="316"/>
      <c r="AK607" s="316"/>
      <c r="AL607" s="316"/>
      <c r="AM607" s="316"/>
      <c r="AN607" s="316"/>
      <c r="AO607" s="316"/>
      <c r="AP607" s="316"/>
      <c r="AQ607" s="316"/>
      <c r="AR607" s="316"/>
      <c r="AS607" s="316"/>
      <c r="AT607" s="316"/>
      <c r="AU607" s="316"/>
      <c r="AV607" s="316"/>
      <c r="AW607" s="316"/>
      <c r="AX607" s="320"/>
      <c r="AY607" s="316"/>
      <c r="AZ607" s="316"/>
      <c r="BA607" s="316"/>
    </row>
    <row r="608" spans="1:53" ht="15.75" customHeight="1">
      <c r="A608" s="316"/>
      <c r="B608" s="316"/>
      <c r="C608" s="316"/>
      <c r="D608" s="316"/>
      <c r="E608" s="316"/>
      <c r="F608" s="316"/>
      <c r="G608" s="418"/>
      <c r="H608" s="316"/>
      <c r="I608" s="316"/>
      <c r="J608" s="316"/>
      <c r="K608" s="316"/>
      <c r="L608" s="316"/>
      <c r="M608" s="316"/>
      <c r="N608" s="316"/>
      <c r="O608" s="316"/>
      <c r="P608" s="416"/>
      <c r="Q608" s="316"/>
      <c r="R608" s="316"/>
      <c r="S608" s="317"/>
      <c r="T608" s="316"/>
      <c r="U608" s="316"/>
      <c r="V608" s="316"/>
      <c r="W608" s="316"/>
      <c r="X608" s="316"/>
      <c r="Y608" s="318"/>
      <c r="Z608" s="316"/>
      <c r="AA608" s="316"/>
      <c r="AB608" s="316"/>
      <c r="AC608" s="316"/>
      <c r="AD608" s="316"/>
      <c r="AE608" s="319"/>
      <c r="AF608" s="413"/>
      <c r="AG608" s="316"/>
      <c r="AH608" s="316"/>
      <c r="AI608" s="418"/>
      <c r="AJ608" s="316"/>
      <c r="AK608" s="316"/>
      <c r="AL608" s="316"/>
      <c r="AM608" s="316"/>
      <c r="AN608" s="316"/>
      <c r="AO608" s="316"/>
      <c r="AP608" s="316"/>
      <c r="AQ608" s="316"/>
      <c r="AR608" s="316"/>
      <c r="AS608" s="316"/>
      <c r="AT608" s="316"/>
      <c r="AU608" s="316"/>
      <c r="AV608" s="316"/>
      <c r="AW608" s="316"/>
      <c r="AX608" s="320"/>
      <c r="AY608" s="316"/>
      <c r="AZ608" s="316"/>
      <c r="BA608" s="316"/>
    </row>
    <row r="609" spans="1:53" ht="15.75" customHeight="1">
      <c r="A609" s="316"/>
      <c r="B609" s="316"/>
      <c r="C609" s="316"/>
      <c r="D609" s="316"/>
      <c r="E609" s="316"/>
      <c r="F609" s="316"/>
      <c r="G609" s="418"/>
      <c r="H609" s="316"/>
      <c r="I609" s="316"/>
      <c r="J609" s="316"/>
      <c r="K609" s="316"/>
      <c r="L609" s="316"/>
      <c r="M609" s="316"/>
      <c r="N609" s="316"/>
      <c r="O609" s="316"/>
      <c r="P609" s="416"/>
      <c r="Q609" s="316"/>
      <c r="R609" s="316"/>
      <c r="S609" s="317"/>
      <c r="T609" s="316"/>
      <c r="U609" s="316"/>
      <c r="V609" s="316"/>
      <c r="W609" s="316"/>
      <c r="X609" s="316"/>
      <c r="Y609" s="318"/>
      <c r="Z609" s="316"/>
      <c r="AA609" s="316"/>
      <c r="AB609" s="316"/>
      <c r="AC609" s="316"/>
      <c r="AD609" s="316"/>
      <c r="AE609" s="319"/>
      <c r="AF609" s="413"/>
      <c r="AG609" s="316"/>
      <c r="AH609" s="316"/>
      <c r="AI609" s="418"/>
      <c r="AJ609" s="316"/>
      <c r="AK609" s="316"/>
      <c r="AL609" s="316"/>
      <c r="AM609" s="316"/>
      <c r="AN609" s="316"/>
      <c r="AO609" s="316"/>
      <c r="AP609" s="316"/>
      <c r="AQ609" s="316"/>
      <c r="AR609" s="316"/>
      <c r="AS609" s="316"/>
      <c r="AT609" s="316"/>
      <c r="AU609" s="316"/>
      <c r="AV609" s="316"/>
      <c r="AW609" s="316"/>
      <c r="AX609" s="320"/>
      <c r="AY609" s="316"/>
      <c r="AZ609" s="316"/>
      <c r="BA609" s="316"/>
    </row>
    <row r="610" spans="1:53" ht="15.75" customHeight="1">
      <c r="A610" s="316"/>
      <c r="B610" s="316"/>
      <c r="C610" s="316"/>
      <c r="D610" s="316"/>
      <c r="E610" s="316"/>
      <c r="F610" s="316"/>
      <c r="G610" s="418"/>
      <c r="H610" s="316"/>
      <c r="I610" s="316"/>
      <c r="J610" s="316"/>
      <c r="K610" s="316"/>
      <c r="L610" s="316"/>
      <c r="M610" s="316"/>
      <c r="N610" s="316"/>
      <c r="O610" s="316"/>
      <c r="P610" s="416"/>
      <c r="Q610" s="316"/>
      <c r="R610" s="316"/>
      <c r="S610" s="317"/>
      <c r="T610" s="316"/>
      <c r="U610" s="316"/>
      <c r="V610" s="316"/>
      <c r="W610" s="316"/>
      <c r="X610" s="316"/>
      <c r="Y610" s="318"/>
      <c r="Z610" s="316"/>
      <c r="AA610" s="316"/>
      <c r="AB610" s="316"/>
      <c r="AC610" s="316"/>
      <c r="AD610" s="316"/>
      <c r="AE610" s="319"/>
      <c r="AF610" s="413"/>
      <c r="AG610" s="316"/>
      <c r="AH610" s="316"/>
      <c r="AI610" s="418"/>
      <c r="AJ610" s="316"/>
      <c r="AK610" s="316"/>
      <c r="AL610" s="316"/>
      <c r="AM610" s="316"/>
      <c r="AN610" s="316"/>
      <c r="AO610" s="316"/>
      <c r="AP610" s="316"/>
      <c r="AQ610" s="316"/>
      <c r="AR610" s="316"/>
      <c r="AS610" s="316"/>
      <c r="AT610" s="316"/>
      <c r="AU610" s="316"/>
      <c r="AV610" s="316"/>
      <c r="AW610" s="316"/>
      <c r="AX610" s="320"/>
      <c r="AY610" s="316"/>
      <c r="AZ610" s="316"/>
      <c r="BA610" s="316"/>
    </row>
    <row r="611" spans="1:53" ht="15.75" customHeight="1">
      <c r="A611" s="316"/>
      <c r="B611" s="316"/>
      <c r="C611" s="316"/>
      <c r="D611" s="316"/>
      <c r="E611" s="316"/>
      <c r="F611" s="316"/>
      <c r="G611" s="418"/>
      <c r="H611" s="316"/>
      <c r="I611" s="316"/>
      <c r="J611" s="316"/>
      <c r="K611" s="316"/>
      <c r="L611" s="316"/>
      <c r="M611" s="316"/>
      <c r="N611" s="316"/>
      <c r="O611" s="316"/>
      <c r="P611" s="416"/>
      <c r="Q611" s="316"/>
      <c r="R611" s="316"/>
      <c r="S611" s="317"/>
      <c r="T611" s="316"/>
      <c r="U611" s="316"/>
      <c r="V611" s="316"/>
      <c r="W611" s="316"/>
      <c r="X611" s="316"/>
      <c r="Y611" s="318"/>
      <c r="Z611" s="316"/>
      <c r="AA611" s="316"/>
      <c r="AB611" s="316"/>
      <c r="AC611" s="316"/>
      <c r="AD611" s="316"/>
      <c r="AE611" s="319"/>
      <c r="AF611" s="413"/>
      <c r="AG611" s="316"/>
      <c r="AH611" s="316"/>
      <c r="AI611" s="418"/>
      <c r="AJ611" s="316"/>
      <c r="AK611" s="316"/>
      <c r="AL611" s="316"/>
      <c r="AM611" s="316"/>
      <c r="AN611" s="316"/>
      <c r="AO611" s="316"/>
      <c r="AP611" s="316"/>
      <c r="AQ611" s="316"/>
      <c r="AR611" s="316"/>
      <c r="AS611" s="316"/>
      <c r="AT611" s="316"/>
      <c r="AU611" s="316"/>
      <c r="AV611" s="316"/>
      <c r="AW611" s="316"/>
      <c r="AX611" s="320"/>
      <c r="AY611" s="316"/>
      <c r="AZ611" s="316"/>
      <c r="BA611" s="316"/>
    </row>
    <row r="612" spans="1:53" ht="15.75" customHeight="1">
      <c r="A612" s="316"/>
      <c r="B612" s="316"/>
      <c r="C612" s="316"/>
      <c r="D612" s="316"/>
      <c r="E612" s="316"/>
      <c r="F612" s="316"/>
      <c r="G612" s="418"/>
      <c r="H612" s="316"/>
      <c r="I612" s="316"/>
      <c r="J612" s="316"/>
      <c r="K612" s="316"/>
      <c r="L612" s="316"/>
      <c r="M612" s="316"/>
      <c r="N612" s="316"/>
      <c r="O612" s="316"/>
      <c r="P612" s="416"/>
      <c r="Q612" s="316"/>
      <c r="R612" s="316"/>
      <c r="S612" s="317"/>
      <c r="T612" s="316"/>
      <c r="U612" s="316"/>
      <c r="V612" s="316"/>
      <c r="W612" s="316"/>
      <c r="X612" s="316"/>
      <c r="Y612" s="318"/>
      <c r="Z612" s="316"/>
      <c r="AA612" s="316"/>
      <c r="AB612" s="316"/>
      <c r="AC612" s="316"/>
      <c r="AD612" s="316"/>
      <c r="AE612" s="319"/>
      <c r="AF612" s="413"/>
      <c r="AG612" s="316"/>
      <c r="AH612" s="316"/>
      <c r="AI612" s="418"/>
      <c r="AJ612" s="316"/>
      <c r="AK612" s="316"/>
      <c r="AL612" s="316"/>
      <c r="AM612" s="316"/>
      <c r="AN612" s="316"/>
      <c r="AO612" s="316"/>
      <c r="AP612" s="316"/>
      <c r="AQ612" s="316"/>
      <c r="AR612" s="316"/>
      <c r="AS612" s="316"/>
      <c r="AT612" s="316"/>
      <c r="AU612" s="316"/>
      <c r="AV612" s="316"/>
      <c r="AW612" s="316"/>
      <c r="AX612" s="320"/>
      <c r="AY612" s="316"/>
      <c r="AZ612" s="316"/>
      <c r="BA612" s="316"/>
    </row>
    <row r="613" spans="1:53" ht="15.75" customHeight="1">
      <c r="A613" s="316"/>
      <c r="B613" s="316"/>
      <c r="C613" s="316"/>
      <c r="D613" s="316"/>
      <c r="E613" s="316"/>
      <c r="F613" s="316"/>
      <c r="G613" s="418"/>
      <c r="H613" s="316"/>
      <c r="I613" s="316"/>
      <c r="J613" s="316"/>
      <c r="K613" s="316"/>
      <c r="L613" s="316"/>
      <c r="M613" s="316"/>
      <c r="N613" s="316"/>
      <c r="O613" s="316"/>
      <c r="P613" s="416"/>
      <c r="Q613" s="316"/>
      <c r="R613" s="316"/>
      <c r="S613" s="317"/>
      <c r="T613" s="316"/>
      <c r="U613" s="316"/>
      <c r="V613" s="316"/>
      <c r="W613" s="316"/>
      <c r="X613" s="316"/>
      <c r="Y613" s="318"/>
      <c r="Z613" s="316"/>
      <c r="AA613" s="316"/>
      <c r="AB613" s="316"/>
      <c r="AC613" s="316"/>
      <c r="AD613" s="316"/>
      <c r="AE613" s="319"/>
      <c r="AF613" s="413"/>
      <c r="AG613" s="316"/>
      <c r="AH613" s="316"/>
      <c r="AI613" s="418"/>
      <c r="AJ613" s="316"/>
      <c r="AK613" s="316"/>
      <c r="AL613" s="316"/>
      <c r="AM613" s="316"/>
      <c r="AN613" s="316"/>
      <c r="AO613" s="316"/>
      <c r="AP613" s="316"/>
      <c r="AQ613" s="316"/>
      <c r="AR613" s="316"/>
      <c r="AS613" s="316"/>
      <c r="AT613" s="316"/>
      <c r="AU613" s="316"/>
      <c r="AV613" s="316"/>
      <c r="AW613" s="316"/>
      <c r="AX613" s="320"/>
      <c r="AY613" s="316"/>
      <c r="AZ613" s="316"/>
      <c r="BA613" s="316"/>
    </row>
    <row r="614" spans="1:53" ht="15.75" customHeight="1">
      <c r="A614" s="316"/>
      <c r="B614" s="316"/>
      <c r="C614" s="316"/>
      <c r="D614" s="316"/>
      <c r="E614" s="316"/>
      <c r="F614" s="316"/>
      <c r="G614" s="418"/>
      <c r="H614" s="316"/>
      <c r="I614" s="316"/>
      <c r="J614" s="316"/>
      <c r="K614" s="316"/>
      <c r="L614" s="316"/>
      <c r="M614" s="316"/>
      <c r="N614" s="316"/>
      <c r="O614" s="316"/>
      <c r="P614" s="416"/>
      <c r="Q614" s="316"/>
      <c r="R614" s="316"/>
      <c r="S614" s="317"/>
      <c r="T614" s="316"/>
      <c r="U614" s="316"/>
      <c r="V614" s="316"/>
      <c r="W614" s="316"/>
      <c r="X614" s="316"/>
      <c r="Y614" s="318"/>
      <c r="Z614" s="316"/>
      <c r="AA614" s="316"/>
      <c r="AB614" s="316"/>
      <c r="AC614" s="316"/>
      <c r="AD614" s="316"/>
      <c r="AE614" s="319"/>
      <c r="AF614" s="413"/>
      <c r="AG614" s="316"/>
      <c r="AH614" s="316"/>
      <c r="AI614" s="418"/>
      <c r="AJ614" s="316"/>
      <c r="AK614" s="316"/>
      <c r="AL614" s="316"/>
      <c r="AM614" s="316"/>
      <c r="AN614" s="316"/>
      <c r="AO614" s="316"/>
      <c r="AP614" s="316"/>
      <c r="AQ614" s="316"/>
      <c r="AR614" s="316"/>
      <c r="AS614" s="316"/>
      <c r="AT614" s="316"/>
      <c r="AU614" s="316"/>
      <c r="AV614" s="316"/>
      <c r="AW614" s="316"/>
      <c r="AX614" s="320"/>
      <c r="AY614" s="316"/>
      <c r="AZ614" s="316"/>
      <c r="BA614" s="316"/>
    </row>
    <row r="615" spans="1:53" ht="15.75" customHeight="1">
      <c r="A615" s="316"/>
      <c r="B615" s="316"/>
      <c r="C615" s="316"/>
      <c r="D615" s="316"/>
      <c r="E615" s="316"/>
      <c r="F615" s="316"/>
      <c r="G615" s="418"/>
      <c r="H615" s="316"/>
      <c r="I615" s="316"/>
      <c r="J615" s="316"/>
      <c r="K615" s="316"/>
      <c r="L615" s="316"/>
      <c r="M615" s="316"/>
      <c r="N615" s="316"/>
      <c r="O615" s="316"/>
      <c r="P615" s="416"/>
      <c r="Q615" s="316"/>
      <c r="R615" s="316"/>
      <c r="S615" s="317"/>
      <c r="T615" s="316"/>
      <c r="U615" s="316"/>
      <c r="V615" s="316"/>
      <c r="W615" s="316"/>
      <c r="X615" s="316"/>
      <c r="Y615" s="318"/>
      <c r="Z615" s="316"/>
      <c r="AA615" s="316"/>
      <c r="AB615" s="316"/>
      <c r="AC615" s="316"/>
      <c r="AD615" s="316"/>
      <c r="AE615" s="319"/>
      <c r="AF615" s="413"/>
      <c r="AG615" s="316"/>
      <c r="AH615" s="316"/>
      <c r="AI615" s="418"/>
      <c r="AJ615" s="316"/>
      <c r="AK615" s="316"/>
      <c r="AL615" s="316"/>
      <c r="AM615" s="316"/>
      <c r="AN615" s="316"/>
      <c r="AO615" s="316"/>
      <c r="AP615" s="316"/>
      <c r="AQ615" s="316"/>
      <c r="AR615" s="316"/>
      <c r="AS615" s="316"/>
      <c r="AT615" s="316"/>
      <c r="AU615" s="316"/>
      <c r="AV615" s="316"/>
      <c r="AW615" s="316"/>
      <c r="AX615" s="320"/>
      <c r="AY615" s="316"/>
      <c r="AZ615" s="316"/>
      <c r="BA615" s="316"/>
    </row>
    <row r="616" spans="1:53" ht="15.75" customHeight="1">
      <c r="A616" s="316"/>
      <c r="B616" s="316"/>
      <c r="C616" s="316"/>
      <c r="D616" s="316"/>
      <c r="E616" s="316"/>
      <c r="F616" s="316"/>
      <c r="G616" s="418"/>
      <c r="H616" s="316"/>
      <c r="I616" s="316"/>
      <c r="J616" s="316"/>
      <c r="K616" s="316"/>
      <c r="L616" s="316"/>
      <c r="M616" s="316"/>
      <c r="N616" s="316"/>
      <c r="O616" s="316"/>
      <c r="P616" s="416"/>
      <c r="Q616" s="316"/>
      <c r="R616" s="316"/>
      <c r="S616" s="317"/>
      <c r="T616" s="316"/>
      <c r="U616" s="316"/>
      <c r="V616" s="316"/>
      <c r="W616" s="316"/>
      <c r="X616" s="316"/>
      <c r="Y616" s="318"/>
      <c r="Z616" s="316"/>
      <c r="AA616" s="316"/>
      <c r="AB616" s="316"/>
      <c r="AC616" s="316"/>
      <c r="AD616" s="316"/>
      <c r="AE616" s="319"/>
      <c r="AF616" s="413"/>
      <c r="AG616" s="316"/>
      <c r="AH616" s="316"/>
      <c r="AI616" s="418"/>
      <c r="AJ616" s="316"/>
      <c r="AK616" s="316"/>
      <c r="AL616" s="316"/>
      <c r="AM616" s="316"/>
      <c r="AN616" s="316"/>
      <c r="AO616" s="316"/>
      <c r="AP616" s="316"/>
      <c r="AQ616" s="316"/>
      <c r="AR616" s="316"/>
      <c r="AS616" s="316"/>
      <c r="AT616" s="316"/>
      <c r="AU616" s="316"/>
      <c r="AV616" s="316"/>
      <c r="AW616" s="316"/>
      <c r="AX616" s="320"/>
      <c r="AY616" s="316"/>
      <c r="AZ616" s="316"/>
      <c r="BA616" s="316"/>
    </row>
    <row r="617" spans="1:53" ht="15.75" customHeight="1">
      <c r="A617" s="316"/>
      <c r="B617" s="316"/>
      <c r="C617" s="316"/>
      <c r="D617" s="316"/>
      <c r="E617" s="316"/>
      <c r="F617" s="316"/>
      <c r="G617" s="418"/>
      <c r="H617" s="316"/>
      <c r="I617" s="316"/>
      <c r="J617" s="316"/>
      <c r="K617" s="316"/>
      <c r="L617" s="316"/>
      <c r="M617" s="316"/>
      <c r="N617" s="316"/>
      <c r="O617" s="316"/>
      <c r="P617" s="416"/>
      <c r="Q617" s="316"/>
      <c r="R617" s="316"/>
      <c r="S617" s="317"/>
      <c r="T617" s="316"/>
      <c r="U617" s="316"/>
      <c r="V617" s="316"/>
      <c r="W617" s="316"/>
      <c r="X617" s="316"/>
      <c r="Y617" s="318"/>
      <c r="Z617" s="316"/>
      <c r="AA617" s="316"/>
      <c r="AB617" s="316"/>
      <c r="AC617" s="316"/>
      <c r="AD617" s="316"/>
      <c r="AE617" s="319"/>
      <c r="AF617" s="413"/>
      <c r="AG617" s="316"/>
      <c r="AH617" s="316"/>
      <c r="AI617" s="418"/>
      <c r="AJ617" s="316"/>
      <c r="AK617" s="316"/>
      <c r="AL617" s="316"/>
      <c r="AM617" s="316"/>
      <c r="AN617" s="316"/>
      <c r="AO617" s="316"/>
      <c r="AP617" s="316"/>
      <c r="AQ617" s="316"/>
      <c r="AR617" s="316"/>
      <c r="AS617" s="316"/>
      <c r="AT617" s="316"/>
      <c r="AU617" s="316"/>
      <c r="AV617" s="316"/>
      <c r="AW617" s="316"/>
      <c r="AX617" s="320"/>
      <c r="AY617" s="316"/>
      <c r="AZ617" s="316"/>
      <c r="BA617" s="316"/>
    </row>
    <row r="618" spans="1:53" ht="15.75" customHeight="1">
      <c r="A618" s="316"/>
      <c r="B618" s="316"/>
      <c r="C618" s="316"/>
      <c r="D618" s="316"/>
      <c r="E618" s="316"/>
      <c r="F618" s="316"/>
      <c r="G618" s="418"/>
      <c r="H618" s="316"/>
      <c r="I618" s="316"/>
      <c r="J618" s="316"/>
      <c r="K618" s="316"/>
      <c r="L618" s="316"/>
      <c r="M618" s="316"/>
      <c r="N618" s="316"/>
      <c r="O618" s="316"/>
      <c r="P618" s="416"/>
      <c r="Q618" s="316"/>
      <c r="R618" s="316"/>
      <c r="S618" s="317"/>
      <c r="T618" s="316"/>
      <c r="U618" s="316"/>
      <c r="V618" s="316"/>
      <c r="W618" s="316"/>
      <c r="X618" s="316"/>
      <c r="Y618" s="318"/>
      <c r="Z618" s="316"/>
      <c r="AA618" s="316"/>
      <c r="AB618" s="316"/>
      <c r="AC618" s="316"/>
      <c r="AD618" s="316"/>
      <c r="AE618" s="319"/>
      <c r="AF618" s="413"/>
      <c r="AG618" s="316"/>
      <c r="AH618" s="316"/>
      <c r="AI618" s="418"/>
      <c r="AJ618" s="316"/>
      <c r="AK618" s="316"/>
      <c r="AL618" s="316"/>
      <c r="AM618" s="316"/>
      <c r="AN618" s="316"/>
      <c r="AO618" s="316"/>
      <c r="AP618" s="316"/>
      <c r="AQ618" s="316"/>
      <c r="AR618" s="316"/>
      <c r="AS618" s="316"/>
      <c r="AT618" s="316"/>
      <c r="AU618" s="316"/>
      <c r="AV618" s="316"/>
      <c r="AW618" s="316"/>
      <c r="AX618" s="320"/>
      <c r="AY618" s="316"/>
      <c r="AZ618" s="316"/>
      <c r="BA618" s="316"/>
    </row>
    <row r="619" spans="1:53" ht="15.75" customHeight="1">
      <c r="A619" s="316"/>
      <c r="B619" s="316"/>
      <c r="C619" s="316"/>
      <c r="D619" s="316"/>
      <c r="E619" s="316"/>
      <c r="F619" s="316"/>
      <c r="G619" s="418"/>
      <c r="H619" s="316"/>
      <c r="I619" s="316"/>
      <c r="J619" s="316"/>
      <c r="K619" s="316"/>
      <c r="L619" s="316"/>
      <c r="M619" s="316"/>
      <c r="N619" s="316"/>
      <c r="O619" s="316"/>
      <c r="P619" s="416"/>
      <c r="Q619" s="316"/>
      <c r="R619" s="316"/>
      <c r="S619" s="317"/>
      <c r="T619" s="316"/>
      <c r="U619" s="316"/>
      <c r="V619" s="316"/>
      <c r="W619" s="316"/>
      <c r="X619" s="316"/>
      <c r="Y619" s="318"/>
      <c r="Z619" s="316"/>
      <c r="AA619" s="316"/>
      <c r="AB619" s="316"/>
      <c r="AC619" s="316"/>
      <c r="AD619" s="316"/>
      <c r="AE619" s="319"/>
      <c r="AF619" s="413"/>
      <c r="AG619" s="316"/>
      <c r="AH619" s="316"/>
      <c r="AI619" s="418"/>
      <c r="AJ619" s="316"/>
      <c r="AK619" s="316"/>
      <c r="AL619" s="316"/>
      <c r="AM619" s="316"/>
      <c r="AN619" s="316"/>
      <c r="AO619" s="316"/>
      <c r="AP619" s="316"/>
      <c r="AQ619" s="316"/>
      <c r="AR619" s="316"/>
      <c r="AS619" s="316"/>
      <c r="AT619" s="316"/>
      <c r="AU619" s="316"/>
      <c r="AV619" s="316"/>
      <c r="AW619" s="316"/>
      <c r="AX619" s="320"/>
      <c r="AY619" s="316"/>
      <c r="AZ619" s="316"/>
      <c r="BA619" s="316"/>
    </row>
    <row r="620" spans="1:53" ht="15.75" customHeight="1">
      <c r="A620" s="316"/>
      <c r="B620" s="316"/>
      <c r="C620" s="316"/>
      <c r="D620" s="316"/>
      <c r="E620" s="316"/>
      <c r="F620" s="316"/>
      <c r="G620" s="418"/>
      <c r="H620" s="316"/>
      <c r="I620" s="316"/>
      <c r="J620" s="316"/>
      <c r="K620" s="316"/>
      <c r="L620" s="316"/>
      <c r="M620" s="316"/>
      <c r="N620" s="316"/>
      <c r="O620" s="316"/>
      <c r="P620" s="416"/>
      <c r="Q620" s="316"/>
      <c r="R620" s="316"/>
      <c r="S620" s="317"/>
      <c r="T620" s="316"/>
      <c r="U620" s="316"/>
      <c r="V620" s="316"/>
      <c r="W620" s="316"/>
      <c r="X620" s="316"/>
      <c r="Y620" s="318"/>
      <c r="Z620" s="316"/>
      <c r="AA620" s="316"/>
      <c r="AB620" s="316"/>
      <c r="AC620" s="316"/>
      <c r="AD620" s="316"/>
      <c r="AE620" s="319"/>
      <c r="AF620" s="413"/>
      <c r="AG620" s="316"/>
      <c r="AH620" s="316"/>
      <c r="AI620" s="418"/>
      <c r="AJ620" s="316"/>
      <c r="AK620" s="316"/>
      <c r="AL620" s="316"/>
      <c r="AM620" s="316"/>
      <c r="AN620" s="316"/>
      <c r="AO620" s="316"/>
      <c r="AP620" s="316"/>
      <c r="AQ620" s="316"/>
      <c r="AR620" s="316"/>
      <c r="AS620" s="316"/>
      <c r="AT620" s="316"/>
      <c r="AU620" s="316"/>
      <c r="AV620" s="316"/>
      <c r="AW620" s="316"/>
      <c r="AX620" s="320"/>
      <c r="AY620" s="316"/>
      <c r="AZ620" s="316"/>
      <c r="BA620" s="316"/>
    </row>
    <row r="621" spans="1:53" ht="15.75" customHeight="1">
      <c r="A621" s="316"/>
      <c r="B621" s="316"/>
      <c r="C621" s="316"/>
      <c r="D621" s="316"/>
      <c r="E621" s="316"/>
      <c r="F621" s="316"/>
      <c r="G621" s="418"/>
      <c r="H621" s="316"/>
      <c r="I621" s="316"/>
      <c r="J621" s="316"/>
      <c r="K621" s="316"/>
      <c r="L621" s="316"/>
      <c r="M621" s="316"/>
      <c r="N621" s="316"/>
      <c r="O621" s="316"/>
      <c r="P621" s="416"/>
      <c r="Q621" s="316"/>
      <c r="R621" s="316"/>
      <c r="S621" s="317"/>
      <c r="T621" s="316"/>
      <c r="U621" s="316"/>
      <c r="V621" s="316"/>
      <c r="W621" s="316"/>
      <c r="X621" s="316"/>
      <c r="Y621" s="318"/>
      <c r="Z621" s="316"/>
      <c r="AA621" s="316"/>
      <c r="AB621" s="316"/>
      <c r="AC621" s="316"/>
      <c r="AD621" s="316"/>
      <c r="AE621" s="319"/>
      <c r="AF621" s="413"/>
      <c r="AG621" s="316"/>
      <c r="AH621" s="316"/>
      <c r="AI621" s="418"/>
      <c r="AJ621" s="316"/>
      <c r="AK621" s="316"/>
      <c r="AL621" s="316"/>
      <c r="AM621" s="316"/>
      <c r="AN621" s="316"/>
      <c r="AO621" s="316"/>
      <c r="AP621" s="316"/>
      <c r="AQ621" s="316"/>
      <c r="AR621" s="316"/>
      <c r="AS621" s="316"/>
      <c r="AT621" s="316"/>
      <c r="AU621" s="316"/>
      <c r="AV621" s="316"/>
      <c r="AW621" s="316"/>
      <c r="AX621" s="320"/>
      <c r="AY621" s="316"/>
      <c r="AZ621" s="316"/>
      <c r="BA621" s="316"/>
    </row>
    <row r="622" spans="1:53" ht="15.75" customHeight="1">
      <c r="A622" s="316"/>
      <c r="B622" s="316"/>
      <c r="C622" s="316"/>
      <c r="D622" s="316"/>
      <c r="E622" s="316"/>
      <c r="F622" s="316"/>
      <c r="G622" s="418"/>
      <c r="H622" s="316"/>
      <c r="I622" s="316"/>
      <c r="J622" s="316"/>
      <c r="K622" s="316"/>
      <c r="L622" s="316"/>
      <c r="M622" s="316"/>
      <c r="N622" s="316"/>
      <c r="O622" s="316"/>
      <c r="P622" s="416"/>
      <c r="Q622" s="316"/>
      <c r="R622" s="316"/>
      <c r="S622" s="317"/>
      <c r="T622" s="316"/>
      <c r="U622" s="316"/>
      <c r="V622" s="316"/>
      <c r="W622" s="316"/>
      <c r="X622" s="316"/>
      <c r="Y622" s="318"/>
      <c r="Z622" s="316"/>
      <c r="AA622" s="316"/>
      <c r="AB622" s="316"/>
      <c r="AC622" s="316"/>
      <c r="AD622" s="316"/>
      <c r="AE622" s="319"/>
      <c r="AF622" s="413"/>
      <c r="AG622" s="316"/>
      <c r="AH622" s="316"/>
      <c r="AI622" s="418"/>
      <c r="AJ622" s="316"/>
      <c r="AK622" s="316"/>
      <c r="AL622" s="316"/>
      <c r="AM622" s="316"/>
      <c r="AN622" s="316"/>
      <c r="AO622" s="316"/>
      <c r="AP622" s="316"/>
      <c r="AQ622" s="316"/>
      <c r="AR622" s="316"/>
      <c r="AS622" s="316"/>
      <c r="AT622" s="316"/>
      <c r="AU622" s="316"/>
      <c r="AV622" s="316"/>
      <c r="AW622" s="316"/>
      <c r="AX622" s="320"/>
      <c r="AY622" s="316"/>
      <c r="AZ622" s="316"/>
      <c r="BA622" s="316"/>
    </row>
    <row r="623" spans="1:53" ht="15.75" customHeight="1">
      <c r="A623" s="316"/>
      <c r="B623" s="316"/>
      <c r="C623" s="316"/>
      <c r="D623" s="316"/>
      <c r="E623" s="316"/>
      <c r="F623" s="316"/>
      <c r="G623" s="418"/>
      <c r="H623" s="316"/>
      <c r="I623" s="316"/>
      <c r="J623" s="316"/>
      <c r="K623" s="316"/>
      <c r="L623" s="316"/>
      <c r="M623" s="316"/>
      <c r="N623" s="316"/>
      <c r="O623" s="316"/>
      <c r="P623" s="416"/>
      <c r="Q623" s="316"/>
      <c r="R623" s="316"/>
      <c r="S623" s="317"/>
      <c r="T623" s="316"/>
      <c r="U623" s="316"/>
      <c r="V623" s="316"/>
      <c r="W623" s="316"/>
      <c r="X623" s="316"/>
      <c r="Y623" s="318"/>
      <c r="Z623" s="316"/>
      <c r="AA623" s="316"/>
      <c r="AB623" s="316"/>
      <c r="AC623" s="316"/>
      <c r="AD623" s="316"/>
      <c r="AE623" s="319"/>
      <c r="AF623" s="413"/>
      <c r="AG623" s="316"/>
      <c r="AH623" s="316"/>
      <c r="AI623" s="418"/>
      <c r="AJ623" s="316"/>
      <c r="AK623" s="316"/>
      <c r="AL623" s="316"/>
      <c r="AM623" s="316"/>
      <c r="AN623" s="316"/>
      <c r="AO623" s="316"/>
      <c r="AP623" s="316"/>
      <c r="AQ623" s="316"/>
      <c r="AR623" s="316"/>
      <c r="AS623" s="316"/>
      <c r="AT623" s="316"/>
      <c r="AU623" s="316"/>
      <c r="AV623" s="316"/>
      <c r="AW623" s="316"/>
      <c r="AX623" s="320"/>
      <c r="AY623" s="316"/>
      <c r="AZ623" s="316"/>
      <c r="BA623" s="316"/>
    </row>
    <row r="624" spans="1:53" ht="15.75" customHeight="1">
      <c r="A624" s="316"/>
      <c r="B624" s="316"/>
      <c r="C624" s="316"/>
      <c r="D624" s="316"/>
      <c r="E624" s="316"/>
      <c r="F624" s="316"/>
      <c r="G624" s="418"/>
      <c r="H624" s="316"/>
      <c r="I624" s="316"/>
      <c r="J624" s="316"/>
      <c r="K624" s="316"/>
      <c r="L624" s="316"/>
      <c r="M624" s="316"/>
      <c r="N624" s="316"/>
      <c r="O624" s="316"/>
      <c r="P624" s="416"/>
      <c r="Q624" s="316"/>
      <c r="R624" s="316"/>
      <c r="S624" s="317"/>
      <c r="T624" s="316"/>
      <c r="U624" s="316"/>
      <c r="V624" s="316"/>
      <c r="W624" s="316"/>
      <c r="X624" s="316"/>
      <c r="Y624" s="318"/>
      <c r="Z624" s="316"/>
      <c r="AA624" s="316"/>
      <c r="AB624" s="316"/>
      <c r="AC624" s="316"/>
      <c r="AD624" s="316"/>
      <c r="AE624" s="319"/>
      <c r="AF624" s="413"/>
      <c r="AG624" s="316"/>
      <c r="AH624" s="316"/>
      <c r="AI624" s="418"/>
      <c r="AJ624" s="316"/>
      <c r="AK624" s="316"/>
      <c r="AL624" s="316"/>
      <c r="AM624" s="316"/>
      <c r="AN624" s="316"/>
      <c r="AO624" s="316"/>
      <c r="AP624" s="316"/>
      <c r="AQ624" s="316"/>
      <c r="AR624" s="316"/>
      <c r="AS624" s="316"/>
      <c r="AT624" s="316"/>
      <c r="AU624" s="316"/>
      <c r="AV624" s="316"/>
      <c r="AW624" s="316"/>
      <c r="AX624" s="320"/>
      <c r="AY624" s="316"/>
      <c r="AZ624" s="316"/>
      <c r="BA624" s="316"/>
    </row>
    <row r="625" spans="1:53" ht="15.75" customHeight="1">
      <c r="A625" s="316"/>
      <c r="B625" s="316"/>
      <c r="C625" s="316"/>
      <c r="D625" s="316"/>
      <c r="E625" s="316"/>
      <c r="F625" s="316"/>
      <c r="G625" s="418"/>
      <c r="H625" s="316"/>
      <c r="I625" s="316"/>
      <c r="J625" s="316"/>
      <c r="K625" s="316"/>
      <c r="L625" s="316"/>
      <c r="M625" s="316"/>
      <c r="N625" s="316"/>
      <c r="O625" s="316"/>
      <c r="P625" s="416"/>
      <c r="Q625" s="316"/>
      <c r="R625" s="316"/>
      <c r="S625" s="317"/>
      <c r="T625" s="316"/>
      <c r="U625" s="316"/>
      <c r="V625" s="316"/>
      <c r="W625" s="316"/>
      <c r="X625" s="316"/>
      <c r="Y625" s="318"/>
      <c r="Z625" s="316"/>
      <c r="AA625" s="316"/>
      <c r="AB625" s="316"/>
      <c r="AC625" s="316"/>
      <c r="AD625" s="316"/>
      <c r="AE625" s="319"/>
      <c r="AF625" s="413"/>
      <c r="AG625" s="316"/>
      <c r="AH625" s="316"/>
      <c r="AI625" s="418"/>
      <c r="AJ625" s="316"/>
      <c r="AK625" s="316"/>
      <c r="AL625" s="316"/>
      <c r="AM625" s="316"/>
      <c r="AN625" s="316"/>
      <c r="AO625" s="316"/>
      <c r="AP625" s="316"/>
      <c r="AQ625" s="316"/>
      <c r="AR625" s="316"/>
      <c r="AS625" s="316"/>
      <c r="AT625" s="316"/>
      <c r="AU625" s="316"/>
      <c r="AV625" s="316"/>
      <c r="AW625" s="316"/>
      <c r="AX625" s="320"/>
      <c r="AY625" s="316"/>
      <c r="AZ625" s="316"/>
      <c r="BA625" s="316"/>
    </row>
    <row r="626" spans="1:53" ht="15.75" customHeight="1">
      <c r="A626" s="316"/>
      <c r="B626" s="316"/>
      <c r="C626" s="316"/>
      <c r="D626" s="316"/>
      <c r="E626" s="316"/>
      <c r="F626" s="316"/>
      <c r="G626" s="418"/>
      <c r="H626" s="316"/>
      <c r="I626" s="316"/>
      <c r="J626" s="316"/>
      <c r="K626" s="316"/>
      <c r="L626" s="316"/>
      <c r="M626" s="316"/>
      <c r="N626" s="316"/>
      <c r="O626" s="316"/>
      <c r="P626" s="416"/>
      <c r="Q626" s="316"/>
      <c r="R626" s="316"/>
      <c r="S626" s="317"/>
      <c r="T626" s="316"/>
      <c r="U626" s="316"/>
      <c r="V626" s="316"/>
      <c r="W626" s="316"/>
      <c r="X626" s="316"/>
      <c r="Y626" s="318"/>
      <c r="Z626" s="316"/>
      <c r="AA626" s="316"/>
      <c r="AB626" s="316"/>
      <c r="AC626" s="316"/>
      <c r="AD626" s="316"/>
      <c r="AE626" s="319"/>
      <c r="AF626" s="413"/>
      <c r="AG626" s="316"/>
      <c r="AH626" s="316"/>
      <c r="AI626" s="418"/>
      <c r="AJ626" s="316"/>
      <c r="AK626" s="316"/>
      <c r="AL626" s="316"/>
      <c r="AM626" s="316"/>
      <c r="AN626" s="316"/>
      <c r="AO626" s="316"/>
      <c r="AP626" s="316"/>
      <c r="AQ626" s="316"/>
      <c r="AR626" s="316"/>
      <c r="AS626" s="316"/>
      <c r="AT626" s="316"/>
      <c r="AU626" s="316"/>
      <c r="AV626" s="316"/>
      <c r="AW626" s="316"/>
      <c r="AX626" s="320"/>
      <c r="AY626" s="316"/>
      <c r="AZ626" s="316"/>
      <c r="BA626" s="316"/>
    </row>
    <row r="627" spans="1:53" ht="15.75" customHeight="1">
      <c r="A627" s="316"/>
      <c r="B627" s="316"/>
      <c r="C627" s="316"/>
      <c r="D627" s="316"/>
      <c r="E627" s="316"/>
      <c r="F627" s="316"/>
      <c r="G627" s="418"/>
      <c r="H627" s="316"/>
      <c r="I627" s="316"/>
      <c r="J627" s="316"/>
      <c r="K627" s="316"/>
      <c r="L627" s="316"/>
      <c r="M627" s="316"/>
      <c r="N627" s="316"/>
      <c r="O627" s="316"/>
      <c r="P627" s="416"/>
      <c r="Q627" s="316"/>
      <c r="R627" s="316"/>
      <c r="S627" s="317"/>
      <c r="T627" s="316"/>
      <c r="U627" s="316"/>
      <c r="V627" s="316"/>
      <c r="W627" s="316"/>
      <c r="X627" s="316"/>
      <c r="Y627" s="318"/>
      <c r="Z627" s="316"/>
      <c r="AA627" s="316"/>
      <c r="AB627" s="316"/>
      <c r="AC627" s="316"/>
      <c r="AD627" s="316"/>
      <c r="AE627" s="319"/>
      <c r="AF627" s="413"/>
      <c r="AG627" s="316"/>
      <c r="AH627" s="316"/>
      <c r="AI627" s="418"/>
      <c r="AJ627" s="316"/>
      <c r="AK627" s="316"/>
      <c r="AL627" s="316"/>
      <c r="AM627" s="316"/>
      <c r="AN627" s="316"/>
      <c r="AO627" s="316"/>
      <c r="AP627" s="316"/>
      <c r="AQ627" s="316"/>
      <c r="AR627" s="316"/>
      <c r="AS627" s="316"/>
      <c r="AT627" s="316"/>
      <c r="AU627" s="316"/>
      <c r="AV627" s="316"/>
      <c r="AW627" s="316"/>
      <c r="AX627" s="320"/>
      <c r="AY627" s="316"/>
      <c r="AZ627" s="316"/>
      <c r="BA627" s="316"/>
    </row>
    <row r="628" spans="1:53" ht="15.75" customHeight="1">
      <c r="A628" s="316"/>
      <c r="B628" s="316"/>
      <c r="C628" s="316"/>
      <c r="D628" s="316"/>
      <c r="E628" s="316"/>
      <c r="F628" s="316"/>
      <c r="G628" s="418"/>
      <c r="H628" s="316"/>
      <c r="I628" s="316"/>
      <c r="J628" s="316"/>
      <c r="K628" s="316"/>
      <c r="L628" s="316"/>
      <c r="M628" s="316"/>
      <c r="N628" s="316"/>
      <c r="O628" s="316"/>
      <c r="P628" s="416"/>
      <c r="Q628" s="316"/>
      <c r="R628" s="316"/>
      <c r="S628" s="317"/>
      <c r="T628" s="316"/>
      <c r="U628" s="316"/>
      <c r="V628" s="316"/>
      <c r="W628" s="316"/>
      <c r="X628" s="316"/>
      <c r="Y628" s="318"/>
      <c r="Z628" s="316"/>
      <c r="AA628" s="316"/>
      <c r="AB628" s="316"/>
      <c r="AC628" s="316"/>
      <c r="AD628" s="316"/>
      <c r="AE628" s="319"/>
      <c r="AF628" s="413"/>
      <c r="AG628" s="316"/>
      <c r="AH628" s="316"/>
      <c r="AI628" s="418"/>
      <c r="AJ628" s="316"/>
      <c r="AK628" s="316"/>
      <c r="AL628" s="316"/>
      <c r="AM628" s="316"/>
      <c r="AN628" s="316"/>
      <c r="AO628" s="316"/>
      <c r="AP628" s="316"/>
      <c r="AQ628" s="316"/>
      <c r="AR628" s="316"/>
      <c r="AS628" s="316"/>
      <c r="AT628" s="316"/>
      <c r="AU628" s="316"/>
      <c r="AV628" s="316"/>
      <c r="AW628" s="316"/>
      <c r="AX628" s="320"/>
      <c r="AY628" s="316"/>
      <c r="AZ628" s="316"/>
      <c r="BA628" s="316"/>
    </row>
    <row r="629" spans="1:53" ht="15.75" customHeight="1">
      <c r="A629" s="316"/>
      <c r="B629" s="316"/>
      <c r="C629" s="316"/>
      <c r="D629" s="316"/>
      <c r="E629" s="316"/>
      <c r="F629" s="316"/>
      <c r="G629" s="418"/>
      <c r="H629" s="316"/>
      <c r="I629" s="316"/>
      <c r="J629" s="316"/>
      <c r="K629" s="316"/>
      <c r="L629" s="316"/>
      <c r="M629" s="316"/>
      <c r="N629" s="316"/>
      <c r="O629" s="316"/>
      <c r="P629" s="416"/>
      <c r="Q629" s="316"/>
      <c r="R629" s="316"/>
      <c r="S629" s="317"/>
      <c r="T629" s="316"/>
      <c r="U629" s="316"/>
      <c r="V629" s="316"/>
      <c r="W629" s="316"/>
      <c r="X629" s="316"/>
      <c r="Y629" s="318"/>
      <c r="Z629" s="316"/>
      <c r="AA629" s="316"/>
      <c r="AB629" s="316"/>
      <c r="AC629" s="316"/>
      <c r="AD629" s="316"/>
      <c r="AE629" s="319"/>
      <c r="AF629" s="413"/>
      <c r="AG629" s="316"/>
      <c r="AH629" s="316"/>
      <c r="AI629" s="418"/>
      <c r="AJ629" s="316"/>
      <c r="AK629" s="316"/>
      <c r="AL629" s="316"/>
      <c r="AM629" s="316"/>
      <c r="AN629" s="316"/>
      <c r="AO629" s="316"/>
      <c r="AP629" s="316"/>
      <c r="AQ629" s="316"/>
      <c r="AR629" s="316"/>
      <c r="AS629" s="316"/>
      <c r="AT629" s="316"/>
      <c r="AU629" s="316"/>
      <c r="AV629" s="316"/>
      <c r="AW629" s="316"/>
      <c r="AX629" s="320"/>
      <c r="AY629" s="316"/>
      <c r="AZ629" s="316"/>
      <c r="BA629" s="316"/>
    </row>
    <row r="630" spans="1:53" ht="15.75" customHeight="1">
      <c r="A630" s="316"/>
      <c r="B630" s="316"/>
      <c r="C630" s="316"/>
      <c r="D630" s="316"/>
      <c r="E630" s="316"/>
      <c r="F630" s="316"/>
      <c r="G630" s="418"/>
      <c r="H630" s="316"/>
      <c r="I630" s="316"/>
      <c r="J630" s="316"/>
      <c r="K630" s="316"/>
      <c r="L630" s="316"/>
      <c r="M630" s="316"/>
      <c r="N630" s="316"/>
      <c r="O630" s="316"/>
      <c r="P630" s="416"/>
      <c r="Q630" s="316"/>
      <c r="R630" s="316"/>
      <c r="S630" s="317"/>
      <c r="T630" s="316"/>
      <c r="U630" s="316"/>
      <c r="V630" s="316"/>
      <c r="W630" s="316"/>
      <c r="X630" s="316"/>
      <c r="Y630" s="318"/>
      <c r="Z630" s="316"/>
      <c r="AA630" s="316"/>
      <c r="AB630" s="316"/>
      <c r="AC630" s="316"/>
      <c r="AD630" s="316"/>
      <c r="AE630" s="319"/>
      <c r="AF630" s="413"/>
      <c r="AG630" s="316"/>
      <c r="AH630" s="316"/>
      <c r="AI630" s="418"/>
      <c r="AJ630" s="316"/>
      <c r="AK630" s="316"/>
      <c r="AL630" s="316"/>
      <c r="AM630" s="316"/>
      <c r="AN630" s="316"/>
      <c r="AO630" s="316"/>
      <c r="AP630" s="316"/>
      <c r="AQ630" s="316"/>
      <c r="AR630" s="316"/>
      <c r="AS630" s="316"/>
      <c r="AT630" s="316"/>
      <c r="AU630" s="316"/>
      <c r="AV630" s="316"/>
      <c r="AW630" s="316"/>
      <c r="AX630" s="320"/>
      <c r="AY630" s="316"/>
      <c r="AZ630" s="316"/>
      <c r="BA630" s="316"/>
    </row>
    <row r="631" spans="1:53" ht="15.75" customHeight="1">
      <c r="A631" s="316"/>
      <c r="B631" s="316"/>
      <c r="C631" s="316"/>
      <c r="D631" s="316"/>
      <c r="E631" s="316"/>
      <c r="F631" s="316"/>
      <c r="G631" s="418"/>
      <c r="H631" s="316"/>
      <c r="I631" s="316"/>
      <c r="J631" s="316"/>
      <c r="K631" s="316"/>
      <c r="L631" s="316"/>
      <c r="M631" s="316"/>
      <c r="N631" s="316"/>
      <c r="O631" s="316"/>
      <c r="P631" s="416"/>
      <c r="Q631" s="316"/>
      <c r="R631" s="316"/>
      <c r="S631" s="317"/>
      <c r="T631" s="316"/>
      <c r="U631" s="316"/>
      <c r="V631" s="316"/>
      <c r="W631" s="316"/>
      <c r="X631" s="316"/>
      <c r="Y631" s="318"/>
      <c r="Z631" s="316"/>
      <c r="AA631" s="316"/>
      <c r="AB631" s="316"/>
      <c r="AC631" s="316"/>
      <c r="AD631" s="316"/>
      <c r="AE631" s="319"/>
      <c r="AF631" s="413"/>
      <c r="AG631" s="316"/>
      <c r="AH631" s="316"/>
      <c r="AI631" s="418"/>
      <c r="AJ631" s="316"/>
      <c r="AK631" s="316"/>
      <c r="AL631" s="316"/>
      <c r="AM631" s="316"/>
      <c r="AN631" s="316"/>
      <c r="AO631" s="316"/>
      <c r="AP631" s="316"/>
      <c r="AQ631" s="316"/>
      <c r="AR631" s="316"/>
      <c r="AS631" s="316"/>
      <c r="AT631" s="316"/>
      <c r="AU631" s="316"/>
      <c r="AV631" s="316"/>
      <c r="AW631" s="316"/>
      <c r="AX631" s="320"/>
      <c r="AY631" s="316"/>
      <c r="AZ631" s="316"/>
      <c r="BA631" s="316"/>
    </row>
    <row r="632" spans="1:53" ht="15.75" customHeight="1">
      <c r="A632" s="316"/>
      <c r="B632" s="316"/>
      <c r="C632" s="316"/>
      <c r="D632" s="316"/>
      <c r="E632" s="316"/>
      <c r="F632" s="316"/>
      <c r="G632" s="418"/>
      <c r="H632" s="316"/>
      <c r="I632" s="316"/>
      <c r="J632" s="316"/>
      <c r="K632" s="316"/>
      <c r="L632" s="316"/>
      <c r="M632" s="316"/>
      <c r="N632" s="316"/>
      <c r="O632" s="316"/>
      <c r="P632" s="416"/>
      <c r="Q632" s="316"/>
      <c r="R632" s="316"/>
      <c r="S632" s="317"/>
      <c r="T632" s="316"/>
      <c r="U632" s="316"/>
      <c r="V632" s="316"/>
      <c r="W632" s="316"/>
      <c r="X632" s="316"/>
      <c r="Y632" s="318"/>
      <c r="Z632" s="316"/>
      <c r="AA632" s="316"/>
      <c r="AB632" s="316"/>
      <c r="AC632" s="316"/>
      <c r="AD632" s="316"/>
      <c r="AE632" s="319"/>
      <c r="AF632" s="413"/>
      <c r="AG632" s="316"/>
      <c r="AH632" s="316"/>
      <c r="AI632" s="418"/>
      <c r="AJ632" s="316"/>
      <c r="AK632" s="316"/>
      <c r="AL632" s="316"/>
      <c r="AM632" s="316"/>
      <c r="AN632" s="316"/>
      <c r="AO632" s="316"/>
      <c r="AP632" s="316"/>
      <c r="AQ632" s="316"/>
      <c r="AR632" s="316"/>
      <c r="AS632" s="316"/>
      <c r="AT632" s="316"/>
      <c r="AU632" s="316"/>
      <c r="AV632" s="316"/>
      <c r="AW632" s="316"/>
      <c r="AX632" s="320"/>
      <c r="AY632" s="316"/>
      <c r="AZ632" s="316"/>
      <c r="BA632" s="316"/>
    </row>
    <row r="633" spans="1:53" ht="15.75" customHeight="1">
      <c r="A633" s="316"/>
      <c r="B633" s="316"/>
      <c r="C633" s="316"/>
      <c r="D633" s="316"/>
      <c r="E633" s="316"/>
      <c r="F633" s="316"/>
      <c r="G633" s="418"/>
      <c r="H633" s="316"/>
      <c r="I633" s="316"/>
      <c r="J633" s="316"/>
      <c r="K633" s="316"/>
      <c r="L633" s="316"/>
      <c r="M633" s="316"/>
      <c r="N633" s="316"/>
      <c r="O633" s="316"/>
      <c r="P633" s="416"/>
      <c r="Q633" s="316"/>
      <c r="R633" s="316"/>
      <c r="S633" s="317"/>
      <c r="T633" s="316"/>
      <c r="U633" s="316"/>
      <c r="V633" s="316"/>
      <c r="W633" s="316"/>
      <c r="X633" s="316"/>
      <c r="Y633" s="318"/>
      <c r="Z633" s="316"/>
      <c r="AA633" s="316"/>
      <c r="AB633" s="316"/>
      <c r="AC633" s="316"/>
      <c r="AD633" s="316"/>
      <c r="AE633" s="319"/>
      <c r="AF633" s="413"/>
      <c r="AG633" s="316"/>
      <c r="AH633" s="316"/>
      <c r="AI633" s="418"/>
      <c r="AJ633" s="316"/>
      <c r="AK633" s="316"/>
      <c r="AL633" s="316"/>
      <c r="AM633" s="316"/>
      <c r="AN633" s="316"/>
      <c r="AO633" s="316"/>
      <c r="AP633" s="316"/>
      <c r="AQ633" s="316"/>
      <c r="AR633" s="316"/>
      <c r="AS633" s="316"/>
      <c r="AT633" s="316"/>
      <c r="AU633" s="316"/>
      <c r="AV633" s="316"/>
      <c r="AW633" s="316"/>
      <c r="AX633" s="320"/>
      <c r="AY633" s="316"/>
      <c r="AZ633" s="316"/>
      <c r="BA633" s="316"/>
    </row>
    <row r="634" spans="1:53" ht="15.75" customHeight="1">
      <c r="A634" s="316"/>
      <c r="B634" s="316"/>
      <c r="C634" s="316"/>
      <c r="D634" s="316"/>
      <c r="E634" s="316"/>
      <c r="F634" s="316"/>
      <c r="G634" s="418"/>
      <c r="H634" s="316"/>
      <c r="I634" s="316"/>
      <c r="J634" s="316"/>
      <c r="K634" s="316"/>
      <c r="L634" s="316"/>
      <c r="M634" s="316"/>
      <c r="N634" s="316"/>
      <c r="O634" s="316"/>
      <c r="P634" s="416"/>
      <c r="Q634" s="316"/>
      <c r="R634" s="316"/>
      <c r="S634" s="317"/>
      <c r="T634" s="316"/>
      <c r="U634" s="316"/>
      <c r="V634" s="316"/>
      <c r="W634" s="316"/>
      <c r="X634" s="316"/>
      <c r="Y634" s="318"/>
      <c r="Z634" s="316"/>
      <c r="AA634" s="316"/>
      <c r="AB634" s="316"/>
      <c r="AC634" s="316"/>
      <c r="AD634" s="316"/>
      <c r="AE634" s="319"/>
      <c r="AF634" s="413"/>
      <c r="AG634" s="316"/>
      <c r="AH634" s="316"/>
      <c r="AI634" s="418"/>
      <c r="AJ634" s="316"/>
      <c r="AK634" s="316"/>
      <c r="AL634" s="316"/>
      <c r="AM634" s="316"/>
      <c r="AN634" s="316"/>
      <c r="AO634" s="316"/>
      <c r="AP634" s="316"/>
      <c r="AQ634" s="316"/>
      <c r="AR634" s="316"/>
      <c r="AS634" s="316"/>
      <c r="AT634" s="316"/>
      <c r="AU634" s="316"/>
      <c r="AV634" s="316"/>
      <c r="AW634" s="316"/>
      <c r="AX634" s="320"/>
      <c r="AY634" s="316"/>
      <c r="AZ634" s="316"/>
      <c r="BA634" s="316"/>
    </row>
    <row r="635" spans="1:53" ht="15.75" customHeight="1">
      <c r="A635" s="316"/>
      <c r="B635" s="316"/>
      <c r="C635" s="316"/>
      <c r="D635" s="316"/>
      <c r="E635" s="316"/>
      <c r="F635" s="316"/>
      <c r="G635" s="418"/>
      <c r="H635" s="316"/>
      <c r="I635" s="316"/>
      <c r="J635" s="316"/>
      <c r="K635" s="316"/>
      <c r="L635" s="316"/>
      <c r="M635" s="316"/>
      <c r="N635" s="316"/>
      <c r="O635" s="316"/>
      <c r="P635" s="416"/>
      <c r="Q635" s="316"/>
      <c r="R635" s="316"/>
      <c r="S635" s="317"/>
      <c r="T635" s="316"/>
      <c r="U635" s="316"/>
      <c r="V635" s="316"/>
      <c r="W635" s="316"/>
      <c r="X635" s="316"/>
      <c r="Y635" s="318"/>
      <c r="Z635" s="316"/>
      <c r="AA635" s="316"/>
      <c r="AB635" s="316"/>
      <c r="AC635" s="316"/>
      <c r="AD635" s="316"/>
      <c r="AE635" s="319"/>
      <c r="AF635" s="413"/>
      <c r="AG635" s="316"/>
      <c r="AH635" s="316"/>
      <c r="AI635" s="418"/>
      <c r="AJ635" s="316"/>
      <c r="AK635" s="316"/>
      <c r="AL635" s="316"/>
      <c r="AM635" s="316"/>
      <c r="AN635" s="316"/>
      <c r="AO635" s="316"/>
      <c r="AP635" s="316"/>
      <c r="AQ635" s="316"/>
      <c r="AR635" s="316"/>
      <c r="AS635" s="316"/>
      <c r="AT635" s="316"/>
      <c r="AU635" s="316"/>
      <c r="AV635" s="316"/>
      <c r="AW635" s="316"/>
      <c r="AX635" s="320"/>
      <c r="AY635" s="316"/>
      <c r="AZ635" s="316"/>
      <c r="BA635" s="316"/>
    </row>
    <row r="636" spans="1:53" ht="15.75" customHeight="1">
      <c r="A636" s="316"/>
      <c r="B636" s="316"/>
      <c r="C636" s="316"/>
      <c r="D636" s="316"/>
      <c r="E636" s="316"/>
      <c r="F636" s="316"/>
      <c r="G636" s="418"/>
      <c r="H636" s="316"/>
      <c r="I636" s="316"/>
      <c r="J636" s="316"/>
      <c r="K636" s="316"/>
      <c r="L636" s="316"/>
      <c r="M636" s="316"/>
      <c r="N636" s="316"/>
      <c r="O636" s="316"/>
      <c r="P636" s="416"/>
      <c r="Q636" s="316"/>
      <c r="R636" s="316"/>
      <c r="S636" s="317"/>
      <c r="T636" s="316"/>
      <c r="U636" s="316"/>
      <c r="V636" s="316"/>
      <c r="W636" s="316"/>
      <c r="X636" s="316"/>
      <c r="Y636" s="318"/>
      <c r="Z636" s="316"/>
      <c r="AA636" s="316"/>
      <c r="AB636" s="316"/>
      <c r="AC636" s="316"/>
      <c r="AD636" s="316"/>
      <c r="AE636" s="319"/>
      <c r="AF636" s="413"/>
      <c r="AG636" s="316"/>
      <c r="AH636" s="316"/>
      <c r="AI636" s="418"/>
      <c r="AJ636" s="316"/>
      <c r="AK636" s="316"/>
      <c r="AL636" s="316"/>
      <c r="AM636" s="316"/>
      <c r="AN636" s="316"/>
      <c r="AO636" s="316"/>
      <c r="AP636" s="316"/>
      <c r="AQ636" s="316"/>
      <c r="AR636" s="316"/>
      <c r="AS636" s="316"/>
      <c r="AT636" s="316"/>
      <c r="AU636" s="316"/>
      <c r="AV636" s="316"/>
      <c r="AW636" s="316"/>
      <c r="AX636" s="320"/>
      <c r="AY636" s="316"/>
      <c r="AZ636" s="316"/>
      <c r="BA636" s="316"/>
    </row>
    <row r="637" spans="1:53" ht="15.75" customHeight="1">
      <c r="A637" s="316"/>
      <c r="B637" s="316"/>
      <c r="C637" s="316"/>
      <c r="D637" s="316"/>
      <c r="E637" s="316"/>
      <c r="F637" s="316"/>
      <c r="G637" s="418"/>
      <c r="H637" s="316"/>
      <c r="I637" s="316"/>
      <c r="J637" s="316"/>
      <c r="K637" s="316"/>
      <c r="L637" s="316"/>
      <c r="M637" s="316"/>
      <c r="N637" s="316"/>
      <c r="O637" s="316"/>
      <c r="P637" s="416"/>
      <c r="Q637" s="316"/>
      <c r="R637" s="316"/>
      <c r="S637" s="317"/>
      <c r="T637" s="316"/>
      <c r="U637" s="316"/>
      <c r="V637" s="316"/>
      <c r="W637" s="316"/>
      <c r="X637" s="316"/>
      <c r="Y637" s="318"/>
      <c r="Z637" s="316"/>
      <c r="AA637" s="316"/>
      <c r="AB637" s="316"/>
      <c r="AC637" s="316"/>
      <c r="AD637" s="316"/>
      <c r="AE637" s="319"/>
      <c r="AF637" s="413"/>
      <c r="AG637" s="316"/>
      <c r="AH637" s="316"/>
      <c r="AI637" s="418"/>
      <c r="AJ637" s="316"/>
      <c r="AK637" s="316"/>
      <c r="AL637" s="316"/>
      <c r="AM637" s="316"/>
      <c r="AN637" s="316"/>
      <c r="AO637" s="316"/>
      <c r="AP637" s="316"/>
      <c r="AQ637" s="316"/>
      <c r="AR637" s="316"/>
      <c r="AS637" s="316"/>
      <c r="AT637" s="316"/>
      <c r="AU637" s="316"/>
      <c r="AV637" s="316"/>
      <c r="AW637" s="316"/>
      <c r="AX637" s="320"/>
      <c r="AY637" s="316"/>
      <c r="AZ637" s="316"/>
      <c r="BA637" s="316"/>
    </row>
    <row r="638" spans="1:53" ht="15.75" customHeight="1">
      <c r="A638" s="316"/>
      <c r="B638" s="316"/>
      <c r="C638" s="316"/>
      <c r="D638" s="316"/>
      <c r="E638" s="316"/>
      <c r="F638" s="316"/>
      <c r="G638" s="418"/>
      <c r="H638" s="316"/>
      <c r="I638" s="316"/>
      <c r="J638" s="316"/>
      <c r="K638" s="316"/>
      <c r="L638" s="316"/>
      <c r="M638" s="316"/>
      <c r="N638" s="316"/>
      <c r="O638" s="316"/>
      <c r="P638" s="416"/>
      <c r="Q638" s="316"/>
      <c r="R638" s="316"/>
      <c r="S638" s="317"/>
      <c r="T638" s="316"/>
      <c r="U638" s="316"/>
      <c r="V638" s="316"/>
      <c r="W638" s="316"/>
      <c r="X638" s="316"/>
      <c r="Y638" s="318"/>
      <c r="Z638" s="316"/>
      <c r="AA638" s="316"/>
      <c r="AB638" s="316"/>
      <c r="AC638" s="316"/>
      <c r="AD638" s="316"/>
      <c r="AE638" s="319"/>
      <c r="AF638" s="413"/>
      <c r="AG638" s="316"/>
      <c r="AH638" s="316"/>
      <c r="AI638" s="418"/>
      <c r="AJ638" s="316"/>
      <c r="AK638" s="316"/>
      <c r="AL638" s="316"/>
      <c r="AM638" s="316"/>
      <c r="AN638" s="316"/>
      <c r="AO638" s="316"/>
      <c r="AP638" s="316"/>
      <c r="AQ638" s="316"/>
      <c r="AR638" s="316"/>
      <c r="AS638" s="316"/>
      <c r="AT638" s="316"/>
      <c r="AU638" s="316"/>
      <c r="AV638" s="316"/>
      <c r="AW638" s="316"/>
      <c r="AX638" s="320"/>
      <c r="AY638" s="316"/>
      <c r="AZ638" s="316"/>
      <c r="BA638" s="316"/>
    </row>
    <row r="639" spans="1:53" ht="15.75" customHeight="1">
      <c r="A639" s="316"/>
      <c r="B639" s="316"/>
      <c r="C639" s="316"/>
      <c r="D639" s="316"/>
      <c r="E639" s="316"/>
      <c r="F639" s="316"/>
      <c r="G639" s="418"/>
      <c r="H639" s="316"/>
      <c r="I639" s="316"/>
      <c r="J639" s="316"/>
      <c r="K639" s="316"/>
      <c r="L639" s="316"/>
      <c r="M639" s="316"/>
      <c r="N639" s="316"/>
      <c r="O639" s="316"/>
      <c r="P639" s="416"/>
      <c r="Q639" s="316"/>
      <c r="R639" s="316"/>
      <c r="S639" s="317"/>
      <c r="T639" s="316"/>
      <c r="U639" s="316"/>
      <c r="V639" s="316"/>
      <c r="W639" s="316"/>
      <c r="X639" s="316"/>
      <c r="Y639" s="318"/>
      <c r="Z639" s="316"/>
      <c r="AA639" s="316"/>
      <c r="AB639" s="316"/>
      <c r="AC639" s="316"/>
      <c r="AD639" s="316"/>
      <c r="AE639" s="319"/>
      <c r="AF639" s="413"/>
      <c r="AG639" s="316"/>
      <c r="AH639" s="316"/>
      <c r="AI639" s="418"/>
      <c r="AJ639" s="316"/>
      <c r="AK639" s="316"/>
      <c r="AL639" s="316"/>
      <c r="AM639" s="316"/>
      <c r="AN639" s="316"/>
      <c r="AO639" s="316"/>
      <c r="AP639" s="316"/>
      <c r="AQ639" s="316"/>
      <c r="AR639" s="316"/>
      <c r="AS639" s="316"/>
      <c r="AT639" s="316"/>
      <c r="AU639" s="316"/>
      <c r="AV639" s="316"/>
      <c r="AW639" s="316"/>
      <c r="AX639" s="320"/>
      <c r="AY639" s="316"/>
      <c r="AZ639" s="316"/>
      <c r="BA639" s="316"/>
    </row>
    <row r="640" spans="1:53" ht="15.75" customHeight="1">
      <c r="A640" s="316"/>
      <c r="B640" s="316"/>
      <c r="C640" s="316"/>
      <c r="D640" s="316"/>
      <c r="E640" s="316"/>
      <c r="F640" s="316"/>
      <c r="G640" s="418"/>
      <c r="H640" s="316"/>
      <c r="I640" s="316"/>
      <c r="J640" s="316"/>
      <c r="K640" s="316"/>
      <c r="L640" s="316"/>
      <c r="M640" s="316"/>
      <c r="N640" s="316"/>
      <c r="O640" s="316"/>
      <c r="P640" s="416"/>
      <c r="Q640" s="316"/>
      <c r="R640" s="316"/>
      <c r="S640" s="317"/>
      <c r="T640" s="316"/>
      <c r="U640" s="316"/>
      <c r="V640" s="316"/>
      <c r="W640" s="316"/>
      <c r="X640" s="316"/>
      <c r="Y640" s="318"/>
      <c r="Z640" s="316"/>
      <c r="AA640" s="316"/>
      <c r="AB640" s="316"/>
      <c r="AC640" s="316"/>
      <c r="AD640" s="316"/>
      <c r="AE640" s="319"/>
      <c r="AF640" s="413"/>
      <c r="AG640" s="316"/>
      <c r="AH640" s="316"/>
      <c r="AI640" s="418"/>
      <c r="AJ640" s="316"/>
      <c r="AK640" s="316"/>
      <c r="AL640" s="316"/>
      <c r="AM640" s="316"/>
      <c r="AN640" s="316"/>
      <c r="AO640" s="316"/>
      <c r="AP640" s="316"/>
      <c r="AQ640" s="316"/>
      <c r="AR640" s="316"/>
      <c r="AS640" s="316"/>
      <c r="AT640" s="316"/>
      <c r="AU640" s="316"/>
      <c r="AV640" s="316"/>
      <c r="AW640" s="316"/>
      <c r="AX640" s="320"/>
      <c r="AY640" s="316"/>
      <c r="AZ640" s="316"/>
      <c r="BA640" s="316"/>
    </row>
    <row r="641" spans="1:53" ht="15.75" customHeight="1">
      <c r="A641" s="316"/>
      <c r="B641" s="316"/>
      <c r="C641" s="316"/>
      <c r="D641" s="316"/>
      <c r="E641" s="316"/>
      <c r="F641" s="316"/>
      <c r="G641" s="418"/>
      <c r="H641" s="316"/>
      <c r="I641" s="316"/>
      <c r="J641" s="316"/>
      <c r="K641" s="316"/>
      <c r="L641" s="316"/>
      <c r="M641" s="316"/>
      <c r="N641" s="316"/>
      <c r="O641" s="316"/>
      <c r="P641" s="416"/>
      <c r="Q641" s="316"/>
      <c r="R641" s="316"/>
      <c r="S641" s="317"/>
      <c r="T641" s="316"/>
      <c r="U641" s="316"/>
      <c r="V641" s="316"/>
      <c r="W641" s="316"/>
      <c r="X641" s="316"/>
      <c r="Y641" s="318"/>
      <c r="Z641" s="316"/>
      <c r="AA641" s="316"/>
      <c r="AB641" s="316"/>
      <c r="AC641" s="316"/>
      <c r="AD641" s="316"/>
      <c r="AE641" s="319"/>
      <c r="AF641" s="413"/>
      <c r="AG641" s="316"/>
      <c r="AH641" s="316"/>
      <c r="AI641" s="418"/>
      <c r="AJ641" s="316"/>
      <c r="AK641" s="316"/>
      <c r="AL641" s="316"/>
      <c r="AM641" s="316"/>
      <c r="AN641" s="316"/>
      <c r="AO641" s="316"/>
      <c r="AP641" s="316"/>
      <c r="AQ641" s="316"/>
      <c r="AR641" s="316"/>
      <c r="AS641" s="316"/>
      <c r="AT641" s="316"/>
      <c r="AU641" s="316"/>
      <c r="AV641" s="316"/>
      <c r="AW641" s="316"/>
      <c r="AX641" s="320"/>
      <c r="AY641" s="316"/>
      <c r="AZ641" s="316"/>
      <c r="BA641" s="316"/>
    </row>
    <row r="642" spans="1:53" ht="15.75" customHeight="1">
      <c r="A642" s="316"/>
      <c r="B642" s="316"/>
      <c r="C642" s="316"/>
      <c r="D642" s="316"/>
      <c r="E642" s="316"/>
      <c r="F642" s="316"/>
      <c r="G642" s="418"/>
      <c r="H642" s="316"/>
      <c r="I642" s="316"/>
      <c r="J642" s="316"/>
      <c r="K642" s="316"/>
      <c r="L642" s="316"/>
      <c r="M642" s="316"/>
      <c r="N642" s="316"/>
      <c r="O642" s="316"/>
      <c r="P642" s="416"/>
      <c r="Q642" s="316"/>
      <c r="R642" s="316"/>
      <c r="S642" s="317"/>
      <c r="T642" s="316"/>
      <c r="U642" s="316"/>
      <c r="V642" s="316"/>
      <c r="W642" s="316"/>
      <c r="X642" s="316"/>
      <c r="Y642" s="318"/>
      <c r="Z642" s="316"/>
      <c r="AA642" s="316"/>
      <c r="AB642" s="316"/>
      <c r="AC642" s="316"/>
      <c r="AD642" s="316"/>
      <c r="AE642" s="319"/>
      <c r="AF642" s="413"/>
      <c r="AG642" s="316"/>
      <c r="AH642" s="316"/>
      <c r="AI642" s="418"/>
      <c r="AJ642" s="316"/>
      <c r="AK642" s="316"/>
      <c r="AL642" s="316"/>
      <c r="AM642" s="316"/>
      <c r="AN642" s="316"/>
      <c r="AO642" s="316"/>
      <c r="AP642" s="316"/>
      <c r="AQ642" s="316"/>
      <c r="AR642" s="316"/>
      <c r="AS642" s="316"/>
      <c r="AT642" s="316"/>
      <c r="AU642" s="316"/>
      <c r="AV642" s="316"/>
      <c r="AW642" s="316"/>
      <c r="AX642" s="320"/>
      <c r="AY642" s="316"/>
      <c r="AZ642" s="316"/>
      <c r="BA642" s="316"/>
    </row>
    <row r="643" spans="1:53" ht="15.75" customHeight="1">
      <c r="A643" s="316"/>
      <c r="B643" s="316"/>
      <c r="C643" s="316"/>
      <c r="D643" s="316"/>
      <c r="E643" s="316"/>
      <c r="F643" s="316"/>
      <c r="G643" s="418"/>
      <c r="H643" s="316"/>
      <c r="I643" s="316"/>
      <c r="J643" s="316"/>
      <c r="K643" s="316"/>
      <c r="L643" s="316"/>
      <c r="M643" s="316"/>
      <c r="N643" s="316"/>
      <c r="O643" s="316"/>
      <c r="P643" s="416"/>
      <c r="Q643" s="316"/>
      <c r="R643" s="316"/>
      <c r="S643" s="317"/>
      <c r="T643" s="316"/>
      <c r="U643" s="316"/>
      <c r="V643" s="316"/>
      <c r="W643" s="316"/>
      <c r="X643" s="316"/>
      <c r="Y643" s="318"/>
      <c r="Z643" s="316"/>
      <c r="AA643" s="316"/>
      <c r="AB643" s="316"/>
      <c r="AC643" s="316"/>
      <c r="AD643" s="316"/>
      <c r="AE643" s="319"/>
      <c r="AF643" s="413"/>
      <c r="AG643" s="316"/>
      <c r="AH643" s="316"/>
      <c r="AI643" s="418"/>
      <c r="AJ643" s="316"/>
      <c r="AK643" s="316"/>
      <c r="AL643" s="316"/>
      <c r="AM643" s="316"/>
      <c r="AN643" s="316"/>
      <c r="AO643" s="316"/>
      <c r="AP643" s="316"/>
      <c r="AQ643" s="316"/>
      <c r="AR643" s="316"/>
      <c r="AS643" s="316"/>
      <c r="AT643" s="316"/>
      <c r="AU643" s="316"/>
      <c r="AV643" s="316"/>
      <c r="AW643" s="316"/>
      <c r="AX643" s="320"/>
      <c r="AY643" s="316"/>
      <c r="AZ643" s="316"/>
      <c r="BA643" s="316"/>
    </row>
    <row r="644" spans="1:53" ht="15.75" customHeight="1">
      <c r="A644" s="316"/>
      <c r="B644" s="316"/>
      <c r="C644" s="316"/>
      <c r="D644" s="316"/>
      <c r="E644" s="316"/>
      <c r="F644" s="316"/>
      <c r="G644" s="418"/>
      <c r="H644" s="316"/>
      <c r="I644" s="316"/>
      <c r="J644" s="316"/>
      <c r="K644" s="316"/>
      <c r="L644" s="316"/>
      <c r="M644" s="316"/>
      <c r="N644" s="316"/>
      <c r="O644" s="316"/>
      <c r="P644" s="416"/>
      <c r="Q644" s="316"/>
      <c r="R644" s="316"/>
      <c r="S644" s="317"/>
      <c r="T644" s="316"/>
      <c r="U644" s="316"/>
      <c r="V644" s="316"/>
      <c r="W644" s="316"/>
      <c r="X644" s="316"/>
      <c r="Y644" s="318"/>
      <c r="Z644" s="316"/>
      <c r="AA644" s="316"/>
      <c r="AB644" s="316"/>
      <c r="AC644" s="316"/>
      <c r="AD644" s="316"/>
      <c r="AE644" s="319"/>
      <c r="AF644" s="413"/>
      <c r="AG644" s="316"/>
      <c r="AH644" s="316"/>
      <c r="AI644" s="418"/>
      <c r="AJ644" s="316"/>
      <c r="AK644" s="316"/>
      <c r="AL644" s="316"/>
      <c r="AM644" s="316"/>
      <c r="AN644" s="316"/>
      <c r="AO644" s="316"/>
      <c r="AP644" s="316"/>
      <c r="AQ644" s="316"/>
      <c r="AR644" s="316"/>
      <c r="AS644" s="316"/>
      <c r="AT644" s="316"/>
      <c r="AU644" s="316"/>
      <c r="AV644" s="316"/>
      <c r="AW644" s="316"/>
      <c r="AX644" s="320"/>
      <c r="AY644" s="316"/>
      <c r="AZ644" s="316"/>
      <c r="BA644" s="316"/>
    </row>
    <row r="645" spans="1:53" ht="15.75" customHeight="1">
      <c r="A645" s="316"/>
      <c r="B645" s="316"/>
      <c r="C645" s="316"/>
      <c r="D645" s="316"/>
      <c r="E645" s="316"/>
      <c r="F645" s="316"/>
      <c r="G645" s="418"/>
      <c r="H645" s="316"/>
      <c r="I645" s="316"/>
      <c r="J645" s="316"/>
      <c r="K645" s="316"/>
      <c r="L645" s="316"/>
      <c r="M645" s="316"/>
      <c r="N645" s="316"/>
      <c r="O645" s="316"/>
      <c r="P645" s="416"/>
      <c r="Q645" s="316"/>
      <c r="R645" s="316"/>
      <c r="S645" s="317"/>
      <c r="T645" s="316"/>
      <c r="U645" s="316"/>
      <c r="V645" s="316"/>
      <c r="W645" s="316"/>
      <c r="X645" s="316"/>
      <c r="Y645" s="318"/>
      <c r="Z645" s="316"/>
      <c r="AA645" s="316"/>
      <c r="AB645" s="316"/>
      <c r="AC645" s="316"/>
      <c r="AD645" s="316"/>
      <c r="AE645" s="319"/>
      <c r="AF645" s="413"/>
      <c r="AG645" s="316"/>
      <c r="AH645" s="316"/>
      <c r="AI645" s="418"/>
      <c r="AJ645" s="316"/>
      <c r="AK645" s="316"/>
      <c r="AL645" s="316"/>
      <c r="AM645" s="316"/>
      <c r="AN645" s="316"/>
      <c r="AO645" s="316"/>
      <c r="AP645" s="316"/>
      <c r="AQ645" s="316"/>
      <c r="AR645" s="316"/>
      <c r="AS645" s="316"/>
      <c r="AT645" s="316"/>
      <c r="AU645" s="316"/>
      <c r="AV645" s="316"/>
      <c r="AW645" s="316"/>
      <c r="AX645" s="320"/>
      <c r="AY645" s="316"/>
      <c r="AZ645" s="316"/>
      <c r="BA645" s="316"/>
    </row>
    <row r="646" spans="1:53" ht="15.75" customHeight="1">
      <c r="A646" s="316"/>
      <c r="B646" s="316"/>
      <c r="C646" s="316"/>
      <c r="D646" s="316"/>
      <c r="E646" s="316"/>
      <c r="F646" s="316"/>
      <c r="G646" s="418"/>
      <c r="H646" s="316"/>
      <c r="I646" s="316"/>
      <c r="J646" s="316"/>
      <c r="K646" s="316"/>
      <c r="L646" s="316"/>
      <c r="M646" s="316"/>
      <c r="N646" s="316"/>
      <c r="O646" s="316"/>
      <c r="P646" s="416"/>
      <c r="Q646" s="316"/>
      <c r="R646" s="316"/>
      <c r="S646" s="317"/>
      <c r="T646" s="316"/>
      <c r="U646" s="316"/>
      <c r="V646" s="316"/>
      <c r="W646" s="316"/>
      <c r="X646" s="316"/>
      <c r="Y646" s="318"/>
      <c r="Z646" s="316"/>
      <c r="AA646" s="316"/>
      <c r="AB646" s="316"/>
      <c r="AC646" s="316"/>
      <c r="AD646" s="316"/>
      <c r="AE646" s="319"/>
      <c r="AF646" s="413"/>
      <c r="AG646" s="316"/>
      <c r="AH646" s="316"/>
      <c r="AI646" s="418"/>
      <c r="AJ646" s="316"/>
      <c r="AK646" s="316"/>
      <c r="AL646" s="316"/>
      <c r="AM646" s="316"/>
      <c r="AN646" s="316"/>
      <c r="AO646" s="316"/>
      <c r="AP646" s="316"/>
      <c r="AQ646" s="316"/>
      <c r="AR646" s="316"/>
      <c r="AS646" s="316"/>
      <c r="AT646" s="316"/>
      <c r="AU646" s="316"/>
      <c r="AV646" s="316"/>
      <c r="AW646" s="316"/>
      <c r="AX646" s="320"/>
      <c r="AY646" s="316"/>
      <c r="AZ646" s="316"/>
      <c r="BA646" s="316"/>
    </row>
    <row r="647" spans="1:53" ht="15.75" customHeight="1">
      <c r="A647" s="316"/>
      <c r="B647" s="316"/>
      <c r="C647" s="316"/>
      <c r="D647" s="316"/>
      <c r="E647" s="316"/>
      <c r="F647" s="316"/>
      <c r="G647" s="418"/>
      <c r="H647" s="316"/>
      <c r="I647" s="316"/>
      <c r="J647" s="316"/>
      <c r="K647" s="316"/>
      <c r="L647" s="316"/>
      <c r="M647" s="316"/>
      <c r="N647" s="316"/>
      <c r="O647" s="316"/>
      <c r="P647" s="416"/>
      <c r="Q647" s="316"/>
      <c r="R647" s="316"/>
      <c r="S647" s="317"/>
      <c r="T647" s="316"/>
      <c r="U647" s="316"/>
      <c r="V647" s="316"/>
      <c r="W647" s="316"/>
      <c r="X647" s="316"/>
      <c r="Y647" s="318"/>
      <c r="Z647" s="316"/>
      <c r="AA647" s="316"/>
      <c r="AB647" s="316"/>
      <c r="AC647" s="316"/>
      <c r="AD647" s="316"/>
      <c r="AE647" s="319"/>
      <c r="AF647" s="413"/>
      <c r="AG647" s="316"/>
      <c r="AH647" s="316"/>
      <c r="AI647" s="418"/>
      <c r="AJ647" s="316"/>
      <c r="AK647" s="316"/>
      <c r="AL647" s="316"/>
      <c r="AM647" s="316"/>
      <c r="AN647" s="316"/>
      <c r="AO647" s="316"/>
      <c r="AP647" s="316"/>
      <c r="AQ647" s="316"/>
      <c r="AR647" s="316"/>
      <c r="AS647" s="316"/>
      <c r="AT647" s="316"/>
      <c r="AU647" s="316"/>
      <c r="AV647" s="316"/>
      <c r="AW647" s="316"/>
      <c r="AX647" s="320"/>
      <c r="AY647" s="316"/>
      <c r="AZ647" s="316"/>
      <c r="BA647" s="316"/>
    </row>
    <row r="648" spans="1:53" ht="15.75" customHeight="1">
      <c r="A648" s="316"/>
      <c r="B648" s="316"/>
      <c r="C648" s="316"/>
      <c r="D648" s="316"/>
      <c r="E648" s="316"/>
      <c r="F648" s="316"/>
      <c r="G648" s="418"/>
      <c r="H648" s="316"/>
      <c r="I648" s="316"/>
      <c r="J648" s="316"/>
      <c r="K648" s="316"/>
      <c r="L648" s="316"/>
      <c r="M648" s="316"/>
      <c r="N648" s="316"/>
      <c r="O648" s="316"/>
      <c r="P648" s="416"/>
      <c r="Q648" s="316"/>
      <c r="R648" s="316"/>
      <c r="S648" s="317"/>
      <c r="T648" s="316"/>
      <c r="U648" s="316"/>
      <c r="V648" s="316"/>
      <c r="W648" s="316"/>
      <c r="X648" s="316"/>
      <c r="Y648" s="318"/>
      <c r="Z648" s="316"/>
      <c r="AA648" s="316"/>
      <c r="AB648" s="316"/>
      <c r="AC648" s="316"/>
      <c r="AD648" s="316"/>
      <c r="AE648" s="319"/>
      <c r="AF648" s="413"/>
      <c r="AG648" s="316"/>
      <c r="AH648" s="316"/>
      <c r="AI648" s="418"/>
      <c r="AJ648" s="316"/>
      <c r="AK648" s="316"/>
      <c r="AL648" s="316"/>
      <c r="AM648" s="316"/>
      <c r="AN648" s="316"/>
      <c r="AO648" s="316"/>
      <c r="AP648" s="316"/>
      <c r="AQ648" s="316"/>
      <c r="AR648" s="316"/>
      <c r="AS648" s="316"/>
      <c r="AT648" s="316"/>
      <c r="AU648" s="316"/>
      <c r="AV648" s="316"/>
      <c r="AW648" s="316"/>
      <c r="AX648" s="320"/>
      <c r="AY648" s="316"/>
      <c r="AZ648" s="316"/>
      <c r="BA648" s="316"/>
    </row>
    <row r="649" spans="1:53" ht="15.75" customHeight="1">
      <c r="A649" s="316"/>
      <c r="B649" s="316"/>
      <c r="C649" s="316"/>
      <c r="D649" s="316"/>
      <c r="E649" s="316"/>
      <c r="F649" s="316"/>
      <c r="G649" s="418"/>
      <c r="H649" s="316"/>
      <c r="I649" s="316"/>
      <c r="J649" s="316"/>
      <c r="K649" s="316"/>
      <c r="L649" s="316"/>
      <c r="M649" s="316"/>
      <c r="N649" s="316"/>
      <c r="O649" s="316"/>
      <c r="P649" s="416"/>
      <c r="Q649" s="316"/>
      <c r="R649" s="316"/>
      <c r="S649" s="317"/>
      <c r="T649" s="316"/>
      <c r="U649" s="316"/>
      <c r="V649" s="316"/>
      <c r="W649" s="316"/>
      <c r="X649" s="316"/>
      <c r="Y649" s="318"/>
      <c r="Z649" s="316"/>
      <c r="AA649" s="316"/>
      <c r="AB649" s="316"/>
      <c r="AC649" s="316"/>
      <c r="AD649" s="316"/>
      <c r="AE649" s="319"/>
      <c r="AF649" s="413"/>
      <c r="AG649" s="316"/>
      <c r="AH649" s="316"/>
      <c r="AI649" s="418"/>
      <c r="AJ649" s="316"/>
      <c r="AK649" s="316"/>
      <c r="AL649" s="316"/>
      <c r="AM649" s="316"/>
      <c r="AN649" s="316"/>
      <c r="AO649" s="316"/>
      <c r="AP649" s="316"/>
      <c r="AQ649" s="316"/>
      <c r="AR649" s="316"/>
      <c r="AS649" s="316"/>
      <c r="AT649" s="316"/>
      <c r="AU649" s="316"/>
      <c r="AV649" s="316"/>
      <c r="AW649" s="316"/>
      <c r="AX649" s="320"/>
      <c r="AY649" s="316"/>
      <c r="AZ649" s="316"/>
      <c r="BA649" s="316"/>
    </row>
    <row r="650" spans="1:53" ht="15.75" customHeight="1">
      <c r="A650" s="316"/>
      <c r="B650" s="316"/>
      <c r="C650" s="316"/>
      <c r="D650" s="316"/>
      <c r="E650" s="316"/>
      <c r="F650" s="316"/>
      <c r="G650" s="418"/>
      <c r="H650" s="316"/>
      <c r="I650" s="316"/>
      <c r="J650" s="316"/>
      <c r="K650" s="316"/>
      <c r="L650" s="316"/>
      <c r="M650" s="316"/>
      <c r="N650" s="316"/>
      <c r="O650" s="316"/>
      <c r="P650" s="416"/>
      <c r="Q650" s="316"/>
      <c r="R650" s="316"/>
      <c r="S650" s="317"/>
      <c r="T650" s="316"/>
      <c r="U650" s="316"/>
      <c r="V650" s="316"/>
      <c r="W650" s="316"/>
      <c r="X650" s="316"/>
      <c r="Y650" s="318"/>
      <c r="Z650" s="316"/>
      <c r="AA650" s="316"/>
      <c r="AB650" s="316"/>
      <c r="AC650" s="316"/>
      <c r="AD650" s="316"/>
      <c r="AE650" s="319"/>
      <c r="AF650" s="413"/>
      <c r="AG650" s="316"/>
      <c r="AH650" s="316"/>
      <c r="AI650" s="418"/>
      <c r="AJ650" s="316"/>
      <c r="AK650" s="316"/>
      <c r="AL650" s="316"/>
      <c r="AM650" s="316"/>
      <c r="AN650" s="316"/>
      <c r="AO650" s="316"/>
      <c r="AP650" s="316"/>
      <c r="AQ650" s="316"/>
      <c r="AR650" s="316"/>
      <c r="AS650" s="316"/>
      <c r="AT650" s="316"/>
      <c r="AU650" s="316"/>
      <c r="AV650" s="316"/>
      <c r="AW650" s="316"/>
      <c r="AX650" s="320"/>
      <c r="AY650" s="316"/>
      <c r="AZ650" s="316"/>
      <c r="BA650" s="316"/>
    </row>
    <row r="651" spans="1:53" ht="15.75" customHeight="1">
      <c r="A651" s="316"/>
      <c r="B651" s="316"/>
      <c r="C651" s="316"/>
      <c r="D651" s="316"/>
      <c r="E651" s="316"/>
      <c r="F651" s="316"/>
      <c r="G651" s="418"/>
      <c r="H651" s="316"/>
      <c r="I651" s="316"/>
      <c r="J651" s="316"/>
      <c r="K651" s="316"/>
      <c r="L651" s="316"/>
      <c r="M651" s="316"/>
      <c r="N651" s="316"/>
      <c r="O651" s="316"/>
      <c r="P651" s="416"/>
      <c r="Q651" s="316"/>
      <c r="R651" s="316"/>
      <c r="S651" s="317"/>
      <c r="T651" s="316"/>
      <c r="U651" s="316"/>
      <c r="V651" s="316"/>
      <c r="W651" s="316"/>
      <c r="X651" s="316"/>
      <c r="Y651" s="318"/>
      <c r="Z651" s="316"/>
      <c r="AA651" s="316"/>
      <c r="AB651" s="316"/>
      <c r="AC651" s="316"/>
      <c r="AD651" s="316"/>
      <c r="AE651" s="319"/>
      <c r="AF651" s="413"/>
      <c r="AG651" s="316"/>
      <c r="AH651" s="316"/>
      <c r="AI651" s="418"/>
      <c r="AJ651" s="316"/>
      <c r="AK651" s="316"/>
      <c r="AL651" s="316"/>
      <c r="AM651" s="316"/>
      <c r="AN651" s="316"/>
      <c r="AO651" s="316"/>
      <c r="AP651" s="316"/>
      <c r="AQ651" s="316"/>
      <c r="AR651" s="316"/>
      <c r="AS651" s="316"/>
      <c r="AT651" s="316"/>
      <c r="AU651" s="316"/>
      <c r="AV651" s="316"/>
      <c r="AW651" s="316"/>
      <c r="AX651" s="320"/>
      <c r="AY651" s="316"/>
      <c r="AZ651" s="316"/>
      <c r="BA651" s="316"/>
    </row>
    <row r="652" spans="1:53" ht="15.75" customHeight="1">
      <c r="A652" s="316"/>
      <c r="B652" s="316"/>
      <c r="C652" s="316"/>
      <c r="D652" s="316"/>
      <c r="E652" s="316"/>
      <c r="F652" s="316"/>
      <c r="G652" s="418"/>
      <c r="H652" s="316"/>
      <c r="I652" s="316"/>
      <c r="J652" s="316"/>
      <c r="K652" s="316"/>
      <c r="L652" s="316"/>
      <c r="M652" s="316"/>
      <c r="N652" s="316"/>
      <c r="O652" s="316"/>
      <c r="P652" s="416"/>
      <c r="Q652" s="316"/>
      <c r="R652" s="316"/>
      <c r="S652" s="317"/>
      <c r="T652" s="316"/>
      <c r="U652" s="316"/>
      <c r="V652" s="316"/>
      <c r="W652" s="316"/>
      <c r="X652" s="316"/>
      <c r="Y652" s="318"/>
      <c r="Z652" s="316"/>
      <c r="AA652" s="316"/>
      <c r="AB652" s="316"/>
      <c r="AC652" s="316"/>
      <c r="AD652" s="316"/>
      <c r="AE652" s="319"/>
      <c r="AF652" s="413"/>
      <c r="AG652" s="316"/>
      <c r="AH652" s="316"/>
      <c r="AI652" s="418"/>
      <c r="AJ652" s="316"/>
      <c r="AK652" s="316"/>
      <c r="AL652" s="316"/>
      <c r="AM652" s="316"/>
      <c r="AN652" s="316"/>
      <c r="AO652" s="316"/>
      <c r="AP652" s="316"/>
      <c r="AQ652" s="316"/>
      <c r="AR652" s="316"/>
      <c r="AS652" s="316"/>
      <c r="AT652" s="316"/>
      <c r="AU652" s="316"/>
      <c r="AV652" s="316"/>
      <c r="AW652" s="316"/>
      <c r="AX652" s="320"/>
      <c r="AY652" s="316"/>
      <c r="AZ652" s="316"/>
      <c r="BA652" s="316"/>
    </row>
    <row r="653" spans="1:53" ht="15.75" customHeight="1">
      <c r="A653" s="316"/>
      <c r="B653" s="316"/>
      <c r="C653" s="316"/>
      <c r="D653" s="316"/>
      <c r="E653" s="316"/>
      <c r="F653" s="316"/>
      <c r="G653" s="418"/>
      <c r="H653" s="316"/>
      <c r="I653" s="316"/>
      <c r="J653" s="316"/>
      <c r="K653" s="316"/>
      <c r="L653" s="316"/>
      <c r="M653" s="316"/>
      <c r="N653" s="316"/>
      <c r="O653" s="316"/>
      <c r="P653" s="416"/>
      <c r="Q653" s="316"/>
      <c r="R653" s="316"/>
      <c r="S653" s="317"/>
      <c r="T653" s="316"/>
      <c r="U653" s="316"/>
      <c r="V653" s="316"/>
      <c r="W653" s="316"/>
      <c r="X653" s="316"/>
      <c r="Y653" s="318"/>
      <c r="Z653" s="316"/>
      <c r="AA653" s="316"/>
      <c r="AB653" s="316"/>
      <c r="AC653" s="316"/>
      <c r="AD653" s="316"/>
      <c r="AE653" s="319"/>
      <c r="AF653" s="413"/>
      <c r="AG653" s="316"/>
      <c r="AH653" s="316"/>
      <c r="AI653" s="418"/>
      <c r="AJ653" s="316"/>
      <c r="AK653" s="316"/>
      <c r="AL653" s="316"/>
      <c r="AM653" s="316"/>
      <c r="AN653" s="316"/>
      <c r="AO653" s="316"/>
      <c r="AP653" s="316"/>
      <c r="AQ653" s="316"/>
      <c r="AR653" s="316"/>
      <c r="AS653" s="316"/>
      <c r="AT653" s="316"/>
      <c r="AU653" s="316"/>
      <c r="AV653" s="316"/>
      <c r="AW653" s="316"/>
      <c r="AX653" s="320"/>
      <c r="AY653" s="316"/>
      <c r="AZ653" s="316"/>
      <c r="BA653" s="316"/>
    </row>
    <row r="654" spans="1:53" ht="15.75" customHeight="1">
      <c r="A654" s="316"/>
      <c r="B654" s="316"/>
      <c r="C654" s="316"/>
      <c r="D654" s="316"/>
      <c r="E654" s="316"/>
      <c r="F654" s="316"/>
      <c r="G654" s="418"/>
      <c r="H654" s="316"/>
      <c r="I654" s="316"/>
      <c r="J654" s="316"/>
      <c r="K654" s="316"/>
      <c r="L654" s="316"/>
      <c r="M654" s="316"/>
      <c r="N654" s="316"/>
      <c r="O654" s="316"/>
      <c r="P654" s="416"/>
      <c r="Q654" s="316"/>
      <c r="R654" s="316"/>
      <c r="S654" s="317"/>
      <c r="T654" s="316"/>
      <c r="U654" s="316"/>
      <c r="V654" s="316"/>
      <c r="W654" s="316"/>
      <c r="X654" s="316"/>
      <c r="Y654" s="318"/>
      <c r="Z654" s="316"/>
      <c r="AA654" s="316"/>
      <c r="AB654" s="316"/>
      <c r="AC654" s="316"/>
      <c r="AD654" s="316"/>
      <c r="AE654" s="319"/>
      <c r="AF654" s="413"/>
      <c r="AG654" s="316"/>
      <c r="AH654" s="316"/>
      <c r="AI654" s="418"/>
      <c r="AJ654" s="316"/>
      <c r="AK654" s="316"/>
      <c r="AL654" s="316"/>
      <c r="AM654" s="316"/>
      <c r="AN654" s="316"/>
      <c r="AO654" s="316"/>
      <c r="AP654" s="316"/>
      <c r="AQ654" s="316"/>
      <c r="AR654" s="316"/>
      <c r="AS654" s="316"/>
      <c r="AT654" s="316"/>
      <c r="AU654" s="316"/>
      <c r="AV654" s="316"/>
      <c r="AW654" s="316"/>
      <c r="AX654" s="320"/>
      <c r="AY654" s="316"/>
      <c r="AZ654" s="316"/>
      <c r="BA654" s="316"/>
    </row>
    <row r="655" spans="1:53" ht="15.75" customHeight="1">
      <c r="A655" s="316"/>
      <c r="B655" s="316"/>
      <c r="C655" s="316"/>
      <c r="D655" s="316"/>
      <c r="E655" s="316"/>
      <c r="F655" s="316"/>
      <c r="G655" s="418"/>
      <c r="H655" s="316"/>
      <c r="I655" s="316"/>
      <c r="J655" s="316"/>
      <c r="K655" s="316"/>
      <c r="L655" s="316"/>
      <c r="M655" s="316"/>
      <c r="N655" s="316"/>
      <c r="O655" s="316"/>
      <c r="P655" s="416"/>
      <c r="Q655" s="316"/>
      <c r="R655" s="316"/>
      <c r="S655" s="317"/>
      <c r="T655" s="316"/>
      <c r="U655" s="316"/>
      <c r="V655" s="316"/>
      <c r="W655" s="316"/>
      <c r="X655" s="316"/>
      <c r="Y655" s="318"/>
      <c r="Z655" s="316"/>
      <c r="AA655" s="316"/>
      <c r="AB655" s="316"/>
      <c r="AC655" s="316"/>
      <c r="AD655" s="316"/>
      <c r="AE655" s="319"/>
      <c r="AF655" s="413"/>
      <c r="AG655" s="316"/>
      <c r="AH655" s="316"/>
      <c r="AI655" s="418"/>
      <c r="AJ655" s="316"/>
      <c r="AK655" s="316"/>
      <c r="AL655" s="316"/>
      <c r="AM655" s="316"/>
      <c r="AN655" s="316"/>
      <c r="AO655" s="316"/>
      <c r="AP655" s="316"/>
      <c r="AQ655" s="316"/>
      <c r="AR655" s="316"/>
      <c r="AS655" s="316"/>
      <c r="AT655" s="316"/>
      <c r="AU655" s="316"/>
      <c r="AV655" s="316"/>
      <c r="AW655" s="316"/>
      <c r="AX655" s="320"/>
      <c r="AY655" s="316"/>
      <c r="AZ655" s="316"/>
      <c r="BA655" s="316"/>
    </row>
    <row r="656" spans="1:53" ht="15.75" customHeight="1">
      <c r="A656" s="316"/>
      <c r="B656" s="316"/>
      <c r="C656" s="316"/>
      <c r="D656" s="316"/>
      <c r="E656" s="316"/>
      <c r="F656" s="316"/>
      <c r="G656" s="418"/>
      <c r="H656" s="316"/>
      <c r="I656" s="316"/>
      <c r="J656" s="316"/>
      <c r="K656" s="316"/>
      <c r="L656" s="316"/>
      <c r="M656" s="316"/>
      <c r="N656" s="316"/>
      <c r="O656" s="316"/>
      <c r="P656" s="416"/>
      <c r="Q656" s="316"/>
      <c r="R656" s="316"/>
      <c r="S656" s="317"/>
      <c r="T656" s="316"/>
      <c r="U656" s="316"/>
      <c r="V656" s="316"/>
      <c r="W656" s="316"/>
      <c r="X656" s="316"/>
      <c r="Y656" s="318"/>
      <c r="Z656" s="316"/>
      <c r="AA656" s="316"/>
      <c r="AB656" s="316"/>
      <c r="AC656" s="316"/>
      <c r="AD656" s="316"/>
      <c r="AE656" s="319"/>
      <c r="AF656" s="413"/>
      <c r="AG656" s="316"/>
      <c r="AH656" s="316"/>
      <c r="AI656" s="418"/>
      <c r="AJ656" s="316"/>
      <c r="AK656" s="316"/>
      <c r="AL656" s="316"/>
      <c r="AM656" s="316"/>
      <c r="AN656" s="316"/>
      <c r="AO656" s="316"/>
      <c r="AP656" s="316"/>
      <c r="AQ656" s="316"/>
      <c r="AR656" s="316"/>
      <c r="AS656" s="316"/>
      <c r="AT656" s="316"/>
      <c r="AU656" s="316"/>
      <c r="AV656" s="316"/>
      <c r="AW656" s="316"/>
      <c r="AX656" s="320"/>
      <c r="AY656" s="316"/>
      <c r="AZ656" s="316"/>
      <c r="BA656" s="316"/>
    </row>
    <row r="657" spans="1:53" ht="15.75" customHeight="1">
      <c r="A657" s="316"/>
      <c r="B657" s="316"/>
      <c r="C657" s="316"/>
      <c r="D657" s="316"/>
      <c r="E657" s="316"/>
      <c r="F657" s="316"/>
      <c r="G657" s="418"/>
      <c r="H657" s="316"/>
      <c r="I657" s="316"/>
      <c r="J657" s="316"/>
      <c r="K657" s="316"/>
      <c r="L657" s="316"/>
      <c r="M657" s="316"/>
      <c r="N657" s="316"/>
      <c r="O657" s="316"/>
      <c r="P657" s="416"/>
      <c r="Q657" s="316"/>
      <c r="R657" s="316"/>
      <c r="S657" s="317"/>
      <c r="T657" s="316"/>
      <c r="U657" s="316"/>
      <c r="V657" s="316"/>
      <c r="W657" s="316"/>
      <c r="X657" s="316"/>
      <c r="Y657" s="318"/>
      <c r="Z657" s="316"/>
      <c r="AA657" s="316"/>
      <c r="AB657" s="316"/>
      <c r="AC657" s="316"/>
      <c r="AD657" s="316"/>
      <c r="AE657" s="319"/>
      <c r="AF657" s="413"/>
      <c r="AG657" s="316"/>
      <c r="AH657" s="316"/>
      <c r="AI657" s="418"/>
      <c r="AJ657" s="316"/>
      <c r="AK657" s="316"/>
      <c r="AL657" s="316"/>
      <c r="AM657" s="316"/>
      <c r="AN657" s="316"/>
      <c r="AO657" s="316"/>
      <c r="AP657" s="316"/>
      <c r="AQ657" s="316"/>
      <c r="AR657" s="316"/>
      <c r="AS657" s="316"/>
      <c r="AT657" s="316"/>
      <c r="AU657" s="316"/>
      <c r="AV657" s="316"/>
      <c r="AW657" s="316"/>
      <c r="AX657" s="320"/>
      <c r="AY657" s="316"/>
      <c r="AZ657" s="316"/>
      <c r="BA657" s="316"/>
    </row>
    <row r="658" spans="1:53" ht="15.75" customHeight="1">
      <c r="A658" s="316"/>
      <c r="B658" s="316"/>
      <c r="C658" s="316"/>
      <c r="D658" s="316"/>
      <c r="E658" s="316"/>
      <c r="F658" s="316"/>
      <c r="G658" s="418"/>
      <c r="H658" s="316"/>
      <c r="I658" s="316"/>
      <c r="J658" s="316"/>
      <c r="K658" s="316"/>
      <c r="L658" s="316"/>
      <c r="M658" s="316"/>
      <c r="N658" s="316"/>
      <c r="O658" s="316"/>
      <c r="P658" s="416"/>
      <c r="Q658" s="316"/>
      <c r="R658" s="316"/>
      <c r="S658" s="317"/>
      <c r="T658" s="316"/>
      <c r="U658" s="316"/>
      <c r="V658" s="316"/>
      <c r="W658" s="316"/>
      <c r="X658" s="316"/>
      <c r="Y658" s="318"/>
      <c r="Z658" s="316"/>
      <c r="AA658" s="316"/>
      <c r="AB658" s="316"/>
      <c r="AC658" s="316"/>
      <c r="AD658" s="316"/>
      <c r="AE658" s="319"/>
      <c r="AF658" s="413"/>
      <c r="AG658" s="316"/>
      <c r="AH658" s="316"/>
      <c r="AI658" s="418"/>
      <c r="AJ658" s="316"/>
      <c r="AK658" s="316"/>
      <c r="AL658" s="316"/>
      <c r="AM658" s="316"/>
      <c r="AN658" s="316"/>
      <c r="AO658" s="316"/>
      <c r="AP658" s="316"/>
      <c r="AQ658" s="316"/>
      <c r="AR658" s="316"/>
      <c r="AS658" s="316"/>
      <c r="AT658" s="316"/>
      <c r="AU658" s="316"/>
      <c r="AV658" s="316"/>
      <c r="AW658" s="316"/>
      <c r="AX658" s="320"/>
      <c r="AY658" s="316"/>
      <c r="AZ658" s="316"/>
      <c r="BA658" s="316"/>
    </row>
    <row r="659" spans="1:53" ht="15.75" customHeight="1">
      <c r="A659" s="316"/>
      <c r="B659" s="316"/>
      <c r="C659" s="316"/>
      <c r="D659" s="316"/>
      <c r="E659" s="316"/>
      <c r="F659" s="316"/>
      <c r="G659" s="418"/>
      <c r="H659" s="316"/>
      <c r="I659" s="316"/>
      <c r="J659" s="316"/>
      <c r="K659" s="316"/>
      <c r="L659" s="316"/>
      <c r="M659" s="316"/>
      <c r="N659" s="316"/>
      <c r="O659" s="316"/>
      <c r="P659" s="416"/>
      <c r="Q659" s="316"/>
      <c r="R659" s="316"/>
      <c r="S659" s="317"/>
      <c r="T659" s="316"/>
      <c r="U659" s="316"/>
      <c r="V659" s="316"/>
      <c r="W659" s="316"/>
      <c r="X659" s="316"/>
      <c r="Y659" s="318"/>
      <c r="Z659" s="316"/>
      <c r="AA659" s="316"/>
      <c r="AB659" s="316"/>
      <c r="AC659" s="316"/>
      <c r="AD659" s="316"/>
      <c r="AE659" s="319"/>
      <c r="AF659" s="413"/>
      <c r="AG659" s="316"/>
      <c r="AH659" s="316"/>
      <c r="AI659" s="418"/>
      <c r="AJ659" s="316"/>
      <c r="AK659" s="316"/>
      <c r="AL659" s="316"/>
      <c r="AM659" s="316"/>
      <c r="AN659" s="316"/>
      <c r="AO659" s="316"/>
      <c r="AP659" s="316"/>
      <c r="AQ659" s="316"/>
      <c r="AR659" s="316"/>
      <c r="AS659" s="316"/>
      <c r="AT659" s="316"/>
      <c r="AU659" s="316"/>
      <c r="AV659" s="316"/>
      <c r="AW659" s="316"/>
      <c r="AX659" s="320"/>
      <c r="AY659" s="316"/>
      <c r="AZ659" s="316"/>
      <c r="BA659" s="316"/>
    </row>
    <row r="660" spans="1:53" ht="15.75" customHeight="1">
      <c r="A660" s="316"/>
      <c r="B660" s="316"/>
      <c r="C660" s="316"/>
      <c r="D660" s="316"/>
      <c r="E660" s="316"/>
      <c r="F660" s="316"/>
      <c r="G660" s="418"/>
      <c r="H660" s="316"/>
      <c r="I660" s="316"/>
      <c r="J660" s="316"/>
      <c r="K660" s="316"/>
      <c r="L660" s="316"/>
      <c r="M660" s="316"/>
      <c r="N660" s="316"/>
      <c r="O660" s="316"/>
      <c r="P660" s="416"/>
      <c r="Q660" s="316"/>
      <c r="R660" s="316"/>
      <c r="S660" s="317"/>
      <c r="T660" s="316"/>
      <c r="U660" s="316"/>
      <c r="V660" s="316"/>
      <c r="W660" s="316"/>
      <c r="X660" s="316"/>
      <c r="Y660" s="318"/>
      <c r="Z660" s="316"/>
      <c r="AA660" s="316"/>
      <c r="AB660" s="316"/>
      <c r="AC660" s="316"/>
      <c r="AD660" s="316"/>
      <c r="AE660" s="319"/>
      <c r="AF660" s="413"/>
      <c r="AG660" s="316"/>
      <c r="AH660" s="316"/>
      <c r="AI660" s="418"/>
      <c r="AJ660" s="316"/>
      <c r="AK660" s="316"/>
      <c r="AL660" s="316"/>
      <c r="AM660" s="316"/>
      <c r="AN660" s="316"/>
      <c r="AO660" s="316"/>
      <c r="AP660" s="316"/>
      <c r="AQ660" s="316"/>
      <c r="AR660" s="316"/>
      <c r="AS660" s="316"/>
      <c r="AT660" s="316"/>
      <c r="AU660" s="316"/>
      <c r="AV660" s="316"/>
      <c r="AW660" s="316"/>
      <c r="AX660" s="320"/>
      <c r="AY660" s="316"/>
      <c r="AZ660" s="316"/>
      <c r="BA660" s="316"/>
    </row>
    <row r="661" spans="1:53" ht="15.75" customHeight="1">
      <c r="A661" s="316"/>
      <c r="B661" s="316"/>
      <c r="C661" s="316"/>
      <c r="D661" s="316"/>
      <c r="E661" s="316"/>
      <c r="F661" s="316"/>
      <c r="G661" s="418"/>
      <c r="H661" s="316"/>
      <c r="I661" s="316"/>
      <c r="J661" s="316"/>
      <c r="K661" s="316"/>
      <c r="L661" s="316"/>
      <c r="M661" s="316"/>
      <c r="N661" s="316"/>
      <c r="O661" s="316"/>
      <c r="P661" s="416"/>
      <c r="Q661" s="316"/>
      <c r="R661" s="316"/>
      <c r="S661" s="317"/>
      <c r="T661" s="316"/>
      <c r="U661" s="316"/>
      <c r="V661" s="316"/>
      <c r="W661" s="316"/>
      <c r="X661" s="316"/>
      <c r="Y661" s="318"/>
      <c r="Z661" s="316"/>
      <c r="AA661" s="316"/>
      <c r="AB661" s="316"/>
      <c r="AC661" s="316"/>
      <c r="AD661" s="316"/>
      <c r="AE661" s="319"/>
      <c r="AF661" s="413"/>
      <c r="AG661" s="316"/>
      <c r="AH661" s="316"/>
      <c r="AI661" s="418"/>
      <c r="AJ661" s="316"/>
      <c r="AK661" s="316"/>
      <c r="AL661" s="316"/>
      <c r="AM661" s="316"/>
      <c r="AN661" s="316"/>
      <c r="AO661" s="316"/>
      <c r="AP661" s="316"/>
      <c r="AQ661" s="316"/>
      <c r="AR661" s="316"/>
      <c r="AS661" s="316"/>
      <c r="AT661" s="316"/>
      <c r="AU661" s="316"/>
      <c r="AV661" s="316"/>
      <c r="AW661" s="316"/>
      <c r="AX661" s="320"/>
      <c r="AY661" s="316"/>
      <c r="AZ661" s="316"/>
      <c r="BA661" s="316"/>
    </row>
    <row r="662" spans="1:53" ht="15.75" customHeight="1">
      <c r="A662" s="316"/>
      <c r="B662" s="316"/>
      <c r="C662" s="316"/>
      <c r="D662" s="316"/>
      <c r="E662" s="316"/>
      <c r="F662" s="316"/>
      <c r="G662" s="418"/>
      <c r="H662" s="316"/>
      <c r="I662" s="316"/>
      <c r="J662" s="316"/>
      <c r="K662" s="316"/>
      <c r="L662" s="316"/>
      <c r="M662" s="316"/>
      <c r="N662" s="316"/>
      <c r="O662" s="316"/>
      <c r="P662" s="416"/>
      <c r="Q662" s="316"/>
      <c r="R662" s="316"/>
      <c r="S662" s="317"/>
      <c r="T662" s="316"/>
      <c r="U662" s="316"/>
      <c r="V662" s="316"/>
      <c r="W662" s="316"/>
      <c r="X662" s="316"/>
      <c r="Y662" s="318"/>
      <c r="Z662" s="316"/>
      <c r="AA662" s="316"/>
      <c r="AB662" s="316"/>
      <c r="AC662" s="316"/>
      <c r="AD662" s="316"/>
      <c r="AE662" s="319"/>
      <c r="AF662" s="413"/>
      <c r="AG662" s="316"/>
      <c r="AH662" s="316"/>
      <c r="AI662" s="418"/>
      <c r="AJ662" s="316"/>
      <c r="AK662" s="316"/>
      <c r="AL662" s="316"/>
      <c r="AM662" s="316"/>
      <c r="AN662" s="316"/>
      <c r="AO662" s="316"/>
      <c r="AP662" s="316"/>
      <c r="AQ662" s="316"/>
      <c r="AR662" s="316"/>
      <c r="AS662" s="316"/>
      <c r="AT662" s="316"/>
      <c r="AU662" s="316"/>
      <c r="AV662" s="316"/>
      <c r="AW662" s="316"/>
      <c r="AX662" s="320"/>
      <c r="AY662" s="316"/>
      <c r="AZ662" s="316"/>
      <c r="BA662" s="316"/>
    </row>
    <row r="663" spans="1:53" ht="15.75" customHeight="1">
      <c r="A663" s="316"/>
      <c r="B663" s="316"/>
      <c r="C663" s="316"/>
      <c r="D663" s="316"/>
      <c r="E663" s="316"/>
      <c r="F663" s="316"/>
      <c r="G663" s="418"/>
      <c r="H663" s="316"/>
      <c r="I663" s="316"/>
      <c r="J663" s="316"/>
      <c r="K663" s="316"/>
      <c r="L663" s="316"/>
      <c r="M663" s="316"/>
      <c r="N663" s="316"/>
      <c r="O663" s="316"/>
      <c r="P663" s="416"/>
      <c r="Q663" s="316"/>
      <c r="R663" s="316"/>
      <c r="S663" s="317"/>
      <c r="T663" s="316"/>
      <c r="U663" s="316"/>
      <c r="V663" s="316"/>
      <c r="W663" s="316"/>
      <c r="X663" s="316"/>
      <c r="Y663" s="318"/>
      <c r="Z663" s="316"/>
      <c r="AA663" s="316"/>
      <c r="AB663" s="316"/>
      <c r="AC663" s="316"/>
      <c r="AD663" s="316"/>
      <c r="AE663" s="319"/>
      <c r="AF663" s="413"/>
      <c r="AG663" s="316"/>
      <c r="AH663" s="316"/>
      <c r="AI663" s="418"/>
      <c r="AJ663" s="316"/>
      <c r="AK663" s="316"/>
      <c r="AL663" s="316"/>
      <c r="AM663" s="316"/>
      <c r="AN663" s="316"/>
      <c r="AO663" s="316"/>
      <c r="AP663" s="316"/>
      <c r="AQ663" s="316"/>
      <c r="AR663" s="316"/>
      <c r="AS663" s="316"/>
      <c r="AT663" s="316"/>
      <c r="AU663" s="316"/>
      <c r="AV663" s="316"/>
      <c r="AW663" s="316"/>
      <c r="AX663" s="320"/>
      <c r="AY663" s="316"/>
      <c r="AZ663" s="316"/>
      <c r="BA663" s="316"/>
    </row>
    <row r="664" spans="1:53" ht="15.75" customHeight="1">
      <c r="A664" s="316"/>
      <c r="B664" s="316"/>
      <c r="C664" s="316"/>
      <c r="D664" s="316"/>
      <c r="E664" s="316"/>
      <c r="F664" s="316"/>
      <c r="G664" s="418"/>
      <c r="H664" s="316"/>
      <c r="I664" s="316"/>
      <c r="J664" s="316"/>
      <c r="K664" s="316"/>
      <c r="L664" s="316"/>
      <c r="M664" s="316"/>
      <c r="N664" s="316"/>
      <c r="O664" s="316"/>
      <c r="P664" s="416"/>
      <c r="Q664" s="316"/>
      <c r="R664" s="316"/>
      <c r="S664" s="317"/>
      <c r="T664" s="316"/>
      <c r="U664" s="316"/>
      <c r="V664" s="316"/>
      <c r="W664" s="316"/>
      <c r="X664" s="316"/>
      <c r="Y664" s="318"/>
      <c r="Z664" s="316"/>
      <c r="AA664" s="316"/>
      <c r="AB664" s="316"/>
      <c r="AC664" s="316"/>
      <c r="AD664" s="316"/>
      <c r="AE664" s="319"/>
      <c r="AF664" s="413"/>
      <c r="AG664" s="316"/>
      <c r="AH664" s="316"/>
      <c r="AI664" s="418"/>
      <c r="AJ664" s="316"/>
      <c r="AK664" s="316"/>
      <c r="AL664" s="316"/>
      <c r="AM664" s="316"/>
      <c r="AN664" s="316"/>
      <c r="AO664" s="316"/>
      <c r="AP664" s="316"/>
      <c r="AQ664" s="316"/>
      <c r="AR664" s="316"/>
      <c r="AS664" s="316"/>
      <c r="AT664" s="316"/>
      <c r="AU664" s="316"/>
      <c r="AV664" s="316"/>
      <c r="AW664" s="316"/>
      <c r="AX664" s="320"/>
      <c r="AY664" s="316"/>
      <c r="AZ664" s="316"/>
      <c r="BA664" s="316"/>
    </row>
    <row r="665" spans="1:53" ht="15.75" customHeight="1">
      <c r="A665" s="316"/>
      <c r="B665" s="316"/>
      <c r="C665" s="316"/>
      <c r="D665" s="316"/>
      <c r="E665" s="316"/>
      <c r="F665" s="316"/>
      <c r="G665" s="418"/>
      <c r="H665" s="316"/>
      <c r="I665" s="316"/>
      <c r="J665" s="316"/>
      <c r="K665" s="316"/>
      <c r="L665" s="316"/>
      <c r="M665" s="316"/>
      <c r="N665" s="316"/>
      <c r="O665" s="316"/>
      <c r="P665" s="416"/>
      <c r="Q665" s="316"/>
      <c r="R665" s="316"/>
      <c r="S665" s="317"/>
      <c r="T665" s="316"/>
      <c r="U665" s="316"/>
      <c r="V665" s="316"/>
      <c r="W665" s="316"/>
      <c r="X665" s="316"/>
      <c r="Y665" s="318"/>
      <c r="Z665" s="316"/>
      <c r="AA665" s="316"/>
      <c r="AB665" s="316"/>
      <c r="AC665" s="316"/>
      <c r="AD665" s="316"/>
      <c r="AE665" s="319"/>
      <c r="AF665" s="413"/>
      <c r="AG665" s="316"/>
      <c r="AH665" s="316"/>
      <c r="AI665" s="418"/>
      <c r="AJ665" s="316"/>
      <c r="AK665" s="316"/>
      <c r="AL665" s="316"/>
      <c r="AM665" s="316"/>
      <c r="AN665" s="316"/>
      <c r="AO665" s="316"/>
      <c r="AP665" s="316"/>
      <c r="AQ665" s="316"/>
      <c r="AR665" s="316"/>
      <c r="AS665" s="316"/>
      <c r="AT665" s="316"/>
      <c r="AU665" s="316"/>
      <c r="AV665" s="316"/>
      <c r="AW665" s="316"/>
      <c r="AX665" s="320"/>
      <c r="AY665" s="316"/>
      <c r="AZ665" s="316"/>
      <c r="BA665" s="316"/>
    </row>
    <row r="666" spans="1:53" ht="15.75" customHeight="1">
      <c r="A666" s="316"/>
      <c r="B666" s="316"/>
      <c r="C666" s="316"/>
      <c r="D666" s="316"/>
      <c r="E666" s="316"/>
      <c r="F666" s="316"/>
      <c r="G666" s="418"/>
      <c r="H666" s="316"/>
      <c r="I666" s="316"/>
      <c r="J666" s="316"/>
      <c r="K666" s="316"/>
      <c r="L666" s="316"/>
      <c r="M666" s="316"/>
      <c r="N666" s="316"/>
      <c r="O666" s="316"/>
      <c r="P666" s="416"/>
      <c r="Q666" s="316"/>
      <c r="R666" s="316"/>
      <c r="S666" s="317"/>
      <c r="T666" s="316"/>
      <c r="U666" s="316"/>
      <c r="V666" s="316"/>
      <c r="W666" s="316"/>
      <c r="X666" s="316"/>
      <c r="Y666" s="318"/>
      <c r="Z666" s="316"/>
      <c r="AA666" s="316"/>
      <c r="AB666" s="316"/>
      <c r="AC666" s="316"/>
      <c r="AD666" s="316"/>
      <c r="AE666" s="319"/>
      <c r="AF666" s="413"/>
      <c r="AG666" s="316"/>
      <c r="AH666" s="316"/>
      <c r="AI666" s="418"/>
      <c r="AJ666" s="316"/>
      <c r="AK666" s="316"/>
      <c r="AL666" s="316"/>
      <c r="AM666" s="316"/>
      <c r="AN666" s="316"/>
      <c r="AO666" s="316"/>
      <c r="AP666" s="316"/>
      <c r="AQ666" s="316"/>
      <c r="AR666" s="316"/>
      <c r="AS666" s="316"/>
      <c r="AT666" s="316"/>
      <c r="AU666" s="316"/>
      <c r="AV666" s="316"/>
      <c r="AW666" s="316"/>
      <c r="AX666" s="320"/>
      <c r="AY666" s="316"/>
      <c r="AZ666" s="316"/>
      <c r="BA666" s="316"/>
    </row>
    <row r="667" spans="1:53" ht="15.75" customHeight="1">
      <c r="A667" s="316"/>
      <c r="B667" s="316"/>
      <c r="C667" s="316"/>
      <c r="D667" s="316"/>
      <c r="E667" s="316"/>
      <c r="F667" s="316"/>
      <c r="G667" s="418"/>
      <c r="H667" s="316"/>
      <c r="I667" s="316"/>
      <c r="J667" s="316"/>
      <c r="K667" s="316"/>
      <c r="L667" s="316"/>
      <c r="M667" s="316"/>
      <c r="N667" s="316"/>
      <c r="O667" s="316"/>
      <c r="P667" s="416"/>
      <c r="Q667" s="316"/>
      <c r="R667" s="316"/>
      <c r="S667" s="317"/>
      <c r="T667" s="316"/>
      <c r="U667" s="316"/>
      <c r="V667" s="316"/>
      <c r="W667" s="316"/>
      <c r="X667" s="316"/>
      <c r="Y667" s="318"/>
      <c r="Z667" s="316"/>
      <c r="AA667" s="316"/>
      <c r="AB667" s="316"/>
      <c r="AC667" s="316"/>
      <c r="AD667" s="316"/>
      <c r="AE667" s="319"/>
      <c r="AF667" s="413"/>
      <c r="AG667" s="316"/>
      <c r="AH667" s="316"/>
      <c r="AI667" s="418"/>
      <c r="AJ667" s="316"/>
      <c r="AK667" s="316"/>
      <c r="AL667" s="316"/>
      <c r="AM667" s="316"/>
      <c r="AN667" s="316"/>
      <c r="AO667" s="316"/>
      <c r="AP667" s="316"/>
      <c r="AQ667" s="316"/>
      <c r="AR667" s="316"/>
      <c r="AS667" s="316"/>
      <c r="AT667" s="316"/>
      <c r="AU667" s="316"/>
      <c r="AV667" s="316"/>
      <c r="AW667" s="316"/>
      <c r="AX667" s="320"/>
      <c r="AY667" s="316"/>
      <c r="AZ667" s="316"/>
      <c r="BA667" s="316"/>
    </row>
    <row r="668" spans="1:53" ht="15.75" customHeight="1">
      <c r="A668" s="316"/>
      <c r="B668" s="316"/>
      <c r="C668" s="316"/>
      <c r="D668" s="316"/>
      <c r="E668" s="316"/>
      <c r="F668" s="316"/>
      <c r="G668" s="418"/>
      <c r="H668" s="316"/>
      <c r="I668" s="316"/>
      <c r="J668" s="316"/>
      <c r="K668" s="316"/>
      <c r="L668" s="316"/>
      <c r="M668" s="316"/>
      <c r="N668" s="316"/>
      <c r="O668" s="316"/>
      <c r="P668" s="416"/>
      <c r="Q668" s="316"/>
      <c r="R668" s="316"/>
      <c r="S668" s="317"/>
      <c r="T668" s="316"/>
      <c r="U668" s="316"/>
      <c r="V668" s="316"/>
      <c r="W668" s="316"/>
      <c r="X668" s="316"/>
      <c r="Y668" s="318"/>
      <c r="Z668" s="316"/>
      <c r="AA668" s="316"/>
      <c r="AB668" s="316"/>
      <c r="AC668" s="316"/>
      <c r="AD668" s="316"/>
      <c r="AE668" s="319"/>
      <c r="AF668" s="413"/>
      <c r="AG668" s="316"/>
      <c r="AH668" s="316"/>
      <c r="AI668" s="418"/>
      <c r="AJ668" s="316"/>
      <c r="AK668" s="316"/>
      <c r="AL668" s="316"/>
      <c r="AM668" s="316"/>
      <c r="AN668" s="316"/>
      <c r="AO668" s="316"/>
      <c r="AP668" s="316"/>
      <c r="AQ668" s="316"/>
      <c r="AR668" s="316"/>
      <c r="AS668" s="316"/>
      <c r="AT668" s="316"/>
      <c r="AU668" s="316"/>
      <c r="AV668" s="316"/>
      <c r="AW668" s="316"/>
      <c r="AX668" s="320"/>
      <c r="AY668" s="316"/>
      <c r="AZ668" s="316"/>
      <c r="BA668" s="316"/>
    </row>
    <row r="669" spans="1:53" ht="15.75" customHeight="1">
      <c r="A669" s="316"/>
      <c r="B669" s="316"/>
      <c r="C669" s="316"/>
      <c r="D669" s="316"/>
      <c r="E669" s="316"/>
      <c r="F669" s="316"/>
      <c r="G669" s="418"/>
      <c r="H669" s="316"/>
      <c r="I669" s="316"/>
      <c r="J669" s="316"/>
      <c r="K669" s="316"/>
      <c r="L669" s="316"/>
      <c r="M669" s="316"/>
      <c r="N669" s="316"/>
      <c r="O669" s="316"/>
      <c r="P669" s="416"/>
      <c r="Q669" s="316"/>
      <c r="R669" s="316"/>
      <c r="S669" s="317"/>
      <c r="T669" s="316"/>
      <c r="U669" s="316"/>
      <c r="V669" s="316"/>
      <c r="W669" s="316"/>
      <c r="X669" s="316"/>
      <c r="Y669" s="318"/>
      <c r="Z669" s="316"/>
      <c r="AA669" s="316"/>
      <c r="AB669" s="316"/>
      <c r="AC669" s="316"/>
      <c r="AD669" s="316"/>
      <c r="AE669" s="319"/>
      <c r="AF669" s="413"/>
      <c r="AG669" s="316"/>
      <c r="AH669" s="316"/>
      <c r="AI669" s="418"/>
      <c r="AJ669" s="316"/>
      <c r="AK669" s="316"/>
      <c r="AL669" s="316"/>
      <c r="AM669" s="316"/>
      <c r="AN669" s="316"/>
      <c r="AO669" s="316"/>
      <c r="AP669" s="316"/>
      <c r="AQ669" s="316"/>
      <c r="AR669" s="316"/>
      <c r="AS669" s="316"/>
      <c r="AT669" s="316"/>
      <c r="AU669" s="316"/>
      <c r="AV669" s="316"/>
      <c r="AW669" s="316"/>
      <c r="AX669" s="320"/>
      <c r="AY669" s="316"/>
      <c r="AZ669" s="316"/>
      <c r="BA669" s="316"/>
    </row>
    <row r="670" spans="1:53" ht="15.75" customHeight="1">
      <c r="A670" s="316"/>
      <c r="B670" s="316"/>
      <c r="C670" s="316"/>
      <c r="D670" s="316"/>
      <c r="E670" s="316"/>
      <c r="F670" s="316"/>
      <c r="G670" s="418"/>
      <c r="H670" s="316"/>
      <c r="I670" s="316"/>
      <c r="J670" s="316"/>
      <c r="K670" s="316"/>
      <c r="L670" s="316"/>
      <c r="M670" s="316"/>
      <c r="N670" s="316"/>
      <c r="O670" s="316"/>
      <c r="P670" s="416"/>
      <c r="Q670" s="316"/>
      <c r="R670" s="316"/>
      <c r="S670" s="317"/>
      <c r="T670" s="316"/>
      <c r="U670" s="316"/>
      <c r="V670" s="316"/>
      <c r="W670" s="316"/>
      <c r="X670" s="316"/>
      <c r="Y670" s="318"/>
      <c r="Z670" s="316"/>
      <c r="AA670" s="316"/>
      <c r="AB670" s="316"/>
      <c r="AC670" s="316"/>
      <c r="AD670" s="316"/>
      <c r="AE670" s="319"/>
      <c r="AF670" s="413"/>
      <c r="AG670" s="316"/>
      <c r="AH670" s="316"/>
      <c r="AI670" s="418"/>
      <c r="AJ670" s="316"/>
      <c r="AK670" s="316"/>
      <c r="AL670" s="316"/>
      <c r="AM670" s="316"/>
      <c r="AN670" s="316"/>
      <c r="AO670" s="316"/>
      <c r="AP670" s="316"/>
      <c r="AQ670" s="316"/>
      <c r="AR670" s="316"/>
      <c r="AS670" s="316"/>
      <c r="AT670" s="316"/>
      <c r="AU670" s="316"/>
      <c r="AV670" s="316"/>
      <c r="AW670" s="316"/>
      <c r="AX670" s="320"/>
      <c r="AY670" s="316"/>
      <c r="AZ670" s="316"/>
      <c r="BA670" s="316"/>
    </row>
    <row r="671" spans="1:53" ht="15.75" customHeight="1">
      <c r="A671" s="316"/>
      <c r="B671" s="316"/>
      <c r="C671" s="316"/>
      <c r="D671" s="316"/>
      <c r="E671" s="316"/>
      <c r="F671" s="316"/>
      <c r="G671" s="418"/>
      <c r="H671" s="316"/>
      <c r="I671" s="316"/>
      <c r="J671" s="316"/>
      <c r="K671" s="316"/>
      <c r="L671" s="316"/>
      <c r="M671" s="316"/>
      <c r="N671" s="316"/>
      <c r="O671" s="316"/>
      <c r="P671" s="416"/>
      <c r="Q671" s="316"/>
      <c r="R671" s="316"/>
      <c r="S671" s="317"/>
      <c r="T671" s="316"/>
      <c r="U671" s="316"/>
      <c r="V671" s="316"/>
      <c r="W671" s="316"/>
      <c r="X671" s="316"/>
      <c r="Y671" s="318"/>
      <c r="Z671" s="316"/>
      <c r="AA671" s="316"/>
      <c r="AB671" s="316"/>
      <c r="AC671" s="316"/>
      <c r="AD671" s="316"/>
      <c r="AE671" s="319"/>
      <c r="AF671" s="413"/>
      <c r="AG671" s="316"/>
      <c r="AH671" s="316"/>
      <c r="AI671" s="418"/>
      <c r="AJ671" s="316"/>
      <c r="AK671" s="316"/>
      <c r="AL671" s="316"/>
      <c r="AM671" s="316"/>
      <c r="AN671" s="316"/>
      <c r="AO671" s="316"/>
      <c r="AP671" s="316"/>
      <c r="AQ671" s="316"/>
      <c r="AR671" s="316"/>
      <c r="AS671" s="316"/>
      <c r="AT671" s="316"/>
      <c r="AU671" s="316"/>
      <c r="AV671" s="316"/>
      <c r="AW671" s="316"/>
      <c r="AX671" s="320"/>
      <c r="AY671" s="316"/>
      <c r="AZ671" s="316"/>
      <c r="BA671" s="316"/>
    </row>
    <row r="672" spans="1:53" ht="15.75" customHeight="1">
      <c r="A672" s="316"/>
      <c r="B672" s="316"/>
      <c r="C672" s="316"/>
      <c r="D672" s="316"/>
      <c r="E672" s="316"/>
      <c r="F672" s="316"/>
      <c r="G672" s="418"/>
      <c r="H672" s="316"/>
      <c r="I672" s="316"/>
      <c r="J672" s="316"/>
      <c r="K672" s="316"/>
      <c r="L672" s="316"/>
      <c r="M672" s="316"/>
      <c r="N672" s="316"/>
      <c r="O672" s="316"/>
      <c r="P672" s="416"/>
      <c r="Q672" s="316"/>
      <c r="R672" s="316"/>
      <c r="S672" s="317"/>
      <c r="T672" s="316"/>
      <c r="U672" s="316"/>
      <c r="V672" s="316"/>
      <c r="W672" s="316"/>
      <c r="X672" s="316"/>
      <c r="Y672" s="318"/>
      <c r="Z672" s="316"/>
      <c r="AA672" s="316"/>
      <c r="AB672" s="316"/>
      <c r="AC672" s="316"/>
      <c r="AD672" s="316"/>
      <c r="AE672" s="319"/>
      <c r="AF672" s="413"/>
      <c r="AG672" s="316"/>
      <c r="AH672" s="316"/>
      <c r="AI672" s="418"/>
      <c r="AJ672" s="316"/>
      <c r="AK672" s="316"/>
      <c r="AL672" s="316"/>
      <c r="AM672" s="316"/>
      <c r="AN672" s="316"/>
      <c r="AO672" s="316"/>
      <c r="AP672" s="316"/>
      <c r="AQ672" s="316"/>
      <c r="AR672" s="316"/>
      <c r="AS672" s="316"/>
      <c r="AT672" s="316"/>
      <c r="AU672" s="316"/>
      <c r="AV672" s="316"/>
      <c r="AW672" s="316"/>
      <c r="AX672" s="320"/>
      <c r="AY672" s="316"/>
      <c r="AZ672" s="316"/>
      <c r="BA672" s="316"/>
    </row>
    <row r="673" spans="1:53" ht="15.75" customHeight="1">
      <c r="A673" s="316"/>
      <c r="B673" s="316"/>
      <c r="C673" s="316"/>
      <c r="D673" s="316"/>
      <c r="E673" s="316"/>
      <c r="F673" s="316"/>
      <c r="G673" s="418"/>
      <c r="H673" s="316"/>
      <c r="I673" s="316"/>
      <c r="J673" s="316"/>
      <c r="K673" s="316"/>
      <c r="L673" s="316"/>
      <c r="M673" s="316"/>
      <c r="N673" s="316"/>
      <c r="O673" s="316"/>
      <c r="P673" s="416"/>
      <c r="Q673" s="316"/>
      <c r="R673" s="316"/>
      <c r="S673" s="317"/>
      <c r="T673" s="316"/>
      <c r="U673" s="316"/>
      <c r="V673" s="316"/>
      <c r="W673" s="316"/>
      <c r="X673" s="316"/>
      <c r="Y673" s="318"/>
      <c r="Z673" s="316"/>
      <c r="AA673" s="316"/>
      <c r="AB673" s="316"/>
      <c r="AC673" s="316"/>
      <c r="AD673" s="316"/>
      <c r="AE673" s="319"/>
      <c r="AF673" s="413"/>
      <c r="AG673" s="316"/>
      <c r="AH673" s="316"/>
      <c r="AI673" s="418"/>
      <c r="AJ673" s="316"/>
      <c r="AK673" s="316"/>
      <c r="AL673" s="316"/>
      <c r="AM673" s="316"/>
      <c r="AN673" s="316"/>
      <c r="AO673" s="316"/>
      <c r="AP673" s="316"/>
      <c r="AQ673" s="316"/>
      <c r="AR673" s="316"/>
      <c r="AS673" s="316"/>
      <c r="AT673" s="316"/>
      <c r="AU673" s="316"/>
      <c r="AV673" s="316"/>
      <c r="AW673" s="316"/>
      <c r="AX673" s="320"/>
      <c r="AY673" s="316"/>
      <c r="AZ673" s="316"/>
      <c r="BA673" s="316"/>
    </row>
    <row r="674" spans="1:53" ht="15.75" customHeight="1">
      <c r="A674" s="316"/>
      <c r="B674" s="316"/>
      <c r="C674" s="316"/>
      <c r="D674" s="316"/>
      <c r="E674" s="316"/>
      <c r="F674" s="316"/>
      <c r="G674" s="418"/>
      <c r="H674" s="316"/>
      <c r="I674" s="316"/>
      <c r="J674" s="316"/>
      <c r="K674" s="316"/>
      <c r="L674" s="316"/>
      <c r="M674" s="316"/>
      <c r="N674" s="316"/>
      <c r="O674" s="316"/>
      <c r="P674" s="416"/>
      <c r="Q674" s="316"/>
      <c r="R674" s="316"/>
      <c r="S674" s="317"/>
      <c r="T674" s="316"/>
      <c r="U674" s="316"/>
      <c r="V674" s="316"/>
      <c r="W674" s="316"/>
      <c r="X674" s="316"/>
      <c r="Y674" s="318"/>
      <c r="Z674" s="316"/>
      <c r="AA674" s="316"/>
      <c r="AB674" s="316"/>
      <c r="AC674" s="316"/>
      <c r="AD674" s="316"/>
      <c r="AE674" s="319"/>
      <c r="AF674" s="413"/>
      <c r="AG674" s="316"/>
      <c r="AH674" s="316"/>
      <c r="AI674" s="418"/>
      <c r="AJ674" s="316"/>
      <c r="AK674" s="316"/>
      <c r="AL674" s="316"/>
      <c r="AM674" s="316"/>
      <c r="AN674" s="316"/>
      <c r="AO674" s="316"/>
      <c r="AP674" s="316"/>
      <c r="AQ674" s="316"/>
      <c r="AR674" s="316"/>
      <c r="AS674" s="316"/>
      <c r="AT674" s="316"/>
      <c r="AU674" s="316"/>
      <c r="AV674" s="316"/>
      <c r="AW674" s="316"/>
      <c r="AX674" s="320"/>
      <c r="AY674" s="316"/>
      <c r="AZ674" s="316"/>
      <c r="BA674" s="316"/>
    </row>
    <row r="675" spans="1:53" ht="15.75" customHeight="1">
      <c r="A675" s="316"/>
      <c r="B675" s="316"/>
      <c r="C675" s="316"/>
      <c r="D675" s="316"/>
      <c r="E675" s="316"/>
      <c r="F675" s="316"/>
      <c r="G675" s="418"/>
      <c r="H675" s="316"/>
      <c r="I675" s="316"/>
      <c r="J675" s="316"/>
      <c r="K675" s="316"/>
      <c r="L675" s="316"/>
      <c r="M675" s="316"/>
      <c r="N675" s="316"/>
      <c r="O675" s="316"/>
      <c r="P675" s="416"/>
      <c r="Q675" s="316"/>
      <c r="R675" s="316"/>
      <c r="S675" s="317"/>
      <c r="T675" s="316"/>
      <c r="U675" s="316"/>
      <c r="V675" s="316"/>
      <c r="W675" s="316"/>
      <c r="X675" s="316"/>
      <c r="Y675" s="318"/>
      <c r="Z675" s="316"/>
      <c r="AA675" s="316"/>
      <c r="AB675" s="316"/>
      <c r="AC675" s="316"/>
      <c r="AD675" s="316"/>
      <c r="AE675" s="319"/>
      <c r="AF675" s="413"/>
      <c r="AG675" s="316"/>
      <c r="AH675" s="316"/>
      <c r="AI675" s="418"/>
      <c r="AJ675" s="316"/>
      <c r="AK675" s="316"/>
      <c r="AL675" s="316"/>
      <c r="AM675" s="316"/>
      <c r="AN675" s="316"/>
      <c r="AO675" s="316"/>
      <c r="AP675" s="316"/>
      <c r="AQ675" s="316"/>
      <c r="AR675" s="316"/>
      <c r="AS675" s="316"/>
      <c r="AT675" s="316"/>
      <c r="AU675" s="316"/>
      <c r="AV675" s="316"/>
      <c r="AW675" s="316"/>
      <c r="AX675" s="320"/>
      <c r="AY675" s="316"/>
      <c r="AZ675" s="316"/>
      <c r="BA675" s="316"/>
    </row>
    <row r="676" spans="1:53" ht="15.75" customHeight="1">
      <c r="A676" s="316"/>
      <c r="B676" s="316"/>
      <c r="C676" s="316"/>
      <c r="D676" s="316"/>
      <c r="E676" s="316"/>
      <c r="F676" s="316"/>
      <c r="G676" s="418"/>
      <c r="H676" s="316"/>
      <c r="I676" s="316"/>
      <c r="J676" s="316"/>
      <c r="K676" s="316"/>
      <c r="L676" s="316"/>
      <c r="M676" s="316"/>
      <c r="N676" s="316"/>
      <c r="O676" s="316"/>
      <c r="P676" s="416"/>
      <c r="Q676" s="316"/>
      <c r="R676" s="316"/>
      <c r="S676" s="317"/>
      <c r="T676" s="316"/>
      <c r="U676" s="316"/>
      <c r="V676" s="316"/>
      <c r="W676" s="316"/>
      <c r="X676" s="316"/>
      <c r="Y676" s="318"/>
      <c r="Z676" s="316"/>
      <c r="AA676" s="316"/>
      <c r="AB676" s="316"/>
      <c r="AC676" s="316"/>
      <c r="AD676" s="316"/>
      <c r="AE676" s="319"/>
      <c r="AF676" s="413"/>
      <c r="AG676" s="316"/>
      <c r="AH676" s="316"/>
      <c r="AI676" s="418"/>
      <c r="AJ676" s="316"/>
      <c r="AK676" s="316"/>
      <c r="AL676" s="316"/>
      <c r="AM676" s="316"/>
      <c r="AN676" s="316"/>
      <c r="AO676" s="316"/>
      <c r="AP676" s="316"/>
      <c r="AQ676" s="316"/>
      <c r="AR676" s="316"/>
      <c r="AS676" s="316"/>
      <c r="AT676" s="316"/>
      <c r="AU676" s="316"/>
      <c r="AV676" s="316"/>
      <c r="AW676" s="316"/>
      <c r="AX676" s="320"/>
      <c r="AY676" s="316"/>
      <c r="AZ676" s="316"/>
      <c r="BA676" s="316"/>
    </row>
    <row r="677" spans="1:53" ht="15.75" customHeight="1">
      <c r="A677" s="316"/>
      <c r="B677" s="316"/>
      <c r="C677" s="316"/>
      <c r="D677" s="316"/>
      <c r="E677" s="316"/>
      <c r="F677" s="316"/>
      <c r="G677" s="418"/>
      <c r="H677" s="316"/>
      <c r="I677" s="316"/>
      <c r="J677" s="316"/>
      <c r="K677" s="316"/>
      <c r="L677" s="316"/>
      <c r="M677" s="316"/>
      <c r="N677" s="316"/>
      <c r="O677" s="316"/>
      <c r="P677" s="416"/>
      <c r="Q677" s="316"/>
      <c r="R677" s="316"/>
      <c r="S677" s="317"/>
      <c r="T677" s="316"/>
      <c r="U677" s="316"/>
      <c r="V677" s="316"/>
      <c r="W677" s="316"/>
      <c r="X677" s="316"/>
      <c r="Y677" s="318"/>
      <c r="Z677" s="316"/>
      <c r="AA677" s="316"/>
      <c r="AB677" s="316"/>
      <c r="AC677" s="316"/>
      <c r="AD677" s="316"/>
      <c r="AE677" s="319"/>
      <c r="AF677" s="413"/>
      <c r="AG677" s="316"/>
      <c r="AH677" s="316"/>
      <c r="AI677" s="418"/>
      <c r="AJ677" s="316"/>
      <c r="AK677" s="316"/>
      <c r="AL677" s="316"/>
      <c r="AM677" s="316"/>
      <c r="AN677" s="316"/>
      <c r="AO677" s="316"/>
      <c r="AP677" s="316"/>
      <c r="AQ677" s="316"/>
      <c r="AR677" s="316"/>
      <c r="AS677" s="316"/>
      <c r="AT677" s="316"/>
      <c r="AU677" s="316"/>
      <c r="AV677" s="316"/>
      <c r="AW677" s="316"/>
      <c r="AX677" s="320"/>
      <c r="AY677" s="316"/>
      <c r="AZ677" s="316"/>
      <c r="BA677" s="316"/>
    </row>
    <row r="678" spans="1:53" ht="15.75" customHeight="1">
      <c r="A678" s="316"/>
      <c r="B678" s="316"/>
      <c r="C678" s="316"/>
      <c r="D678" s="316"/>
      <c r="E678" s="316"/>
      <c r="F678" s="316"/>
      <c r="G678" s="418"/>
      <c r="H678" s="316"/>
      <c r="I678" s="316"/>
      <c r="J678" s="316"/>
      <c r="K678" s="316"/>
      <c r="L678" s="316"/>
      <c r="M678" s="316"/>
      <c r="N678" s="316"/>
      <c r="O678" s="316"/>
      <c r="P678" s="416"/>
      <c r="Q678" s="316"/>
      <c r="R678" s="316"/>
      <c r="S678" s="317"/>
      <c r="T678" s="316"/>
      <c r="U678" s="316"/>
      <c r="V678" s="316"/>
      <c r="W678" s="316"/>
      <c r="X678" s="316"/>
      <c r="Y678" s="318"/>
      <c r="Z678" s="316"/>
      <c r="AA678" s="316"/>
      <c r="AB678" s="316"/>
      <c r="AC678" s="316"/>
      <c r="AD678" s="316"/>
      <c r="AE678" s="319"/>
      <c r="AF678" s="413"/>
      <c r="AG678" s="316"/>
      <c r="AH678" s="316"/>
      <c r="AI678" s="418"/>
      <c r="AJ678" s="316"/>
      <c r="AK678" s="316"/>
      <c r="AL678" s="316"/>
      <c r="AM678" s="316"/>
      <c r="AN678" s="316"/>
      <c r="AO678" s="316"/>
      <c r="AP678" s="316"/>
      <c r="AQ678" s="316"/>
      <c r="AR678" s="316"/>
      <c r="AS678" s="316"/>
      <c r="AT678" s="316"/>
      <c r="AU678" s="316"/>
      <c r="AV678" s="316"/>
      <c r="AW678" s="316"/>
      <c r="AX678" s="320"/>
      <c r="AY678" s="316"/>
      <c r="AZ678" s="316"/>
      <c r="BA678" s="316"/>
    </row>
    <row r="679" spans="1:53" ht="15.75" customHeight="1">
      <c r="A679" s="316"/>
      <c r="B679" s="316"/>
      <c r="C679" s="316"/>
      <c r="D679" s="316"/>
      <c r="E679" s="316"/>
      <c r="F679" s="316"/>
      <c r="G679" s="418"/>
      <c r="H679" s="316"/>
      <c r="I679" s="316"/>
      <c r="J679" s="316"/>
      <c r="K679" s="316"/>
      <c r="L679" s="316"/>
      <c r="M679" s="316"/>
      <c r="N679" s="316"/>
      <c r="O679" s="316"/>
      <c r="P679" s="416"/>
      <c r="Q679" s="316"/>
      <c r="R679" s="316"/>
      <c r="S679" s="317"/>
      <c r="T679" s="316"/>
      <c r="U679" s="316"/>
      <c r="V679" s="316"/>
      <c r="W679" s="316"/>
      <c r="X679" s="316"/>
      <c r="Y679" s="318"/>
      <c r="Z679" s="316"/>
      <c r="AA679" s="316"/>
      <c r="AB679" s="316"/>
      <c r="AC679" s="316"/>
      <c r="AD679" s="316"/>
      <c r="AE679" s="319"/>
      <c r="AF679" s="413"/>
      <c r="AG679" s="316"/>
      <c r="AH679" s="316"/>
      <c r="AI679" s="418"/>
      <c r="AJ679" s="316"/>
      <c r="AK679" s="316"/>
      <c r="AL679" s="316"/>
      <c r="AM679" s="316"/>
      <c r="AN679" s="316"/>
      <c r="AO679" s="316"/>
      <c r="AP679" s="316"/>
      <c r="AQ679" s="316"/>
      <c r="AR679" s="316"/>
      <c r="AS679" s="316"/>
      <c r="AT679" s="316"/>
      <c r="AU679" s="316"/>
      <c r="AV679" s="316"/>
      <c r="AW679" s="316"/>
      <c r="AX679" s="320"/>
      <c r="AY679" s="316"/>
      <c r="AZ679" s="316"/>
      <c r="BA679" s="316"/>
    </row>
    <row r="680" spans="1:53" ht="15.75" customHeight="1">
      <c r="A680" s="316"/>
      <c r="B680" s="316"/>
      <c r="C680" s="316"/>
      <c r="D680" s="316"/>
      <c r="E680" s="316"/>
      <c r="F680" s="316"/>
      <c r="G680" s="418"/>
      <c r="H680" s="316"/>
      <c r="I680" s="316"/>
      <c r="J680" s="316"/>
      <c r="K680" s="316"/>
      <c r="L680" s="316"/>
      <c r="M680" s="316"/>
      <c r="N680" s="316"/>
      <c r="O680" s="316"/>
      <c r="P680" s="416"/>
      <c r="Q680" s="316"/>
      <c r="R680" s="316"/>
      <c r="S680" s="317"/>
      <c r="T680" s="316"/>
      <c r="U680" s="316"/>
      <c r="V680" s="316"/>
      <c r="W680" s="316"/>
      <c r="X680" s="316"/>
      <c r="Y680" s="318"/>
      <c r="Z680" s="316"/>
      <c r="AA680" s="316"/>
      <c r="AB680" s="316"/>
      <c r="AC680" s="316"/>
      <c r="AD680" s="316"/>
      <c r="AE680" s="319"/>
      <c r="AF680" s="413"/>
      <c r="AG680" s="316"/>
      <c r="AH680" s="316"/>
      <c r="AI680" s="418"/>
      <c r="AJ680" s="316"/>
      <c r="AK680" s="316"/>
      <c r="AL680" s="316"/>
      <c r="AM680" s="316"/>
      <c r="AN680" s="316"/>
      <c r="AO680" s="316"/>
      <c r="AP680" s="316"/>
      <c r="AQ680" s="316"/>
      <c r="AR680" s="316"/>
      <c r="AS680" s="316"/>
      <c r="AT680" s="316"/>
      <c r="AU680" s="316"/>
      <c r="AV680" s="316"/>
      <c r="AW680" s="316"/>
      <c r="AX680" s="320"/>
      <c r="AY680" s="316"/>
      <c r="AZ680" s="316"/>
      <c r="BA680" s="316"/>
    </row>
    <row r="681" spans="1:53" ht="15.75" customHeight="1">
      <c r="A681" s="316"/>
      <c r="B681" s="316"/>
      <c r="C681" s="316"/>
      <c r="D681" s="316"/>
      <c r="E681" s="316"/>
      <c r="F681" s="316"/>
      <c r="G681" s="418"/>
      <c r="H681" s="316"/>
      <c r="I681" s="316"/>
      <c r="J681" s="316"/>
      <c r="K681" s="316"/>
      <c r="L681" s="316"/>
      <c r="M681" s="316"/>
      <c r="N681" s="316"/>
      <c r="O681" s="316"/>
      <c r="P681" s="416"/>
      <c r="Q681" s="316"/>
      <c r="R681" s="316"/>
      <c r="S681" s="317"/>
      <c r="T681" s="316"/>
      <c r="U681" s="316"/>
      <c r="V681" s="316"/>
      <c r="W681" s="316"/>
      <c r="X681" s="316"/>
      <c r="Y681" s="318"/>
      <c r="Z681" s="316"/>
      <c r="AA681" s="316"/>
      <c r="AB681" s="316"/>
      <c r="AC681" s="316"/>
      <c r="AD681" s="316"/>
      <c r="AE681" s="319"/>
      <c r="AF681" s="413"/>
      <c r="AG681" s="316"/>
      <c r="AH681" s="316"/>
      <c r="AI681" s="418"/>
      <c r="AJ681" s="316"/>
      <c r="AK681" s="316"/>
      <c r="AL681" s="316"/>
      <c r="AM681" s="316"/>
      <c r="AN681" s="316"/>
      <c r="AO681" s="316"/>
      <c r="AP681" s="316"/>
      <c r="AQ681" s="316"/>
      <c r="AR681" s="316"/>
      <c r="AS681" s="316"/>
      <c r="AT681" s="316"/>
      <c r="AU681" s="316"/>
      <c r="AV681" s="316"/>
      <c r="AW681" s="316"/>
      <c r="AX681" s="320"/>
      <c r="AY681" s="316"/>
      <c r="AZ681" s="316"/>
      <c r="BA681" s="316"/>
    </row>
    <row r="682" spans="1:53" ht="15.75" customHeight="1">
      <c r="A682" s="316"/>
      <c r="B682" s="316"/>
      <c r="C682" s="316"/>
      <c r="D682" s="316"/>
      <c r="E682" s="316"/>
      <c r="F682" s="316"/>
      <c r="G682" s="418"/>
      <c r="H682" s="316"/>
      <c r="I682" s="316"/>
      <c r="J682" s="316"/>
      <c r="K682" s="316"/>
      <c r="L682" s="316"/>
      <c r="M682" s="316"/>
      <c r="N682" s="316"/>
      <c r="O682" s="316"/>
      <c r="P682" s="416"/>
      <c r="Q682" s="316"/>
      <c r="R682" s="316"/>
      <c r="S682" s="317"/>
      <c r="T682" s="316"/>
      <c r="U682" s="316"/>
      <c r="V682" s="316"/>
      <c r="W682" s="316"/>
      <c r="X682" s="316"/>
      <c r="Y682" s="318"/>
      <c r="Z682" s="316"/>
      <c r="AA682" s="316"/>
      <c r="AB682" s="316"/>
      <c r="AC682" s="316"/>
      <c r="AD682" s="316"/>
      <c r="AE682" s="319"/>
      <c r="AF682" s="413"/>
      <c r="AG682" s="316"/>
      <c r="AH682" s="316"/>
      <c r="AI682" s="418"/>
      <c r="AJ682" s="316"/>
      <c r="AK682" s="316"/>
      <c r="AL682" s="316"/>
      <c r="AM682" s="316"/>
      <c r="AN682" s="316"/>
      <c r="AO682" s="316"/>
      <c r="AP682" s="316"/>
      <c r="AQ682" s="316"/>
      <c r="AR682" s="316"/>
      <c r="AS682" s="316"/>
      <c r="AT682" s="316"/>
      <c r="AU682" s="316"/>
      <c r="AV682" s="316"/>
      <c r="AW682" s="316"/>
      <c r="AX682" s="320"/>
      <c r="AY682" s="316"/>
      <c r="AZ682" s="316"/>
      <c r="BA682" s="316"/>
    </row>
    <row r="683" spans="1:53" ht="15.75" customHeight="1">
      <c r="A683" s="316"/>
      <c r="B683" s="316"/>
      <c r="C683" s="316"/>
      <c r="D683" s="316"/>
      <c r="E683" s="316"/>
      <c r="F683" s="316"/>
      <c r="G683" s="418"/>
      <c r="H683" s="316"/>
      <c r="I683" s="316"/>
      <c r="J683" s="316"/>
      <c r="K683" s="316"/>
      <c r="L683" s="316"/>
      <c r="M683" s="316"/>
      <c r="N683" s="316"/>
      <c r="O683" s="316"/>
      <c r="P683" s="416"/>
      <c r="Q683" s="316"/>
      <c r="R683" s="316"/>
      <c r="S683" s="317"/>
      <c r="T683" s="316"/>
      <c r="U683" s="316"/>
      <c r="V683" s="316"/>
      <c r="W683" s="316"/>
      <c r="X683" s="316"/>
      <c r="Y683" s="318"/>
      <c r="Z683" s="316"/>
      <c r="AA683" s="316"/>
      <c r="AB683" s="316"/>
      <c r="AC683" s="316"/>
      <c r="AD683" s="316"/>
      <c r="AE683" s="319"/>
      <c r="AF683" s="413"/>
      <c r="AG683" s="316"/>
      <c r="AH683" s="316"/>
      <c r="AI683" s="418"/>
      <c r="AJ683" s="316"/>
      <c r="AK683" s="316"/>
      <c r="AL683" s="316"/>
      <c r="AM683" s="316"/>
      <c r="AN683" s="316"/>
      <c r="AO683" s="316"/>
      <c r="AP683" s="316"/>
      <c r="AQ683" s="316"/>
      <c r="AR683" s="316"/>
      <c r="AS683" s="316"/>
      <c r="AT683" s="316"/>
      <c r="AU683" s="316"/>
      <c r="AV683" s="316"/>
      <c r="AW683" s="316"/>
      <c r="AX683" s="320"/>
      <c r="AY683" s="316"/>
      <c r="AZ683" s="316"/>
      <c r="BA683" s="316"/>
    </row>
    <row r="684" spans="1:53" ht="15.75" customHeight="1">
      <c r="A684" s="316"/>
      <c r="B684" s="316"/>
      <c r="C684" s="316"/>
      <c r="D684" s="316"/>
      <c r="E684" s="316"/>
      <c r="F684" s="316"/>
      <c r="G684" s="418"/>
      <c r="H684" s="316"/>
      <c r="I684" s="316"/>
      <c r="J684" s="316"/>
      <c r="K684" s="316"/>
      <c r="L684" s="316"/>
      <c r="M684" s="316"/>
      <c r="N684" s="316"/>
      <c r="O684" s="316"/>
      <c r="P684" s="416"/>
      <c r="Q684" s="316"/>
      <c r="R684" s="316"/>
      <c r="S684" s="317"/>
      <c r="T684" s="316"/>
      <c r="U684" s="316"/>
      <c r="V684" s="316"/>
      <c r="W684" s="316"/>
      <c r="X684" s="316"/>
      <c r="Y684" s="318"/>
      <c r="Z684" s="316"/>
      <c r="AA684" s="316"/>
      <c r="AB684" s="316"/>
      <c r="AC684" s="316"/>
      <c r="AD684" s="316"/>
      <c r="AE684" s="319"/>
      <c r="AF684" s="413"/>
      <c r="AG684" s="316"/>
      <c r="AH684" s="316"/>
      <c r="AI684" s="418"/>
      <c r="AJ684" s="316"/>
      <c r="AK684" s="316"/>
      <c r="AL684" s="316"/>
      <c r="AM684" s="316"/>
      <c r="AN684" s="316"/>
      <c r="AO684" s="316"/>
      <c r="AP684" s="316"/>
      <c r="AQ684" s="316"/>
      <c r="AR684" s="316"/>
      <c r="AS684" s="316"/>
      <c r="AT684" s="316"/>
      <c r="AU684" s="316"/>
      <c r="AV684" s="316"/>
      <c r="AW684" s="316"/>
      <c r="AX684" s="320"/>
      <c r="AY684" s="316"/>
      <c r="AZ684" s="316"/>
      <c r="BA684" s="316"/>
    </row>
    <row r="685" spans="1:53" ht="15.75" customHeight="1">
      <c r="A685" s="316"/>
      <c r="B685" s="316"/>
      <c r="C685" s="316"/>
      <c r="D685" s="316"/>
      <c r="E685" s="316"/>
      <c r="F685" s="316"/>
      <c r="G685" s="418"/>
      <c r="H685" s="316"/>
      <c r="I685" s="316"/>
      <c r="J685" s="316"/>
      <c r="K685" s="316"/>
      <c r="L685" s="316"/>
      <c r="M685" s="316"/>
      <c r="N685" s="316"/>
      <c r="O685" s="316"/>
      <c r="P685" s="416"/>
      <c r="Q685" s="316"/>
      <c r="R685" s="316"/>
      <c r="S685" s="317"/>
      <c r="T685" s="316"/>
      <c r="U685" s="316"/>
      <c r="V685" s="316"/>
      <c r="W685" s="316"/>
      <c r="X685" s="316"/>
      <c r="Y685" s="318"/>
      <c r="Z685" s="316"/>
      <c r="AA685" s="316"/>
      <c r="AB685" s="316"/>
      <c r="AC685" s="316"/>
      <c r="AD685" s="316"/>
      <c r="AE685" s="319"/>
      <c r="AF685" s="413"/>
      <c r="AG685" s="316"/>
      <c r="AH685" s="316"/>
      <c r="AI685" s="418"/>
      <c r="AJ685" s="316"/>
      <c r="AK685" s="316"/>
      <c r="AL685" s="316"/>
      <c r="AM685" s="316"/>
      <c r="AN685" s="316"/>
      <c r="AO685" s="316"/>
      <c r="AP685" s="316"/>
      <c r="AQ685" s="316"/>
      <c r="AR685" s="316"/>
      <c r="AS685" s="316"/>
      <c r="AT685" s="316"/>
      <c r="AU685" s="316"/>
      <c r="AV685" s="316"/>
      <c r="AW685" s="316"/>
      <c r="AX685" s="320"/>
      <c r="AY685" s="316"/>
      <c r="AZ685" s="316"/>
      <c r="BA685" s="316"/>
    </row>
    <row r="686" spans="1:53" ht="15.75" customHeight="1">
      <c r="A686" s="316"/>
      <c r="B686" s="316"/>
      <c r="C686" s="316"/>
      <c r="D686" s="316"/>
      <c r="E686" s="316"/>
      <c r="F686" s="316"/>
      <c r="G686" s="418"/>
      <c r="H686" s="316"/>
      <c r="I686" s="316"/>
      <c r="J686" s="316"/>
      <c r="K686" s="316"/>
      <c r="L686" s="316"/>
      <c r="M686" s="316"/>
      <c r="N686" s="316"/>
      <c r="O686" s="316"/>
      <c r="P686" s="416"/>
      <c r="Q686" s="316"/>
      <c r="R686" s="316"/>
      <c r="S686" s="317"/>
      <c r="T686" s="316"/>
      <c r="U686" s="316"/>
      <c r="V686" s="316"/>
      <c r="W686" s="316"/>
      <c r="X686" s="316"/>
      <c r="Y686" s="318"/>
      <c r="Z686" s="316"/>
      <c r="AA686" s="316"/>
      <c r="AB686" s="316"/>
      <c r="AC686" s="316"/>
      <c r="AD686" s="316"/>
      <c r="AE686" s="319"/>
      <c r="AF686" s="413"/>
      <c r="AG686" s="316"/>
      <c r="AH686" s="316"/>
      <c r="AI686" s="418"/>
      <c r="AJ686" s="316"/>
      <c r="AK686" s="316"/>
      <c r="AL686" s="316"/>
      <c r="AM686" s="316"/>
      <c r="AN686" s="316"/>
      <c r="AO686" s="316"/>
      <c r="AP686" s="316"/>
      <c r="AQ686" s="316"/>
      <c r="AR686" s="316"/>
      <c r="AS686" s="316"/>
      <c r="AT686" s="316"/>
      <c r="AU686" s="316"/>
      <c r="AV686" s="316"/>
      <c r="AW686" s="316"/>
      <c r="AX686" s="320"/>
      <c r="AY686" s="316"/>
      <c r="AZ686" s="316"/>
      <c r="BA686" s="316"/>
    </row>
    <row r="687" spans="1:53" ht="15.75" customHeight="1">
      <c r="A687" s="316"/>
      <c r="B687" s="316"/>
      <c r="C687" s="316"/>
      <c r="D687" s="316"/>
      <c r="E687" s="316"/>
      <c r="F687" s="316"/>
      <c r="G687" s="418"/>
      <c r="H687" s="316"/>
      <c r="I687" s="316"/>
      <c r="J687" s="316"/>
      <c r="K687" s="316"/>
      <c r="L687" s="316"/>
      <c r="M687" s="316"/>
      <c r="N687" s="316"/>
      <c r="O687" s="316"/>
      <c r="P687" s="416"/>
      <c r="Q687" s="316"/>
      <c r="R687" s="316"/>
      <c r="S687" s="317"/>
      <c r="T687" s="316"/>
      <c r="U687" s="316"/>
      <c r="V687" s="316"/>
      <c r="W687" s="316"/>
      <c r="X687" s="316"/>
      <c r="Y687" s="318"/>
      <c r="Z687" s="316"/>
      <c r="AA687" s="316"/>
      <c r="AB687" s="316"/>
      <c r="AC687" s="316"/>
      <c r="AD687" s="316"/>
      <c r="AE687" s="319"/>
      <c r="AF687" s="413"/>
      <c r="AG687" s="316"/>
      <c r="AH687" s="316"/>
      <c r="AI687" s="418"/>
      <c r="AJ687" s="316"/>
      <c r="AK687" s="316"/>
      <c r="AL687" s="316"/>
      <c r="AM687" s="316"/>
      <c r="AN687" s="316"/>
      <c r="AO687" s="316"/>
      <c r="AP687" s="316"/>
      <c r="AQ687" s="316"/>
      <c r="AR687" s="316"/>
      <c r="AS687" s="316"/>
      <c r="AT687" s="316"/>
      <c r="AU687" s="316"/>
      <c r="AV687" s="316"/>
      <c r="AW687" s="316"/>
      <c r="AX687" s="320"/>
      <c r="AY687" s="316"/>
      <c r="AZ687" s="316"/>
      <c r="BA687" s="316"/>
    </row>
    <row r="688" spans="1:53" ht="15.75" customHeight="1">
      <c r="A688" s="316"/>
      <c r="B688" s="316"/>
      <c r="C688" s="316"/>
      <c r="D688" s="316"/>
      <c r="E688" s="316"/>
      <c r="F688" s="316"/>
      <c r="G688" s="418"/>
      <c r="H688" s="316"/>
      <c r="I688" s="316"/>
      <c r="J688" s="316"/>
      <c r="K688" s="316"/>
      <c r="L688" s="316"/>
      <c r="M688" s="316"/>
      <c r="N688" s="316"/>
      <c r="O688" s="316"/>
      <c r="P688" s="416"/>
      <c r="Q688" s="316"/>
      <c r="R688" s="316"/>
      <c r="S688" s="317"/>
      <c r="T688" s="316"/>
      <c r="U688" s="316"/>
      <c r="V688" s="316"/>
      <c r="W688" s="316"/>
      <c r="X688" s="316"/>
      <c r="Y688" s="318"/>
      <c r="Z688" s="316"/>
      <c r="AA688" s="316"/>
      <c r="AB688" s="316"/>
      <c r="AC688" s="316"/>
      <c r="AD688" s="316"/>
      <c r="AE688" s="319"/>
      <c r="AF688" s="413"/>
      <c r="AG688" s="316"/>
      <c r="AH688" s="316"/>
      <c r="AI688" s="418"/>
      <c r="AJ688" s="316"/>
      <c r="AK688" s="316"/>
      <c r="AL688" s="316"/>
      <c r="AM688" s="316"/>
      <c r="AN688" s="316"/>
      <c r="AO688" s="316"/>
      <c r="AP688" s="316"/>
      <c r="AQ688" s="316"/>
      <c r="AR688" s="316"/>
      <c r="AS688" s="316"/>
      <c r="AT688" s="316"/>
      <c r="AU688" s="316"/>
      <c r="AV688" s="316"/>
      <c r="AW688" s="316"/>
      <c r="AX688" s="320"/>
      <c r="AY688" s="316"/>
      <c r="AZ688" s="316"/>
      <c r="BA688" s="316"/>
    </row>
    <row r="689" spans="1:53" ht="15.75" customHeight="1">
      <c r="A689" s="316"/>
      <c r="B689" s="316"/>
      <c r="C689" s="316"/>
      <c r="D689" s="316"/>
      <c r="E689" s="316"/>
      <c r="F689" s="316"/>
      <c r="G689" s="418"/>
      <c r="H689" s="316"/>
      <c r="I689" s="316"/>
      <c r="J689" s="316"/>
      <c r="K689" s="316"/>
      <c r="L689" s="316"/>
      <c r="M689" s="316"/>
      <c r="N689" s="316"/>
      <c r="O689" s="316"/>
      <c r="P689" s="416"/>
      <c r="Q689" s="316"/>
      <c r="R689" s="316"/>
      <c r="S689" s="317"/>
      <c r="T689" s="316"/>
      <c r="U689" s="316"/>
      <c r="V689" s="316"/>
      <c r="W689" s="316"/>
      <c r="X689" s="316"/>
      <c r="Y689" s="318"/>
      <c r="Z689" s="316"/>
      <c r="AA689" s="316"/>
      <c r="AB689" s="316"/>
      <c r="AC689" s="316"/>
      <c r="AD689" s="316"/>
      <c r="AE689" s="319"/>
      <c r="AF689" s="413"/>
      <c r="AG689" s="316"/>
      <c r="AH689" s="316"/>
      <c r="AI689" s="418"/>
      <c r="AJ689" s="316"/>
      <c r="AK689" s="316"/>
      <c r="AL689" s="316"/>
      <c r="AM689" s="316"/>
      <c r="AN689" s="316"/>
      <c r="AO689" s="316"/>
      <c r="AP689" s="316"/>
      <c r="AQ689" s="316"/>
      <c r="AR689" s="316"/>
      <c r="AS689" s="316"/>
      <c r="AT689" s="316"/>
      <c r="AU689" s="316"/>
      <c r="AV689" s="316"/>
      <c r="AW689" s="316"/>
      <c r="AX689" s="320"/>
      <c r="AY689" s="316"/>
      <c r="AZ689" s="316"/>
      <c r="BA689" s="316"/>
    </row>
    <row r="690" spans="1:53" ht="15.75" customHeight="1">
      <c r="A690" s="316"/>
      <c r="B690" s="316"/>
      <c r="C690" s="316"/>
      <c r="D690" s="316"/>
      <c r="E690" s="316"/>
      <c r="F690" s="316"/>
      <c r="G690" s="418"/>
      <c r="H690" s="316"/>
      <c r="I690" s="316"/>
      <c r="J690" s="316"/>
      <c r="K690" s="316"/>
      <c r="L690" s="316"/>
      <c r="M690" s="316"/>
      <c r="N690" s="316"/>
      <c r="O690" s="316"/>
      <c r="P690" s="416"/>
      <c r="Q690" s="316"/>
      <c r="R690" s="316"/>
      <c r="S690" s="317"/>
      <c r="T690" s="316"/>
      <c r="U690" s="316"/>
      <c r="V690" s="316"/>
      <c r="W690" s="316"/>
      <c r="X690" s="316"/>
      <c r="Y690" s="318"/>
      <c r="Z690" s="316"/>
      <c r="AA690" s="316"/>
      <c r="AB690" s="316"/>
      <c r="AC690" s="316"/>
      <c r="AD690" s="316"/>
      <c r="AE690" s="319"/>
      <c r="AF690" s="413"/>
      <c r="AG690" s="316"/>
      <c r="AH690" s="316"/>
      <c r="AI690" s="418"/>
      <c r="AJ690" s="316"/>
      <c r="AK690" s="316"/>
      <c r="AL690" s="316"/>
      <c r="AM690" s="316"/>
      <c r="AN690" s="316"/>
      <c r="AO690" s="316"/>
      <c r="AP690" s="316"/>
      <c r="AQ690" s="316"/>
      <c r="AR690" s="316"/>
      <c r="AS690" s="316"/>
      <c r="AT690" s="316"/>
      <c r="AU690" s="316"/>
      <c r="AV690" s="316"/>
      <c r="AW690" s="316"/>
      <c r="AX690" s="320"/>
      <c r="AY690" s="316"/>
      <c r="AZ690" s="316"/>
      <c r="BA690" s="316"/>
    </row>
    <row r="691" spans="1:53" ht="15.75" customHeight="1">
      <c r="A691" s="316"/>
      <c r="B691" s="316"/>
      <c r="C691" s="316"/>
      <c r="D691" s="316"/>
      <c r="E691" s="316"/>
      <c r="F691" s="316"/>
      <c r="G691" s="418"/>
      <c r="H691" s="316"/>
      <c r="I691" s="316"/>
      <c r="J691" s="316"/>
      <c r="K691" s="316"/>
      <c r="L691" s="316"/>
      <c r="M691" s="316"/>
      <c r="N691" s="316"/>
      <c r="O691" s="316"/>
      <c r="P691" s="416"/>
      <c r="Q691" s="316"/>
      <c r="R691" s="316"/>
      <c r="S691" s="317"/>
      <c r="T691" s="316"/>
      <c r="U691" s="316"/>
      <c r="V691" s="316"/>
      <c r="W691" s="316"/>
      <c r="X691" s="316"/>
      <c r="Y691" s="318"/>
      <c r="Z691" s="316"/>
      <c r="AA691" s="316"/>
      <c r="AB691" s="316"/>
      <c r="AC691" s="316"/>
      <c r="AD691" s="316"/>
      <c r="AE691" s="319"/>
      <c r="AF691" s="413"/>
      <c r="AG691" s="316"/>
      <c r="AH691" s="316"/>
      <c r="AI691" s="418"/>
      <c r="AJ691" s="316"/>
      <c r="AK691" s="316"/>
      <c r="AL691" s="316"/>
      <c r="AM691" s="316"/>
      <c r="AN691" s="316"/>
      <c r="AO691" s="316"/>
      <c r="AP691" s="316"/>
      <c r="AQ691" s="316"/>
      <c r="AR691" s="316"/>
      <c r="AS691" s="316"/>
      <c r="AT691" s="316"/>
      <c r="AU691" s="316"/>
      <c r="AV691" s="316"/>
      <c r="AW691" s="316"/>
      <c r="AX691" s="320"/>
      <c r="AY691" s="316"/>
      <c r="AZ691" s="316"/>
      <c r="BA691" s="316"/>
    </row>
    <row r="692" spans="1:53" ht="15.75" customHeight="1">
      <c r="A692" s="316"/>
      <c r="B692" s="316"/>
      <c r="C692" s="316"/>
      <c r="D692" s="316"/>
      <c r="E692" s="316"/>
      <c r="F692" s="316"/>
      <c r="G692" s="418"/>
      <c r="H692" s="316"/>
      <c r="I692" s="316"/>
      <c r="J692" s="316"/>
      <c r="K692" s="316"/>
      <c r="L692" s="316"/>
      <c r="M692" s="316"/>
      <c r="N692" s="316"/>
      <c r="O692" s="316"/>
      <c r="P692" s="416"/>
      <c r="Q692" s="316"/>
      <c r="R692" s="316"/>
      <c r="S692" s="317"/>
      <c r="T692" s="316"/>
      <c r="U692" s="316"/>
      <c r="V692" s="316"/>
      <c r="W692" s="316"/>
      <c r="X692" s="316"/>
      <c r="Y692" s="318"/>
      <c r="Z692" s="316"/>
      <c r="AA692" s="316"/>
      <c r="AB692" s="316"/>
      <c r="AC692" s="316"/>
      <c r="AD692" s="316"/>
      <c r="AE692" s="319"/>
      <c r="AF692" s="413"/>
      <c r="AG692" s="316"/>
      <c r="AH692" s="316"/>
      <c r="AI692" s="418"/>
      <c r="AJ692" s="316"/>
      <c r="AK692" s="316"/>
      <c r="AL692" s="316"/>
      <c r="AM692" s="316"/>
      <c r="AN692" s="316"/>
      <c r="AO692" s="316"/>
      <c r="AP692" s="316"/>
      <c r="AQ692" s="316"/>
      <c r="AR692" s="316"/>
      <c r="AS692" s="316"/>
      <c r="AT692" s="316"/>
      <c r="AU692" s="316"/>
      <c r="AV692" s="316"/>
      <c r="AW692" s="316"/>
      <c r="AX692" s="320"/>
      <c r="AY692" s="316"/>
      <c r="AZ692" s="316"/>
      <c r="BA692" s="316"/>
    </row>
    <row r="693" spans="1:53" ht="15.75" customHeight="1">
      <c r="A693" s="316"/>
      <c r="B693" s="316"/>
      <c r="C693" s="316"/>
      <c r="D693" s="316"/>
      <c r="E693" s="316"/>
      <c r="F693" s="316"/>
      <c r="G693" s="418"/>
      <c r="H693" s="316"/>
      <c r="I693" s="316"/>
      <c r="J693" s="316"/>
      <c r="K693" s="316"/>
      <c r="L693" s="316"/>
      <c r="M693" s="316"/>
      <c r="N693" s="316"/>
      <c r="O693" s="316"/>
      <c r="P693" s="416"/>
      <c r="Q693" s="316"/>
      <c r="R693" s="316"/>
      <c r="S693" s="317"/>
      <c r="T693" s="316"/>
      <c r="U693" s="316"/>
      <c r="V693" s="316"/>
      <c r="W693" s="316"/>
      <c r="X693" s="316"/>
      <c r="Y693" s="318"/>
      <c r="Z693" s="316"/>
      <c r="AA693" s="316"/>
      <c r="AB693" s="316"/>
      <c r="AC693" s="316"/>
      <c r="AD693" s="316"/>
      <c r="AE693" s="319"/>
      <c r="AF693" s="413"/>
      <c r="AG693" s="316"/>
      <c r="AH693" s="316"/>
      <c r="AI693" s="418"/>
      <c r="AJ693" s="316"/>
      <c r="AK693" s="316"/>
      <c r="AL693" s="316"/>
      <c r="AM693" s="316"/>
      <c r="AN693" s="316"/>
      <c r="AO693" s="316"/>
      <c r="AP693" s="316"/>
      <c r="AQ693" s="316"/>
      <c r="AR693" s="316"/>
      <c r="AS693" s="316"/>
      <c r="AT693" s="316"/>
      <c r="AU693" s="316"/>
      <c r="AV693" s="316"/>
      <c r="AW693" s="316"/>
      <c r="AX693" s="320"/>
      <c r="AY693" s="316"/>
      <c r="AZ693" s="316"/>
      <c r="BA693" s="316"/>
    </row>
    <row r="694" spans="1:53" ht="15.75" customHeight="1">
      <c r="A694" s="316"/>
      <c r="B694" s="316"/>
      <c r="C694" s="316"/>
      <c r="D694" s="316"/>
      <c r="E694" s="316"/>
      <c r="F694" s="316"/>
      <c r="G694" s="418"/>
      <c r="H694" s="316"/>
      <c r="I694" s="316"/>
      <c r="J694" s="316"/>
      <c r="K694" s="316"/>
      <c r="L694" s="316"/>
      <c r="M694" s="316"/>
      <c r="N694" s="316"/>
      <c r="O694" s="316"/>
      <c r="P694" s="416"/>
      <c r="Q694" s="316"/>
      <c r="R694" s="316"/>
      <c r="S694" s="317"/>
      <c r="T694" s="316"/>
      <c r="U694" s="316"/>
      <c r="V694" s="316"/>
      <c r="W694" s="316"/>
      <c r="X694" s="316"/>
      <c r="Y694" s="318"/>
      <c r="Z694" s="316"/>
      <c r="AA694" s="316"/>
      <c r="AB694" s="316"/>
      <c r="AC694" s="316"/>
      <c r="AD694" s="316"/>
      <c r="AE694" s="319"/>
      <c r="AF694" s="413"/>
      <c r="AG694" s="316"/>
      <c r="AH694" s="316"/>
      <c r="AI694" s="418"/>
      <c r="AJ694" s="316"/>
      <c r="AK694" s="316"/>
      <c r="AL694" s="316"/>
      <c r="AM694" s="316"/>
      <c r="AN694" s="316"/>
      <c r="AO694" s="316"/>
      <c r="AP694" s="316"/>
      <c r="AQ694" s="316"/>
      <c r="AR694" s="316"/>
      <c r="AS694" s="316"/>
      <c r="AT694" s="316"/>
      <c r="AU694" s="316"/>
      <c r="AV694" s="316"/>
      <c r="AW694" s="316"/>
      <c r="AX694" s="320"/>
      <c r="AY694" s="316"/>
      <c r="AZ694" s="316"/>
      <c r="BA694" s="316"/>
    </row>
    <row r="695" spans="1:53" ht="15.75" customHeight="1">
      <c r="A695" s="316"/>
      <c r="B695" s="316"/>
      <c r="C695" s="316"/>
      <c r="D695" s="316"/>
      <c r="E695" s="316"/>
      <c r="F695" s="316"/>
      <c r="G695" s="418"/>
      <c r="H695" s="316"/>
      <c r="I695" s="316"/>
      <c r="J695" s="316"/>
      <c r="K695" s="316"/>
      <c r="L695" s="316"/>
      <c r="M695" s="316"/>
      <c r="N695" s="316"/>
      <c r="O695" s="316"/>
      <c r="P695" s="416"/>
      <c r="Q695" s="316"/>
      <c r="R695" s="316"/>
      <c r="S695" s="317"/>
      <c r="T695" s="316"/>
      <c r="U695" s="316"/>
      <c r="V695" s="316"/>
      <c r="W695" s="316"/>
      <c r="X695" s="316"/>
      <c r="Y695" s="318"/>
      <c r="Z695" s="316"/>
      <c r="AA695" s="316"/>
      <c r="AB695" s="316"/>
      <c r="AC695" s="316"/>
      <c r="AD695" s="316"/>
      <c r="AE695" s="319"/>
      <c r="AF695" s="413"/>
      <c r="AG695" s="316"/>
      <c r="AH695" s="316"/>
      <c r="AI695" s="418"/>
      <c r="AJ695" s="316"/>
      <c r="AK695" s="316"/>
      <c r="AL695" s="316"/>
      <c r="AM695" s="316"/>
      <c r="AN695" s="316"/>
      <c r="AO695" s="316"/>
      <c r="AP695" s="316"/>
      <c r="AQ695" s="316"/>
      <c r="AR695" s="316"/>
      <c r="AS695" s="316"/>
      <c r="AT695" s="316"/>
      <c r="AU695" s="316"/>
      <c r="AV695" s="316"/>
      <c r="AW695" s="316"/>
      <c r="AX695" s="320"/>
      <c r="AY695" s="316"/>
      <c r="AZ695" s="316"/>
      <c r="BA695" s="316"/>
    </row>
    <row r="696" spans="1:53" ht="15.75" customHeight="1">
      <c r="A696" s="316"/>
      <c r="B696" s="316"/>
      <c r="C696" s="316"/>
      <c r="D696" s="316"/>
      <c r="E696" s="316"/>
      <c r="F696" s="316"/>
      <c r="G696" s="418"/>
      <c r="H696" s="316"/>
      <c r="I696" s="316"/>
      <c r="J696" s="316"/>
      <c r="K696" s="316"/>
      <c r="L696" s="316"/>
      <c r="M696" s="316"/>
      <c r="N696" s="316"/>
      <c r="O696" s="316"/>
      <c r="P696" s="416"/>
      <c r="Q696" s="316"/>
      <c r="R696" s="316"/>
      <c r="S696" s="317"/>
      <c r="T696" s="316"/>
      <c r="U696" s="316"/>
      <c r="V696" s="316"/>
      <c r="W696" s="316"/>
      <c r="X696" s="316"/>
      <c r="Y696" s="318"/>
      <c r="Z696" s="316"/>
      <c r="AA696" s="316"/>
      <c r="AB696" s="316"/>
      <c r="AC696" s="316"/>
      <c r="AD696" s="316"/>
      <c r="AE696" s="319"/>
      <c r="AF696" s="413"/>
      <c r="AG696" s="316"/>
      <c r="AH696" s="316"/>
      <c r="AI696" s="418"/>
      <c r="AJ696" s="316"/>
      <c r="AK696" s="316"/>
      <c r="AL696" s="316"/>
      <c r="AM696" s="316"/>
      <c r="AN696" s="316"/>
      <c r="AO696" s="316"/>
      <c r="AP696" s="316"/>
      <c r="AQ696" s="316"/>
      <c r="AR696" s="316"/>
      <c r="AS696" s="316"/>
      <c r="AT696" s="316"/>
      <c r="AU696" s="316"/>
      <c r="AV696" s="316"/>
      <c r="AW696" s="316"/>
      <c r="AX696" s="320"/>
      <c r="AY696" s="316"/>
      <c r="AZ696" s="316"/>
      <c r="BA696" s="316"/>
    </row>
    <row r="697" spans="1:53" ht="15.75" customHeight="1">
      <c r="A697" s="316"/>
      <c r="B697" s="316"/>
      <c r="C697" s="316"/>
      <c r="D697" s="316"/>
      <c r="E697" s="316"/>
      <c r="F697" s="316"/>
      <c r="G697" s="418"/>
      <c r="H697" s="316"/>
      <c r="I697" s="316"/>
      <c r="J697" s="316"/>
      <c r="K697" s="316"/>
      <c r="L697" s="316"/>
      <c r="M697" s="316"/>
      <c r="N697" s="316"/>
      <c r="O697" s="316"/>
      <c r="P697" s="416"/>
      <c r="Q697" s="316"/>
      <c r="R697" s="316"/>
      <c r="S697" s="317"/>
      <c r="T697" s="316"/>
      <c r="U697" s="316"/>
      <c r="V697" s="316"/>
      <c r="W697" s="316"/>
      <c r="X697" s="316"/>
      <c r="Y697" s="318"/>
      <c r="Z697" s="316"/>
      <c r="AA697" s="316"/>
      <c r="AB697" s="316"/>
      <c r="AC697" s="316"/>
      <c r="AD697" s="316"/>
      <c r="AE697" s="319"/>
      <c r="AF697" s="413"/>
      <c r="AG697" s="316"/>
      <c r="AH697" s="316"/>
      <c r="AI697" s="418"/>
      <c r="AJ697" s="316"/>
      <c r="AK697" s="316"/>
      <c r="AL697" s="316"/>
      <c r="AM697" s="316"/>
      <c r="AN697" s="316"/>
      <c r="AO697" s="316"/>
      <c r="AP697" s="316"/>
      <c r="AQ697" s="316"/>
      <c r="AR697" s="316"/>
      <c r="AS697" s="316"/>
      <c r="AT697" s="316"/>
      <c r="AU697" s="316"/>
      <c r="AV697" s="316"/>
      <c r="AW697" s="316"/>
      <c r="AX697" s="320"/>
      <c r="AY697" s="316"/>
      <c r="AZ697" s="316"/>
      <c r="BA697" s="316"/>
    </row>
    <row r="698" spans="1:53" ht="15.75" customHeight="1">
      <c r="A698" s="316"/>
      <c r="B698" s="316"/>
      <c r="C698" s="316"/>
      <c r="D698" s="316"/>
      <c r="E698" s="316"/>
      <c r="F698" s="316"/>
      <c r="G698" s="418"/>
      <c r="H698" s="316"/>
      <c r="I698" s="316"/>
      <c r="J698" s="316"/>
      <c r="K698" s="316"/>
      <c r="L698" s="316"/>
      <c r="M698" s="316"/>
      <c r="N698" s="316"/>
      <c r="O698" s="316"/>
      <c r="P698" s="416"/>
      <c r="Q698" s="316"/>
      <c r="R698" s="316"/>
      <c r="S698" s="317"/>
      <c r="T698" s="316"/>
      <c r="U698" s="316"/>
      <c r="V698" s="316"/>
      <c r="W698" s="316"/>
      <c r="X698" s="316"/>
      <c r="Y698" s="318"/>
      <c r="Z698" s="316"/>
      <c r="AA698" s="316"/>
      <c r="AB698" s="316"/>
      <c r="AC698" s="316"/>
      <c r="AD698" s="316"/>
      <c r="AE698" s="319"/>
      <c r="AF698" s="413"/>
      <c r="AG698" s="316"/>
      <c r="AH698" s="316"/>
      <c r="AI698" s="418"/>
      <c r="AJ698" s="316"/>
      <c r="AK698" s="316"/>
      <c r="AL698" s="316"/>
      <c r="AM698" s="316"/>
      <c r="AN698" s="316"/>
      <c r="AO698" s="316"/>
      <c r="AP698" s="316"/>
      <c r="AQ698" s="316"/>
      <c r="AR698" s="316"/>
      <c r="AS698" s="316"/>
      <c r="AT698" s="316"/>
      <c r="AU698" s="316"/>
      <c r="AV698" s="316"/>
      <c r="AW698" s="316"/>
      <c r="AX698" s="320"/>
      <c r="AY698" s="316"/>
      <c r="AZ698" s="316"/>
      <c r="BA698" s="316"/>
    </row>
    <row r="699" spans="1:53" ht="15.75" customHeight="1">
      <c r="A699" s="316"/>
      <c r="B699" s="316"/>
      <c r="C699" s="316"/>
      <c r="D699" s="316"/>
      <c r="E699" s="316"/>
      <c r="F699" s="316"/>
      <c r="G699" s="418"/>
      <c r="H699" s="316"/>
      <c r="I699" s="316"/>
      <c r="J699" s="316"/>
      <c r="K699" s="316"/>
      <c r="L699" s="316"/>
      <c r="M699" s="316"/>
      <c r="N699" s="316"/>
      <c r="O699" s="316"/>
      <c r="P699" s="416"/>
      <c r="Q699" s="316"/>
      <c r="R699" s="316"/>
      <c r="S699" s="317"/>
      <c r="T699" s="316"/>
      <c r="U699" s="316"/>
      <c r="V699" s="316"/>
      <c r="W699" s="316"/>
      <c r="X699" s="316"/>
      <c r="Y699" s="318"/>
      <c r="Z699" s="316"/>
      <c r="AA699" s="316"/>
      <c r="AB699" s="316"/>
      <c r="AC699" s="316"/>
      <c r="AD699" s="316"/>
      <c r="AE699" s="319"/>
      <c r="AF699" s="413"/>
      <c r="AG699" s="316"/>
      <c r="AH699" s="316"/>
      <c r="AI699" s="418"/>
      <c r="AJ699" s="316"/>
      <c r="AK699" s="316"/>
      <c r="AL699" s="316"/>
      <c r="AM699" s="316"/>
      <c r="AN699" s="316"/>
      <c r="AO699" s="316"/>
      <c r="AP699" s="316"/>
      <c r="AQ699" s="316"/>
      <c r="AR699" s="316"/>
      <c r="AS699" s="316"/>
      <c r="AT699" s="316"/>
      <c r="AU699" s="316"/>
      <c r="AV699" s="316"/>
      <c r="AW699" s="316"/>
      <c r="AX699" s="320"/>
      <c r="AY699" s="316"/>
      <c r="AZ699" s="316"/>
      <c r="BA699" s="316"/>
    </row>
    <row r="700" spans="1:53" ht="15.75" customHeight="1">
      <c r="A700" s="316"/>
      <c r="B700" s="316"/>
      <c r="C700" s="316"/>
      <c r="D700" s="316"/>
      <c r="E700" s="316"/>
      <c r="F700" s="316"/>
      <c r="G700" s="418"/>
      <c r="H700" s="316"/>
      <c r="I700" s="316"/>
      <c r="J700" s="316"/>
      <c r="K700" s="316"/>
      <c r="L700" s="316"/>
      <c r="M700" s="316"/>
      <c r="N700" s="316"/>
      <c r="O700" s="316"/>
      <c r="P700" s="416"/>
      <c r="Q700" s="316"/>
      <c r="R700" s="316"/>
      <c r="S700" s="317"/>
      <c r="T700" s="316"/>
      <c r="U700" s="316"/>
      <c r="V700" s="316"/>
      <c r="W700" s="316"/>
      <c r="X700" s="316"/>
      <c r="Y700" s="318"/>
      <c r="Z700" s="316"/>
      <c r="AA700" s="316"/>
      <c r="AB700" s="316"/>
      <c r="AC700" s="316"/>
      <c r="AD700" s="316"/>
      <c r="AE700" s="319"/>
      <c r="AF700" s="413"/>
      <c r="AG700" s="316"/>
      <c r="AH700" s="316"/>
      <c r="AI700" s="418"/>
      <c r="AJ700" s="316"/>
      <c r="AK700" s="316"/>
      <c r="AL700" s="316"/>
      <c r="AM700" s="316"/>
      <c r="AN700" s="316"/>
      <c r="AO700" s="316"/>
      <c r="AP700" s="316"/>
      <c r="AQ700" s="316"/>
      <c r="AR700" s="316"/>
      <c r="AS700" s="316"/>
      <c r="AT700" s="316"/>
      <c r="AU700" s="316"/>
      <c r="AV700" s="316"/>
      <c r="AW700" s="316"/>
      <c r="AX700" s="320"/>
      <c r="AY700" s="316"/>
      <c r="AZ700" s="316"/>
      <c r="BA700" s="316"/>
    </row>
    <row r="701" spans="1:53" ht="15.75" customHeight="1">
      <c r="A701" s="316"/>
      <c r="B701" s="316"/>
      <c r="C701" s="316"/>
      <c r="D701" s="316"/>
      <c r="E701" s="316"/>
      <c r="F701" s="316"/>
      <c r="G701" s="418"/>
      <c r="H701" s="316"/>
      <c r="I701" s="316"/>
      <c r="J701" s="316"/>
      <c r="K701" s="316"/>
      <c r="L701" s="316"/>
      <c r="M701" s="316"/>
      <c r="N701" s="316"/>
      <c r="O701" s="316"/>
      <c r="P701" s="416"/>
      <c r="Q701" s="316"/>
      <c r="R701" s="316"/>
      <c r="S701" s="317"/>
      <c r="T701" s="316"/>
      <c r="U701" s="316"/>
      <c r="V701" s="316"/>
      <c r="W701" s="316"/>
      <c r="X701" s="316"/>
      <c r="Y701" s="318"/>
      <c r="Z701" s="316"/>
      <c r="AA701" s="316"/>
      <c r="AB701" s="316"/>
      <c r="AC701" s="316"/>
      <c r="AD701" s="316"/>
      <c r="AE701" s="319"/>
      <c r="AF701" s="413"/>
      <c r="AG701" s="316"/>
      <c r="AH701" s="316"/>
      <c r="AI701" s="418"/>
      <c r="AJ701" s="316"/>
      <c r="AK701" s="316"/>
      <c r="AL701" s="316"/>
      <c r="AM701" s="316"/>
      <c r="AN701" s="316"/>
      <c r="AO701" s="316"/>
      <c r="AP701" s="316"/>
      <c r="AQ701" s="316"/>
      <c r="AR701" s="316"/>
      <c r="AS701" s="316"/>
      <c r="AT701" s="316"/>
      <c r="AU701" s="316"/>
      <c r="AV701" s="316"/>
      <c r="AW701" s="316"/>
      <c r="AX701" s="320"/>
      <c r="AY701" s="316"/>
      <c r="AZ701" s="316"/>
      <c r="BA701" s="316"/>
    </row>
    <row r="702" spans="1:53" ht="15.75" customHeight="1">
      <c r="A702" s="316"/>
      <c r="B702" s="316"/>
      <c r="C702" s="316"/>
      <c r="D702" s="316"/>
      <c r="E702" s="316"/>
      <c r="F702" s="316"/>
      <c r="G702" s="418"/>
      <c r="H702" s="316"/>
      <c r="I702" s="316"/>
      <c r="J702" s="316"/>
      <c r="K702" s="316"/>
      <c r="L702" s="316"/>
      <c r="M702" s="316"/>
      <c r="N702" s="316"/>
      <c r="O702" s="316"/>
      <c r="P702" s="416"/>
      <c r="Q702" s="316"/>
      <c r="R702" s="316"/>
      <c r="S702" s="317"/>
      <c r="T702" s="316"/>
      <c r="U702" s="316"/>
      <c r="V702" s="316"/>
      <c r="W702" s="316"/>
      <c r="X702" s="316"/>
      <c r="Y702" s="318"/>
      <c r="Z702" s="316"/>
      <c r="AA702" s="316"/>
      <c r="AB702" s="316"/>
      <c r="AC702" s="316"/>
      <c r="AD702" s="316"/>
      <c r="AE702" s="319"/>
      <c r="AF702" s="413"/>
      <c r="AG702" s="316"/>
      <c r="AH702" s="316"/>
      <c r="AI702" s="418"/>
      <c r="AJ702" s="316"/>
      <c r="AK702" s="316"/>
      <c r="AL702" s="316"/>
      <c r="AM702" s="316"/>
      <c r="AN702" s="316"/>
      <c r="AO702" s="316"/>
      <c r="AP702" s="316"/>
      <c r="AQ702" s="316"/>
      <c r="AR702" s="316"/>
      <c r="AS702" s="316"/>
      <c r="AT702" s="316"/>
      <c r="AU702" s="316"/>
      <c r="AV702" s="316"/>
      <c r="AW702" s="316"/>
      <c r="AX702" s="320"/>
      <c r="AY702" s="316"/>
      <c r="AZ702" s="316"/>
      <c r="BA702" s="316"/>
    </row>
    <row r="703" spans="1:53" ht="15.75" customHeight="1">
      <c r="A703" s="316"/>
      <c r="B703" s="316"/>
      <c r="C703" s="316"/>
      <c r="D703" s="316"/>
      <c r="E703" s="316"/>
      <c r="F703" s="316"/>
      <c r="G703" s="418"/>
      <c r="H703" s="316"/>
      <c r="I703" s="316"/>
      <c r="J703" s="316"/>
      <c r="K703" s="316"/>
      <c r="L703" s="316"/>
      <c r="M703" s="316"/>
      <c r="N703" s="316"/>
      <c r="O703" s="316"/>
      <c r="P703" s="416"/>
      <c r="Q703" s="316"/>
      <c r="R703" s="316"/>
      <c r="S703" s="317"/>
      <c r="T703" s="316"/>
      <c r="U703" s="316"/>
      <c r="V703" s="316"/>
      <c r="W703" s="316"/>
      <c r="X703" s="316"/>
      <c r="Y703" s="318"/>
      <c r="Z703" s="316"/>
      <c r="AA703" s="316"/>
      <c r="AB703" s="316"/>
      <c r="AC703" s="316"/>
      <c r="AD703" s="316"/>
      <c r="AE703" s="319"/>
      <c r="AF703" s="413"/>
      <c r="AG703" s="316"/>
      <c r="AH703" s="316"/>
      <c r="AI703" s="418"/>
      <c r="AJ703" s="316"/>
      <c r="AK703" s="316"/>
      <c r="AL703" s="316"/>
      <c r="AM703" s="316"/>
      <c r="AN703" s="316"/>
      <c r="AO703" s="316"/>
      <c r="AP703" s="316"/>
      <c r="AQ703" s="316"/>
      <c r="AR703" s="316"/>
      <c r="AS703" s="316"/>
      <c r="AT703" s="316"/>
      <c r="AU703" s="316"/>
      <c r="AV703" s="316"/>
      <c r="AW703" s="316"/>
      <c r="AX703" s="320"/>
      <c r="AY703" s="316"/>
      <c r="AZ703" s="316"/>
      <c r="BA703" s="316"/>
    </row>
    <row r="704" spans="1:53" ht="15.75" customHeight="1">
      <c r="A704" s="316"/>
      <c r="B704" s="316"/>
      <c r="C704" s="316"/>
      <c r="D704" s="316"/>
      <c r="E704" s="316"/>
      <c r="F704" s="316"/>
      <c r="G704" s="418"/>
      <c r="H704" s="316"/>
      <c r="I704" s="316"/>
      <c r="J704" s="316"/>
      <c r="K704" s="316"/>
      <c r="L704" s="316"/>
      <c r="M704" s="316"/>
      <c r="N704" s="316"/>
      <c r="O704" s="316"/>
      <c r="P704" s="416"/>
      <c r="Q704" s="316"/>
      <c r="R704" s="316"/>
      <c r="S704" s="317"/>
      <c r="T704" s="316"/>
      <c r="U704" s="316"/>
      <c r="V704" s="316"/>
      <c r="W704" s="316"/>
      <c r="X704" s="316"/>
      <c r="Y704" s="318"/>
      <c r="Z704" s="316"/>
      <c r="AA704" s="316"/>
      <c r="AB704" s="316"/>
      <c r="AC704" s="316"/>
      <c r="AD704" s="316"/>
      <c r="AE704" s="319"/>
      <c r="AF704" s="413"/>
      <c r="AG704" s="316"/>
      <c r="AH704" s="316"/>
      <c r="AI704" s="418"/>
      <c r="AJ704" s="316"/>
      <c r="AK704" s="316"/>
      <c r="AL704" s="316"/>
      <c r="AM704" s="316"/>
      <c r="AN704" s="316"/>
      <c r="AO704" s="316"/>
      <c r="AP704" s="316"/>
      <c r="AQ704" s="316"/>
      <c r="AR704" s="316"/>
      <c r="AS704" s="316"/>
      <c r="AT704" s="316"/>
      <c r="AU704" s="316"/>
      <c r="AV704" s="316"/>
      <c r="AW704" s="316"/>
      <c r="AX704" s="320"/>
      <c r="AY704" s="316"/>
      <c r="AZ704" s="316"/>
      <c r="BA704" s="316"/>
    </row>
    <row r="705" spans="1:53" ht="15.75" customHeight="1">
      <c r="A705" s="316"/>
      <c r="B705" s="316"/>
      <c r="C705" s="316"/>
      <c r="D705" s="316"/>
      <c r="E705" s="316"/>
      <c r="F705" s="316"/>
      <c r="G705" s="418"/>
      <c r="H705" s="316"/>
      <c r="I705" s="316"/>
      <c r="J705" s="316"/>
      <c r="K705" s="316"/>
      <c r="L705" s="316"/>
      <c r="M705" s="316"/>
      <c r="N705" s="316"/>
      <c r="O705" s="316"/>
      <c r="P705" s="416"/>
      <c r="Q705" s="316"/>
      <c r="R705" s="316"/>
      <c r="S705" s="317"/>
      <c r="T705" s="316"/>
      <c r="U705" s="316"/>
      <c r="V705" s="316"/>
      <c r="W705" s="316"/>
      <c r="X705" s="316"/>
      <c r="Y705" s="318"/>
      <c r="Z705" s="316"/>
      <c r="AA705" s="316"/>
      <c r="AB705" s="316"/>
      <c r="AC705" s="316"/>
      <c r="AD705" s="316"/>
      <c r="AE705" s="319"/>
      <c r="AF705" s="413"/>
      <c r="AG705" s="316"/>
      <c r="AH705" s="316"/>
      <c r="AI705" s="418"/>
      <c r="AJ705" s="316"/>
      <c r="AK705" s="316"/>
      <c r="AL705" s="316"/>
      <c r="AM705" s="316"/>
      <c r="AN705" s="316"/>
      <c r="AO705" s="316"/>
      <c r="AP705" s="316"/>
      <c r="AQ705" s="316"/>
      <c r="AR705" s="316"/>
      <c r="AS705" s="316"/>
      <c r="AT705" s="316"/>
      <c r="AU705" s="316"/>
      <c r="AV705" s="316"/>
      <c r="AW705" s="316"/>
      <c r="AX705" s="320"/>
      <c r="AY705" s="316"/>
      <c r="AZ705" s="316"/>
      <c r="BA705" s="316"/>
    </row>
    <row r="706" spans="1:53" ht="15.75" customHeight="1">
      <c r="A706" s="316"/>
      <c r="B706" s="316"/>
      <c r="C706" s="316"/>
      <c r="D706" s="316"/>
      <c r="E706" s="316"/>
      <c r="F706" s="316"/>
      <c r="G706" s="418"/>
      <c r="H706" s="316"/>
      <c r="I706" s="316"/>
      <c r="J706" s="316"/>
      <c r="K706" s="316"/>
      <c r="L706" s="316"/>
      <c r="M706" s="316"/>
      <c r="N706" s="316"/>
      <c r="O706" s="316"/>
      <c r="P706" s="416"/>
      <c r="Q706" s="316"/>
      <c r="R706" s="316"/>
      <c r="S706" s="317"/>
      <c r="T706" s="316"/>
      <c r="U706" s="316"/>
      <c r="V706" s="316"/>
      <c r="W706" s="316"/>
      <c r="X706" s="316"/>
      <c r="Y706" s="318"/>
      <c r="Z706" s="316"/>
      <c r="AA706" s="316"/>
      <c r="AB706" s="316"/>
      <c r="AC706" s="316"/>
      <c r="AD706" s="316"/>
      <c r="AE706" s="319"/>
      <c r="AF706" s="413"/>
      <c r="AG706" s="316"/>
      <c r="AH706" s="316"/>
      <c r="AI706" s="418"/>
      <c r="AJ706" s="316"/>
      <c r="AK706" s="316"/>
      <c r="AL706" s="316"/>
      <c r="AM706" s="316"/>
      <c r="AN706" s="316"/>
      <c r="AO706" s="316"/>
      <c r="AP706" s="316"/>
      <c r="AQ706" s="316"/>
      <c r="AR706" s="316"/>
      <c r="AS706" s="316"/>
      <c r="AT706" s="316"/>
      <c r="AU706" s="316"/>
      <c r="AV706" s="316"/>
      <c r="AW706" s="316"/>
      <c r="AX706" s="320"/>
      <c r="AY706" s="316"/>
      <c r="AZ706" s="316"/>
      <c r="BA706" s="316"/>
    </row>
    <row r="707" spans="1:53" ht="15.75" customHeight="1">
      <c r="A707" s="316"/>
      <c r="B707" s="316"/>
      <c r="C707" s="316"/>
      <c r="D707" s="316"/>
      <c r="E707" s="316"/>
      <c r="F707" s="316"/>
      <c r="G707" s="418"/>
      <c r="H707" s="316"/>
      <c r="I707" s="316"/>
      <c r="J707" s="316"/>
      <c r="K707" s="316"/>
      <c r="L707" s="316"/>
      <c r="M707" s="316"/>
      <c r="N707" s="316"/>
      <c r="O707" s="316"/>
      <c r="P707" s="416"/>
      <c r="Q707" s="316"/>
      <c r="R707" s="316"/>
      <c r="S707" s="317"/>
      <c r="T707" s="316"/>
      <c r="U707" s="316"/>
      <c r="V707" s="316"/>
      <c r="W707" s="316"/>
      <c r="X707" s="316"/>
      <c r="Y707" s="318"/>
      <c r="Z707" s="316"/>
      <c r="AA707" s="316"/>
      <c r="AB707" s="316"/>
      <c r="AC707" s="316"/>
      <c r="AD707" s="316"/>
      <c r="AE707" s="319"/>
      <c r="AF707" s="413"/>
      <c r="AG707" s="316"/>
      <c r="AH707" s="316"/>
      <c r="AI707" s="418"/>
      <c r="AJ707" s="316"/>
      <c r="AK707" s="316"/>
      <c r="AL707" s="316"/>
      <c r="AM707" s="316"/>
      <c r="AN707" s="316"/>
      <c r="AO707" s="316"/>
      <c r="AP707" s="316"/>
      <c r="AQ707" s="316"/>
      <c r="AR707" s="316"/>
      <c r="AS707" s="316"/>
      <c r="AT707" s="316"/>
      <c r="AU707" s="316"/>
      <c r="AV707" s="316"/>
      <c r="AW707" s="316"/>
      <c r="AX707" s="320"/>
      <c r="AY707" s="316"/>
      <c r="AZ707" s="316"/>
      <c r="BA707" s="316"/>
    </row>
    <row r="708" spans="1:53" ht="15.75" customHeight="1">
      <c r="A708" s="316"/>
      <c r="B708" s="316"/>
      <c r="C708" s="316"/>
      <c r="D708" s="316"/>
      <c r="E708" s="316"/>
      <c r="F708" s="316"/>
      <c r="G708" s="418"/>
      <c r="H708" s="316"/>
      <c r="I708" s="316"/>
      <c r="J708" s="316"/>
      <c r="K708" s="316"/>
      <c r="L708" s="316"/>
      <c r="M708" s="316"/>
      <c r="N708" s="316"/>
      <c r="O708" s="316"/>
      <c r="P708" s="416"/>
      <c r="Q708" s="316"/>
      <c r="R708" s="316"/>
      <c r="S708" s="317"/>
      <c r="T708" s="316"/>
      <c r="U708" s="316"/>
      <c r="V708" s="316"/>
      <c r="W708" s="316"/>
      <c r="X708" s="316"/>
      <c r="Y708" s="318"/>
      <c r="Z708" s="316"/>
      <c r="AA708" s="316"/>
      <c r="AB708" s="316"/>
      <c r="AC708" s="316"/>
      <c r="AD708" s="316"/>
      <c r="AE708" s="319"/>
      <c r="AF708" s="413"/>
      <c r="AG708" s="316"/>
      <c r="AH708" s="316"/>
      <c r="AI708" s="418"/>
      <c r="AJ708" s="316"/>
      <c r="AK708" s="316"/>
      <c r="AL708" s="316"/>
      <c r="AM708" s="316"/>
      <c r="AN708" s="316"/>
      <c r="AO708" s="316"/>
      <c r="AP708" s="316"/>
      <c r="AQ708" s="316"/>
      <c r="AR708" s="316"/>
      <c r="AS708" s="316"/>
      <c r="AT708" s="316"/>
      <c r="AU708" s="316"/>
      <c r="AV708" s="316"/>
      <c r="AW708" s="316"/>
      <c r="AX708" s="320"/>
      <c r="AY708" s="316"/>
      <c r="AZ708" s="316"/>
      <c r="BA708" s="316"/>
    </row>
    <row r="709" spans="1:53" ht="15.75" customHeight="1">
      <c r="A709" s="316"/>
      <c r="B709" s="316"/>
      <c r="C709" s="316"/>
      <c r="D709" s="316"/>
      <c r="E709" s="316"/>
      <c r="F709" s="316"/>
      <c r="G709" s="418"/>
      <c r="H709" s="316"/>
      <c r="I709" s="316"/>
      <c r="J709" s="316"/>
      <c r="K709" s="316"/>
      <c r="L709" s="316"/>
      <c r="M709" s="316"/>
      <c r="N709" s="316"/>
      <c r="O709" s="316"/>
      <c r="P709" s="416"/>
      <c r="Q709" s="316"/>
      <c r="R709" s="316"/>
      <c r="S709" s="317"/>
      <c r="T709" s="316"/>
      <c r="U709" s="316"/>
      <c r="V709" s="316"/>
      <c r="W709" s="316"/>
      <c r="X709" s="316"/>
      <c r="Y709" s="318"/>
      <c r="Z709" s="316"/>
      <c r="AA709" s="316"/>
      <c r="AB709" s="316"/>
      <c r="AC709" s="316"/>
      <c r="AD709" s="316"/>
      <c r="AE709" s="319"/>
      <c r="AF709" s="413"/>
      <c r="AG709" s="316"/>
      <c r="AH709" s="316"/>
      <c r="AI709" s="418"/>
      <c r="AJ709" s="316"/>
      <c r="AK709" s="316"/>
      <c r="AL709" s="316"/>
      <c r="AM709" s="316"/>
      <c r="AN709" s="316"/>
      <c r="AO709" s="316"/>
      <c r="AP709" s="316"/>
      <c r="AQ709" s="316"/>
      <c r="AR709" s="316"/>
      <c r="AS709" s="316"/>
      <c r="AT709" s="316"/>
      <c r="AU709" s="316"/>
      <c r="AV709" s="316"/>
      <c r="AW709" s="316"/>
      <c r="AX709" s="320"/>
      <c r="AY709" s="316"/>
      <c r="AZ709" s="316"/>
      <c r="BA709" s="316"/>
    </row>
    <row r="710" spans="1:53" ht="15.75" customHeight="1">
      <c r="A710" s="316"/>
      <c r="B710" s="316"/>
      <c r="C710" s="316"/>
      <c r="D710" s="316"/>
      <c r="E710" s="316"/>
      <c r="F710" s="316"/>
      <c r="G710" s="418"/>
      <c r="H710" s="316"/>
      <c r="I710" s="316"/>
      <c r="J710" s="316"/>
      <c r="K710" s="316"/>
      <c r="L710" s="316"/>
      <c r="M710" s="316"/>
      <c r="N710" s="316"/>
      <c r="O710" s="316"/>
      <c r="P710" s="416"/>
      <c r="Q710" s="316"/>
      <c r="R710" s="316"/>
      <c r="S710" s="317"/>
      <c r="T710" s="316"/>
      <c r="U710" s="316"/>
      <c r="V710" s="316"/>
      <c r="W710" s="316"/>
      <c r="X710" s="316"/>
      <c r="Y710" s="318"/>
      <c r="Z710" s="316"/>
      <c r="AA710" s="316"/>
      <c r="AB710" s="316"/>
      <c r="AC710" s="316"/>
      <c r="AD710" s="316"/>
      <c r="AE710" s="319"/>
      <c r="AF710" s="413"/>
      <c r="AG710" s="316"/>
      <c r="AH710" s="316"/>
      <c r="AI710" s="418"/>
      <c r="AJ710" s="316"/>
      <c r="AK710" s="316"/>
      <c r="AL710" s="316"/>
      <c r="AM710" s="316"/>
      <c r="AN710" s="316"/>
      <c r="AO710" s="316"/>
      <c r="AP710" s="316"/>
      <c r="AQ710" s="316"/>
      <c r="AR710" s="316"/>
      <c r="AS710" s="316"/>
      <c r="AT710" s="316"/>
      <c r="AU710" s="316"/>
      <c r="AV710" s="316"/>
      <c r="AW710" s="316"/>
      <c r="AX710" s="320"/>
      <c r="AY710" s="316"/>
      <c r="AZ710" s="316"/>
      <c r="BA710" s="316"/>
    </row>
    <row r="711" spans="1:53" ht="15.75" customHeight="1">
      <c r="A711" s="316"/>
      <c r="B711" s="316"/>
      <c r="C711" s="316"/>
      <c r="D711" s="316"/>
      <c r="E711" s="316"/>
      <c r="F711" s="316"/>
      <c r="G711" s="418"/>
      <c r="H711" s="316"/>
      <c r="I711" s="316"/>
      <c r="J711" s="316"/>
      <c r="K711" s="316"/>
      <c r="L711" s="316"/>
      <c r="M711" s="316"/>
      <c r="N711" s="316"/>
      <c r="O711" s="316"/>
      <c r="P711" s="416"/>
      <c r="Q711" s="316"/>
      <c r="R711" s="316"/>
      <c r="S711" s="317"/>
      <c r="T711" s="316"/>
      <c r="U711" s="316"/>
      <c r="V711" s="316"/>
      <c r="W711" s="316"/>
      <c r="X711" s="316"/>
      <c r="Y711" s="318"/>
      <c r="Z711" s="316"/>
      <c r="AA711" s="316"/>
      <c r="AB711" s="316"/>
      <c r="AC711" s="316"/>
      <c r="AD711" s="316"/>
      <c r="AE711" s="319"/>
      <c r="AF711" s="413"/>
      <c r="AG711" s="316"/>
      <c r="AH711" s="316"/>
      <c r="AI711" s="418"/>
      <c r="AJ711" s="316"/>
      <c r="AK711" s="316"/>
      <c r="AL711" s="316"/>
      <c r="AM711" s="316"/>
      <c r="AN711" s="316"/>
      <c r="AO711" s="316"/>
      <c r="AP711" s="316"/>
      <c r="AQ711" s="316"/>
      <c r="AR711" s="316"/>
      <c r="AS711" s="316"/>
      <c r="AT711" s="316"/>
      <c r="AU711" s="316"/>
      <c r="AV711" s="316"/>
      <c r="AW711" s="316"/>
      <c r="AX711" s="320"/>
      <c r="AY711" s="316"/>
      <c r="AZ711" s="316"/>
      <c r="BA711" s="316"/>
    </row>
    <row r="712" spans="1:53" ht="15.75" customHeight="1">
      <c r="A712" s="316"/>
      <c r="B712" s="316"/>
      <c r="C712" s="316"/>
      <c r="D712" s="316"/>
      <c r="E712" s="316"/>
      <c r="F712" s="316"/>
      <c r="G712" s="418"/>
      <c r="H712" s="316"/>
      <c r="I712" s="316"/>
      <c r="J712" s="316"/>
      <c r="K712" s="316"/>
      <c r="L712" s="316"/>
      <c r="M712" s="316"/>
      <c r="N712" s="316"/>
      <c r="O712" s="316"/>
      <c r="P712" s="416"/>
      <c r="Q712" s="316"/>
      <c r="R712" s="316"/>
      <c r="S712" s="317"/>
      <c r="T712" s="316"/>
      <c r="U712" s="316"/>
      <c r="V712" s="316"/>
      <c r="W712" s="316"/>
      <c r="X712" s="316"/>
      <c r="Y712" s="318"/>
      <c r="Z712" s="316"/>
      <c r="AA712" s="316"/>
      <c r="AB712" s="316"/>
      <c r="AC712" s="316"/>
      <c r="AD712" s="316"/>
      <c r="AE712" s="319"/>
      <c r="AF712" s="413"/>
      <c r="AG712" s="316"/>
      <c r="AH712" s="316"/>
      <c r="AI712" s="418"/>
      <c r="AJ712" s="316"/>
      <c r="AK712" s="316"/>
      <c r="AL712" s="316"/>
      <c r="AM712" s="316"/>
      <c r="AN712" s="316"/>
      <c r="AO712" s="316"/>
      <c r="AP712" s="316"/>
      <c r="AQ712" s="316"/>
      <c r="AR712" s="316"/>
      <c r="AS712" s="316"/>
      <c r="AT712" s="316"/>
      <c r="AU712" s="316"/>
      <c r="AV712" s="316"/>
      <c r="AW712" s="316"/>
      <c r="AX712" s="320"/>
      <c r="AY712" s="316"/>
      <c r="AZ712" s="316"/>
      <c r="BA712" s="316"/>
    </row>
    <row r="713" spans="1:53" ht="15.75" customHeight="1">
      <c r="A713" s="316"/>
      <c r="B713" s="316"/>
      <c r="C713" s="316"/>
      <c r="D713" s="316"/>
      <c r="E713" s="316"/>
      <c r="F713" s="316"/>
      <c r="G713" s="418"/>
      <c r="H713" s="316"/>
      <c r="I713" s="316"/>
      <c r="J713" s="316"/>
      <c r="K713" s="316"/>
      <c r="L713" s="316"/>
      <c r="M713" s="316"/>
      <c r="N713" s="316"/>
      <c r="O713" s="316"/>
      <c r="P713" s="416"/>
      <c r="Q713" s="316"/>
      <c r="R713" s="316"/>
      <c r="S713" s="317"/>
      <c r="T713" s="316"/>
      <c r="U713" s="316"/>
      <c r="V713" s="316"/>
      <c r="W713" s="316"/>
      <c r="X713" s="316"/>
      <c r="Y713" s="318"/>
      <c r="Z713" s="316"/>
      <c r="AA713" s="316"/>
      <c r="AB713" s="316"/>
      <c r="AC713" s="316"/>
      <c r="AD713" s="316"/>
      <c r="AE713" s="319"/>
      <c r="AF713" s="413"/>
      <c r="AG713" s="316"/>
      <c r="AH713" s="316"/>
      <c r="AI713" s="418"/>
      <c r="AJ713" s="316"/>
      <c r="AK713" s="316"/>
      <c r="AL713" s="316"/>
      <c r="AM713" s="316"/>
      <c r="AN713" s="316"/>
      <c r="AO713" s="316"/>
      <c r="AP713" s="316"/>
      <c r="AQ713" s="316"/>
      <c r="AR713" s="316"/>
      <c r="AS713" s="316"/>
      <c r="AT713" s="316"/>
      <c r="AU713" s="316"/>
      <c r="AV713" s="316"/>
      <c r="AW713" s="316"/>
      <c r="AX713" s="320"/>
      <c r="AY713" s="316"/>
      <c r="AZ713" s="316"/>
      <c r="BA713" s="316"/>
    </row>
    <row r="714" spans="1:53" ht="15.75" customHeight="1">
      <c r="A714" s="316"/>
      <c r="B714" s="316"/>
      <c r="C714" s="316"/>
      <c r="D714" s="316"/>
      <c r="E714" s="316"/>
      <c r="F714" s="316"/>
      <c r="G714" s="418"/>
      <c r="H714" s="316"/>
      <c r="I714" s="316"/>
      <c r="J714" s="316"/>
      <c r="K714" s="316"/>
      <c r="L714" s="316"/>
      <c r="M714" s="316"/>
      <c r="N714" s="316"/>
      <c r="O714" s="316"/>
      <c r="P714" s="416"/>
      <c r="Q714" s="316"/>
      <c r="R714" s="316"/>
      <c r="S714" s="317"/>
      <c r="T714" s="316"/>
      <c r="U714" s="316"/>
      <c r="V714" s="316"/>
      <c r="W714" s="316"/>
      <c r="X714" s="316"/>
      <c r="Y714" s="318"/>
      <c r="Z714" s="316"/>
      <c r="AA714" s="316"/>
      <c r="AB714" s="316"/>
      <c r="AC714" s="316"/>
      <c r="AD714" s="316"/>
      <c r="AE714" s="319"/>
      <c r="AF714" s="413"/>
      <c r="AG714" s="316"/>
      <c r="AH714" s="316"/>
      <c r="AI714" s="418"/>
      <c r="AJ714" s="316"/>
      <c r="AK714" s="316"/>
      <c r="AL714" s="316"/>
      <c r="AM714" s="316"/>
      <c r="AN714" s="316"/>
      <c r="AO714" s="316"/>
      <c r="AP714" s="316"/>
      <c r="AQ714" s="316"/>
      <c r="AR714" s="316"/>
      <c r="AS714" s="316"/>
      <c r="AT714" s="316"/>
      <c r="AU714" s="316"/>
      <c r="AV714" s="316"/>
      <c r="AW714" s="316"/>
      <c r="AX714" s="320"/>
      <c r="AY714" s="316"/>
      <c r="AZ714" s="316"/>
      <c r="BA714" s="316"/>
    </row>
    <row r="715" spans="1:53" ht="15.75" customHeight="1">
      <c r="A715" s="316"/>
      <c r="B715" s="316"/>
      <c r="C715" s="316"/>
      <c r="D715" s="316"/>
      <c r="E715" s="316"/>
      <c r="F715" s="316"/>
      <c r="G715" s="418"/>
      <c r="H715" s="316"/>
      <c r="I715" s="316"/>
      <c r="J715" s="316"/>
      <c r="K715" s="316"/>
      <c r="L715" s="316"/>
      <c r="M715" s="316"/>
      <c r="N715" s="316"/>
      <c r="O715" s="316"/>
      <c r="P715" s="416"/>
      <c r="Q715" s="316"/>
      <c r="R715" s="316"/>
      <c r="S715" s="317"/>
      <c r="T715" s="316"/>
      <c r="U715" s="316"/>
      <c r="V715" s="316"/>
      <c r="W715" s="316"/>
      <c r="X715" s="316"/>
      <c r="Y715" s="318"/>
      <c r="Z715" s="316"/>
      <c r="AA715" s="316"/>
      <c r="AB715" s="316"/>
      <c r="AC715" s="316"/>
      <c r="AD715" s="316"/>
      <c r="AE715" s="319"/>
      <c r="AF715" s="413"/>
      <c r="AG715" s="316"/>
      <c r="AH715" s="316"/>
      <c r="AI715" s="418"/>
      <c r="AJ715" s="316"/>
      <c r="AK715" s="316"/>
      <c r="AL715" s="316"/>
      <c r="AM715" s="316"/>
      <c r="AN715" s="316"/>
      <c r="AO715" s="316"/>
      <c r="AP715" s="316"/>
      <c r="AQ715" s="316"/>
      <c r="AR715" s="316"/>
      <c r="AS715" s="316"/>
      <c r="AT715" s="316"/>
      <c r="AU715" s="316"/>
      <c r="AV715" s="316"/>
      <c r="AW715" s="316"/>
      <c r="AX715" s="320"/>
      <c r="AY715" s="316"/>
      <c r="AZ715" s="316"/>
      <c r="BA715" s="316"/>
    </row>
    <row r="716" spans="1:53" ht="15.75" customHeight="1">
      <c r="A716" s="316"/>
      <c r="B716" s="316"/>
      <c r="C716" s="316"/>
      <c r="D716" s="316"/>
      <c r="E716" s="316"/>
      <c r="F716" s="316"/>
      <c r="G716" s="418"/>
      <c r="H716" s="316"/>
      <c r="I716" s="316"/>
      <c r="J716" s="316"/>
      <c r="K716" s="316"/>
      <c r="L716" s="316"/>
      <c r="M716" s="316"/>
      <c r="N716" s="316"/>
      <c r="O716" s="316"/>
      <c r="P716" s="416"/>
      <c r="Q716" s="316"/>
      <c r="R716" s="316"/>
      <c r="S716" s="317"/>
      <c r="T716" s="316"/>
      <c r="U716" s="316"/>
      <c r="V716" s="316"/>
      <c r="W716" s="316"/>
      <c r="X716" s="316"/>
      <c r="Y716" s="318"/>
      <c r="Z716" s="316"/>
      <c r="AA716" s="316"/>
      <c r="AB716" s="316"/>
      <c r="AC716" s="316"/>
      <c r="AD716" s="316"/>
      <c r="AE716" s="319"/>
      <c r="AF716" s="413"/>
      <c r="AG716" s="316"/>
      <c r="AH716" s="316"/>
      <c r="AI716" s="418"/>
      <c r="AJ716" s="316"/>
      <c r="AK716" s="316"/>
      <c r="AL716" s="316"/>
      <c r="AM716" s="316"/>
      <c r="AN716" s="316"/>
      <c r="AO716" s="316"/>
      <c r="AP716" s="316"/>
      <c r="AQ716" s="316"/>
      <c r="AR716" s="316"/>
      <c r="AS716" s="316"/>
      <c r="AT716" s="316"/>
      <c r="AU716" s="316"/>
      <c r="AV716" s="316"/>
      <c r="AW716" s="316"/>
      <c r="AX716" s="320"/>
      <c r="AY716" s="316"/>
      <c r="AZ716" s="316"/>
      <c r="BA716" s="316"/>
    </row>
    <row r="717" spans="1:53" ht="15.75" customHeight="1">
      <c r="A717" s="316"/>
      <c r="B717" s="316"/>
      <c r="C717" s="316"/>
      <c r="D717" s="316"/>
      <c r="E717" s="316"/>
      <c r="F717" s="316"/>
      <c r="G717" s="418"/>
      <c r="H717" s="316"/>
      <c r="I717" s="316"/>
      <c r="J717" s="316"/>
      <c r="K717" s="316"/>
      <c r="L717" s="316"/>
      <c r="M717" s="316"/>
      <c r="N717" s="316"/>
      <c r="O717" s="316"/>
      <c r="P717" s="416"/>
      <c r="Q717" s="316"/>
      <c r="R717" s="316"/>
      <c r="S717" s="317"/>
      <c r="T717" s="316"/>
      <c r="U717" s="316"/>
      <c r="V717" s="316"/>
      <c r="W717" s="316"/>
      <c r="X717" s="316"/>
      <c r="Y717" s="318"/>
      <c r="Z717" s="316"/>
      <c r="AA717" s="316"/>
      <c r="AB717" s="316"/>
      <c r="AC717" s="316"/>
      <c r="AD717" s="316"/>
      <c r="AE717" s="319"/>
      <c r="AF717" s="413"/>
      <c r="AG717" s="316"/>
      <c r="AH717" s="316"/>
      <c r="AI717" s="418"/>
      <c r="AJ717" s="316"/>
      <c r="AK717" s="316"/>
      <c r="AL717" s="316"/>
      <c r="AM717" s="316"/>
      <c r="AN717" s="316"/>
      <c r="AO717" s="316"/>
      <c r="AP717" s="316"/>
      <c r="AQ717" s="316"/>
      <c r="AR717" s="316"/>
      <c r="AS717" s="316"/>
      <c r="AT717" s="316"/>
      <c r="AU717" s="316"/>
      <c r="AV717" s="316"/>
      <c r="AW717" s="316"/>
      <c r="AX717" s="320"/>
      <c r="AY717" s="316"/>
      <c r="AZ717" s="316"/>
      <c r="BA717" s="316"/>
    </row>
    <row r="718" spans="1:53" ht="15.75" customHeight="1">
      <c r="A718" s="316"/>
      <c r="B718" s="316"/>
      <c r="C718" s="316"/>
      <c r="D718" s="316"/>
      <c r="E718" s="316"/>
      <c r="F718" s="316"/>
      <c r="G718" s="418"/>
      <c r="H718" s="316"/>
      <c r="I718" s="316"/>
      <c r="J718" s="316"/>
      <c r="K718" s="316"/>
      <c r="L718" s="316"/>
      <c r="M718" s="316"/>
      <c r="N718" s="316"/>
      <c r="O718" s="316"/>
      <c r="P718" s="416"/>
      <c r="Q718" s="316"/>
      <c r="R718" s="316"/>
      <c r="S718" s="317"/>
      <c r="T718" s="316"/>
      <c r="U718" s="316"/>
      <c r="V718" s="316"/>
      <c r="W718" s="316"/>
      <c r="X718" s="316"/>
      <c r="Y718" s="318"/>
      <c r="Z718" s="316"/>
      <c r="AA718" s="316"/>
      <c r="AB718" s="316"/>
      <c r="AC718" s="316"/>
      <c r="AD718" s="316"/>
      <c r="AE718" s="319"/>
      <c r="AF718" s="413"/>
      <c r="AG718" s="316"/>
      <c r="AH718" s="316"/>
      <c r="AI718" s="418"/>
      <c r="AJ718" s="316"/>
      <c r="AK718" s="316"/>
      <c r="AL718" s="316"/>
      <c r="AM718" s="316"/>
      <c r="AN718" s="316"/>
      <c r="AO718" s="316"/>
      <c r="AP718" s="316"/>
      <c r="AQ718" s="316"/>
      <c r="AR718" s="316"/>
      <c r="AS718" s="316"/>
      <c r="AT718" s="316"/>
      <c r="AU718" s="316"/>
      <c r="AV718" s="316"/>
      <c r="AW718" s="316"/>
      <c r="AX718" s="320"/>
      <c r="AY718" s="316"/>
      <c r="AZ718" s="316"/>
      <c r="BA718" s="316"/>
    </row>
    <row r="719" spans="1:53" ht="15.75" customHeight="1">
      <c r="A719" s="316"/>
      <c r="B719" s="316"/>
      <c r="C719" s="316"/>
      <c r="D719" s="316"/>
      <c r="E719" s="316"/>
      <c r="F719" s="316"/>
      <c r="G719" s="418"/>
      <c r="H719" s="316"/>
      <c r="I719" s="316"/>
      <c r="J719" s="316"/>
      <c r="K719" s="316"/>
      <c r="L719" s="316"/>
      <c r="M719" s="316"/>
      <c r="N719" s="316"/>
      <c r="O719" s="316"/>
      <c r="P719" s="416"/>
      <c r="Q719" s="316"/>
      <c r="R719" s="316"/>
      <c r="S719" s="317"/>
      <c r="T719" s="316"/>
      <c r="U719" s="316"/>
      <c r="V719" s="316"/>
      <c r="W719" s="316"/>
      <c r="X719" s="316"/>
      <c r="Y719" s="318"/>
      <c r="Z719" s="316"/>
      <c r="AA719" s="316"/>
      <c r="AB719" s="316"/>
      <c r="AC719" s="316"/>
      <c r="AD719" s="316"/>
      <c r="AE719" s="319"/>
      <c r="AF719" s="413"/>
      <c r="AG719" s="316"/>
      <c r="AH719" s="316"/>
      <c r="AI719" s="418"/>
      <c r="AJ719" s="316"/>
      <c r="AK719" s="316"/>
      <c r="AL719" s="316"/>
      <c r="AM719" s="316"/>
      <c r="AN719" s="316"/>
      <c r="AO719" s="316"/>
      <c r="AP719" s="316"/>
      <c r="AQ719" s="316"/>
      <c r="AR719" s="316"/>
      <c r="AS719" s="316"/>
      <c r="AT719" s="316"/>
      <c r="AU719" s="316"/>
      <c r="AV719" s="316"/>
      <c r="AW719" s="316"/>
      <c r="AX719" s="320"/>
      <c r="AY719" s="316"/>
      <c r="AZ719" s="316"/>
      <c r="BA719" s="316"/>
    </row>
    <row r="720" spans="1:53" ht="15.75" customHeight="1">
      <c r="A720" s="316"/>
      <c r="B720" s="316"/>
      <c r="C720" s="316"/>
      <c r="D720" s="316"/>
      <c r="E720" s="316"/>
      <c r="F720" s="316"/>
      <c r="G720" s="418"/>
      <c r="H720" s="316"/>
      <c r="I720" s="316"/>
      <c r="J720" s="316"/>
      <c r="K720" s="316"/>
      <c r="L720" s="316"/>
      <c r="M720" s="316"/>
      <c r="N720" s="316"/>
      <c r="O720" s="316"/>
      <c r="P720" s="416"/>
      <c r="Q720" s="316"/>
      <c r="R720" s="316"/>
      <c r="S720" s="317"/>
      <c r="T720" s="316"/>
      <c r="U720" s="316"/>
      <c r="V720" s="316"/>
      <c r="W720" s="316"/>
      <c r="X720" s="316"/>
      <c r="Y720" s="318"/>
      <c r="Z720" s="316"/>
      <c r="AA720" s="316"/>
      <c r="AB720" s="316"/>
      <c r="AC720" s="316"/>
      <c r="AD720" s="316"/>
      <c r="AE720" s="319"/>
      <c r="AF720" s="413"/>
      <c r="AG720" s="316"/>
      <c r="AH720" s="316"/>
      <c r="AI720" s="418"/>
      <c r="AJ720" s="316"/>
      <c r="AK720" s="316"/>
      <c r="AL720" s="316"/>
      <c r="AM720" s="316"/>
      <c r="AN720" s="316"/>
      <c r="AO720" s="316"/>
      <c r="AP720" s="316"/>
      <c r="AQ720" s="316"/>
      <c r="AR720" s="316"/>
      <c r="AS720" s="316"/>
      <c r="AT720" s="316"/>
      <c r="AU720" s="316"/>
      <c r="AV720" s="316"/>
      <c r="AW720" s="316"/>
      <c r="AX720" s="320"/>
      <c r="AY720" s="316"/>
      <c r="AZ720" s="316"/>
      <c r="BA720" s="316"/>
    </row>
    <row r="721" spans="1:53" ht="15.75" customHeight="1">
      <c r="A721" s="316"/>
      <c r="B721" s="316"/>
      <c r="C721" s="316"/>
      <c r="D721" s="316"/>
      <c r="E721" s="316"/>
      <c r="F721" s="316"/>
      <c r="G721" s="418"/>
      <c r="H721" s="316"/>
      <c r="I721" s="316"/>
      <c r="J721" s="316"/>
      <c r="K721" s="316"/>
      <c r="L721" s="316"/>
      <c r="M721" s="316"/>
      <c r="N721" s="316"/>
      <c r="O721" s="316"/>
      <c r="P721" s="416"/>
      <c r="Q721" s="316"/>
      <c r="R721" s="316"/>
      <c r="S721" s="317"/>
      <c r="T721" s="316"/>
      <c r="U721" s="316"/>
      <c r="V721" s="316"/>
      <c r="W721" s="316"/>
      <c r="X721" s="316"/>
      <c r="Y721" s="318"/>
      <c r="Z721" s="316"/>
      <c r="AA721" s="316"/>
      <c r="AB721" s="316"/>
      <c r="AC721" s="316"/>
      <c r="AD721" s="316"/>
      <c r="AE721" s="319"/>
      <c r="AF721" s="413"/>
      <c r="AG721" s="316"/>
      <c r="AH721" s="316"/>
      <c r="AI721" s="418"/>
      <c r="AJ721" s="316"/>
      <c r="AK721" s="316"/>
      <c r="AL721" s="316"/>
      <c r="AM721" s="316"/>
      <c r="AN721" s="316"/>
      <c r="AO721" s="316"/>
      <c r="AP721" s="316"/>
      <c r="AQ721" s="316"/>
      <c r="AR721" s="316"/>
      <c r="AS721" s="316"/>
      <c r="AT721" s="316"/>
      <c r="AU721" s="316"/>
      <c r="AV721" s="316"/>
      <c r="AW721" s="316"/>
      <c r="AX721" s="320"/>
      <c r="AY721" s="316"/>
      <c r="AZ721" s="316"/>
      <c r="BA721" s="316"/>
    </row>
    <row r="722" spans="1:53" ht="15.75" customHeight="1">
      <c r="A722" s="316"/>
      <c r="B722" s="316"/>
      <c r="C722" s="316"/>
      <c r="D722" s="316"/>
      <c r="E722" s="316"/>
      <c r="F722" s="316"/>
      <c r="G722" s="418"/>
      <c r="H722" s="316"/>
      <c r="I722" s="316"/>
      <c r="J722" s="316"/>
      <c r="K722" s="316"/>
      <c r="L722" s="316"/>
      <c r="M722" s="316"/>
      <c r="N722" s="316"/>
      <c r="O722" s="316"/>
      <c r="P722" s="416"/>
      <c r="Q722" s="316"/>
      <c r="R722" s="316"/>
      <c r="S722" s="317"/>
      <c r="T722" s="316"/>
      <c r="U722" s="316"/>
      <c r="V722" s="316"/>
      <c r="W722" s="316"/>
      <c r="X722" s="316"/>
      <c r="Y722" s="318"/>
      <c r="Z722" s="316"/>
      <c r="AA722" s="316"/>
      <c r="AB722" s="316"/>
      <c r="AC722" s="316"/>
      <c r="AD722" s="316"/>
      <c r="AE722" s="319"/>
      <c r="AF722" s="413"/>
      <c r="AG722" s="316"/>
      <c r="AH722" s="316"/>
      <c r="AI722" s="418"/>
      <c r="AJ722" s="316"/>
      <c r="AK722" s="316"/>
      <c r="AL722" s="316"/>
      <c r="AM722" s="316"/>
      <c r="AN722" s="316"/>
      <c r="AO722" s="316"/>
      <c r="AP722" s="316"/>
      <c r="AQ722" s="316"/>
      <c r="AR722" s="316"/>
      <c r="AS722" s="316"/>
      <c r="AT722" s="316"/>
      <c r="AU722" s="316"/>
      <c r="AV722" s="316"/>
      <c r="AW722" s="316"/>
      <c r="AX722" s="320"/>
      <c r="AY722" s="316"/>
      <c r="AZ722" s="316"/>
      <c r="BA722" s="316"/>
    </row>
    <row r="723" spans="1:53" ht="15.75" customHeight="1">
      <c r="A723" s="316"/>
      <c r="B723" s="316"/>
      <c r="C723" s="316"/>
      <c r="D723" s="316"/>
      <c r="E723" s="316"/>
      <c r="F723" s="316"/>
      <c r="G723" s="418"/>
      <c r="H723" s="316"/>
      <c r="I723" s="316"/>
      <c r="J723" s="316"/>
      <c r="K723" s="316"/>
      <c r="L723" s="316"/>
      <c r="M723" s="316"/>
      <c r="N723" s="316"/>
      <c r="O723" s="316"/>
      <c r="P723" s="416"/>
      <c r="Q723" s="316"/>
      <c r="R723" s="316"/>
      <c r="S723" s="317"/>
      <c r="T723" s="316"/>
      <c r="U723" s="316"/>
      <c r="V723" s="316"/>
      <c r="W723" s="316"/>
      <c r="X723" s="316"/>
      <c r="Y723" s="318"/>
      <c r="Z723" s="316"/>
      <c r="AA723" s="316"/>
      <c r="AB723" s="316"/>
      <c r="AC723" s="316"/>
      <c r="AD723" s="316"/>
      <c r="AE723" s="319"/>
      <c r="AF723" s="413"/>
      <c r="AG723" s="316"/>
      <c r="AH723" s="316"/>
      <c r="AI723" s="418"/>
      <c r="AJ723" s="316"/>
      <c r="AK723" s="316"/>
      <c r="AL723" s="316"/>
      <c r="AM723" s="316"/>
      <c r="AN723" s="316"/>
      <c r="AO723" s="316"/>
      <c r="AP723" s="316"/>
      <c r="AQ723" s="316"/>
      <c r="AR723" s="316"/>
      <c r="AS723" s="316"/>
      <c r="AT723" s="316"/>
      <c r="AU723" s="316"/>
      <c r="AV723" s="316"/>
      <c r="AW723" s="316"/>
      <c r="AX723" s="320"/>
      <c r="AY723" s="316"/>
      <c r="AZ723" s="316"/>
      <c r="BA723" s="316"/>
    </row>
    <row r="724" spans="1:53" ht="15.75" customHeight="1">
      <c r="A724" s="316"/>
      <c r="B724" s="316"/>
      <c r="C724" s="316"/>
      <c r="D724" s="316"/>
      <c r="E724" s="316"/>
      <c r="F724" s="316"/>
      <c r="G724" s="418"/>
      <c r="H724" s="316"/>
      <c r="I724" s="316"/>
      <c r="J724" s="316"/>
      <c r="K724" s="316"/>
      <c r="L724" s="316"/>
      <c r="M724" s="316"/>
      <c r="N724" s="316"/>
      <c r="O724" s="316"/>
      <c r="P724" s="416"/>
      <c r="Q724" s="316"/>
      <c r="R724" s="316"/>
      <c r="S724" s="317"/>
      <c r="T724" s="316"/>
      <c r="U724" s="316"/>
      <c r="V724" s="316"/>
      <c r="W724" s="316"/>
      <c r="X724" s="316"/>
      <c r="Y724" s="318"/>
      <c r="Z724" s="316"/>
      <c r="AA724" s="316"/>
      <c r="AB724" s="316"/>
      <c r="AC724" s="316"/>
      <c r="AD724" s="316"/>
      <c r="AE724" s="319"/>
      <c r="AF724" s="413"/>
      <c r="AG724" s="316"/>
      <c r="AH724" s="316"/>
      <c r="AI724" s="418"/>
      <c r="AJ724" s="316"/>
      <c r="AK724" s="316"/>
      <c r="AL724" s="316"/>
      <c r="AM724" s="316"/>
      <c r="AN724" s="316"/>
      <c r="AO724" s="316"/>
      <c r="AP724" s="316"/>
      <c r="AQ724" s="316"/>
      <c r="AR724" s="316"/>
      <c r="AS724" s="316"/>
      <c r="AT724" s="316"/>
      <c r="AU724" s="316"/>
      <c r="AV724" s="316"/>
      <c r="AW724" s="316"/>
      <c r="AX724" s="320"/>
      <c r="AY724" s="316"/>
      <c r="AZ724" s="316"/>
      <c r="BA724" s="316"/>
    </row>
    <row r="725" spans="1:53" ht="15.75" customHeight="1">
      <c r="A725" s="316"/>
      <c r="B725" s="316"/>
      <c r="C725" s="316"/>
      <c r="D725" s="316"/>
      <c r="E725" s="316"/>
      <c r="F725" s="316"/>
      <c r="G725" s="418"/>
      <c r="H725" s="316"/>
      <c r="I725" s="316"/>
      <c r="J725" s="316"/>
      <c r="K725" s="316"/>
      <c r="L725" s="316"/>
      <c r="M725" s="316"/>
      <c r="N725" s="316"/>
      <c r="O725" s="316"/>
      <c r="P725" s="416"/>
      <c r="Q725" s="316"/>
      <c r="R725" s="316"/>
      <c r="S725" s="317"/>
      <c r="T725" s="316"/>
      <c r="U725" s="316"/>
      <c r="V725" s="316"/>
      <c r="W725" s="316"/>
      <c r="X725" s="316"/>
      <c r="Y725" s="318"/>
      <c r="Z725" s="316"/>
      <c r="AA725" s="316"/>
      <c r="AB725" s="316"/>
      <c r="AC725" s="316"/>
      <c r="AD725" s="316"/>
      <c r="AE725" s="319"/>
      <c r="AF725" s="413"/>
      <c r="AG725" s="316"/>
      <c r="AH725" s="316"/>
      <c r="AI725" s="418"/>
      <c r="AJ725" s="316"/>
      <c r="AK725" s="316"/>
      <c r="AL725" s="316"/>
      <c r="AM725" s="316"/>
      <c r="AN725" s="316"/>
      <c r="AO725" s="316"/>
      <c r="AP725" s="316"/>
      <c r="AQ725" s="316"/>
      <c r="AR725" s="316"/>
      <c r="AS725" s="316"/>
      <c r="AT725" s="316"/>
      <c r="AU725" s="316"/>
      <c r="AV725" s="316"/>
      <c r="AW725" s="316"/>
      <c r="AX725" s="320"/>
      <c r="AY725" s="316"/>
      <c r="AZ725" s="316"/>
      <c r="BA725" s="316"/>
    </row>
    <row r="726" spans="1:53" ht="15.75" customHeight="1">
      <c r="A726" s="316"/>
      <c r="B726" s="316"/>
      <c r="C726" s="316"/>
      <c r="D726" s="316"/>
      <c r="E726" s="316"/>
      <c r="F726" s="316"/>
      <c r="G726" s="418"/>
      <c r="H726" s="316"/>
      <c r="I726" s="316"/>
      <c r="J726" s="316"/>
      <c r="K726" s="316"/>
      <c r="L726" s="316"/>
      <c r="M726" s="316"/>
      <c r="N726" s="316"/>
      <c r="O726" s="316"/>
      <c r="P726" s="416"/>
      <c r="Q726" s="316"/>
      <c r="R726" s="316"/>
      <c r="S726" s="317"/>
      <c r="T726" s="316"/>
      <c r="U726" s="316"/>
      <c r="V726" s="316"/>
      <c r="W726" s="316"/>
      <c r="X726" s="316"/>
      <c r="Y726" s="318"/>
      <c r="Z726" s="316"/>
      <c r="AA726" s="316"/>
      <c r="AB726" s="316"/>
      <c r="AC726" s="316"/>
      <c r="AD726" s="316"/>
      <c r="AE726" s="319"/>
      <c r="AF726" s="413"/>
      <c r="AG726" s="316"/>
      <c r="AH726" s="316"/>
      <c r="AI726" s="418"/>
      <c r="AJ726" s="316"/>
      <c r="AK726" s="316"/>
      <c r="AL726" s="316"/>
      <c r="AM726" s="316"/>
      <c r="AN726" s="316"/>
      <c r="AO726" s="316"/>
      <c r="AP726" s="316"/>
      <c r="AQ726" s="316"/>
      <c r="AR726" s="316"/>
      <c r="AS726" s="316"/>
      <c r="AT726" s="316"/>
      <c r="AU726" s="316"/>
      <c r="AV726" s="316"/>
      <c r="AW726" s="316"/>
      <c r="AX726" s="320"/>
      <c r="AY726" s="316"/>
      <c r="AZ726" s="316"/>
      <c r="BA726" s="316"/>
    </row>
    <row r="727" spans="1:53" ht="15.75" customHeight="1">
      <c r="A727" s="316"/>
      <c r="B727" s="316"/>
      <c r="C727" s="316"/>
      <c r="D727" s="316"/>
      <c r="E727" s="316"/>
      <c r="F727" s="316"/>
      <c r="G727" s="418"/>
      <c r="H727" s="316"/>
      <c r="I727" s="316"/>
      <c r="J727" s="316"/>
      <c r="K727" s="316"/>
      <c r="L727" s="316"/>
      <c r="M727" s="316"/>
      <c r="N727" s="316"/>
      <c r="O727" s="316"/>
      <c r="P727" s="416"/>
      <c r="Q727" s="316"/>
      <c r="R727" s="316"/>
      <c r="S727" s="317"/>
      <c r="T727" s="316"/>
      <c r="U727" s="316"/>
      <c r="V727" s="316"/>
      <c r="W727" s="316"/>
      <c r="X727" s="316"/>
      <c r="Y727" s="318"/>
      <c r="Z727" s="316"/>
      <c r="AA727" s="316"/>
      <c r="AB727" s="316"/>
      <c r="AC727" s="316"/>
      <c r="AD727" s="316"/>
      <c r="AE727" s="319"/>
      <c r="AF727" s="413"/>
      <c r="AG727" s="316"/>
      <c r="AH727" s="316"/>
      <c r="AI727" s="418"/>
      <c r="AJ727" s="316"/>
      <c r="AK727" s="316"/>
      <c r="AL727" s="316"/>
      <c r="AM727" s="316"/>
      <c r="AN727" s="316"/>
      <c r="AO727" s="316"/>
      <c r="AP727" s="316"/>
      <c r="AQ727" s="316"/>
      <c r="AR727" s="316"/>
      <c r="AS727" s="316"/>
      <c r="AT727" s="316"/>
      <c r="AU727" s="316"/>
      <c r="AV727" s="316"/>
      <c r="AW727" s="316"/>
      <c r="AX727" s="320"/>
      <c r="AY727" s="316"/>
      <c r="AZ727" s="316"/>
      <c r="BA727" s="316"/>
    </row>
    <row r="728" spans="1:53" ht="15.75" customHeight="1">
      <c r="A728" s="316"/>
      <c r="B728" s="316"/>
      <c r="C728" s="316"/>
      <c r="D728" s="316"/>
      <c r="E728" s="316"/>
      <c r="F728" s="316"/>
      <c r="G728" s="418"/>
      <c r="H728" s="316"/>
      <c r="I728" s="316"/>
      <c r="J728" s="316"/>
      <c r="K728" s="316"/>
      <c r="L728" s="316"/>
      <c r="M728" s="316"/>
      <c r="N728" s="316"/>
      <c r="O728" s="316"/>
      <c r="P728" s="416"/>
      <c r="Q728" s="316"/>
      <c r="R728" s="316"/>
      <c r="S728" s="317"/>
      <c r="T728" s="316"/>
      <c r="U728" s="316"/>
      <c r="V728" s="316"/>
      <c r="W728" s="316"/>
      <c r="X728" s="316"/>
      <c r="Y728" s="318"/>
      <c r="Z728" s="316"/>
      <c r="AA728" s="316"/>
      <c r="AB728" s="316"/>
      <c r="AC728" s="316"/>
      <c r="AD728" s="316"/>
      <c r="AE728" s="319"/>
      <c r="AF728" s="413"/>
      <c r="AG728" s="316"/>
      <c r="AH728" s="316"/>
      <c r="AI728" s="418"/>
      <c r="AJ728" s="316"/>
      <c r="AK728" s="316"/>
      <c r="AL728" s="316"/>
      <c r="AM728" s="316"/>
      <c r="AN728" s="316"/>
      <c r="AO728" s="316"/>
      <c r="AP728" s="316"/>
      <c r="AQ728" s="316"/>
      <c r="AR728" s="316"/>
      <c r="AS728" s="316"/>
      <c r="AT728" s="316"/>
      <c r="AU728" s="316"/>
      <c r="AV728" s="316"/>
      <c r="AW728" s="316"/>
      <c r="AX728" s="320"/>
      <c r="AY728" s="316"/>
      <c r="AZ728" s="316"/>
      <c r="BA728" s="316"/>
    </row>
    <row r="729" spans="1:53" ht="15.75" customHeight="1">
      <c r="A729" s="316"/>
      <c r="B729" s="316"/>
      <c r="C729" s="316"/>
      <c r="D729" s="316"/>
      <c r="E729" s="316"/>
      <c r="F729" s="316"/>
      <c r="G729" s="418"/>
      <c r="H729" s="316"/>
      <c r="I729" s="316"/>
      <c r="J729" s="316"/>
      <c r="K729" s="316"/>
      <c r="L729" s="316"/>
      <c r="M729" s="316"/>
      <c r="N729" s="316"/>
      <c r="O729" s="316"/>
      <c r="P729" s="416"/>
      <c r="Q729" s="316"/>
      <c r="R729" s="316"/>
      <c r="S729" s="317"/>
      <c r="T729" s="316"/>
      <c r="U729" s="316"/>
      <c r="V729" s="316"/>
      <c r="W729" s="316"/>
      <c r="X729" s="316"/>
      <c r="Y729" s="318"/>
      <c r="Z729" s="316"/>
      <c r="AA729" s="316"/>
      <c r="AB729" s="316"/>
      <c r="AC729" s="316"/>
      <c r="AD729" s="316"/>
      <c r="AE729" s="319"/>
      <c r="AF729" s="413"/>
      <c r="AG729" s="316"/>
      <c r="AH729" s="316"/>
      <c r="AI729" s="418"/>
      <c r="AJ729" s="316"/>
      <c r="AK729" s="316"/>
      <c r="AL729" s="316"/>
      <c r="AM729" s="316"/>
      <c r="AN729" s="316"/>
      <c r="AO729" s="316"/>
      <c r="AP729" s="316"/>
      <c r="AQ729" s="316"/>
      <c r="AR729" s="316"/>
      <c r="AS729" s="316"/>
      <c r="AT729" s="316"/>
      <c r="AU729" s="316"/>
      <c r="AV729" s="316"/>
      <c r="AW729" s="316"/>
      <c r="AX729" s="320"/>
      <c r="AY729" s="316"/>
      <c r="AZ729" s="316"/>
      <c r="BA729" s="316"/>
    </row>
    <row r="730" spans="1:53" ht="15.75" customHeight="1">
      <c r="A730" s="316"/>
      <c r="B730" s="316"/>
      <c r="C730" s="316"/>
      <c r="D730" s="316"/>
      <c r="E730" s="316"/>
      <c r="F730" s="316"/>
      <c r="G730" s="418"/>
      <c r="H730" s="316"/>
      <c r="I730" s="316"/>
      <c r="J730" s="316"/>
      <c r="K730" s="316"/>
      <c r="L730" s="316"/>
      <c r="M730" s="316"/>
      <c r="N730" s="316"/>
      <c r="O730" s="316"/>
      <c r="P730" s="416"/>
      <c r="Q730" s="316"/>
      <c r="R730" s="316"/>
      <c r="S730" s="317"/>
      <c r="T730" s="316"/>
      <c r="U730" s="316"/>
      <c r="V730" s="316"/>
      <c r="W730" s="316"/>
      <c r="X730" s="316"/>
      <c r="Y730" s="318"/>
      <c r="Z730" s="316"/>
      <c r="AA730" s="316"/>
      <c r="AB730" s="316"/>
      <c r="AC730" s="316"/>
      <c r="AD730" s="316"/>
      <c r="AE730" s="319"/>
      <c r="AF730" s="413"/>
      <c r="AG730" s="316"/>
      <c r="AH730" s="316"/>
      <c r="AI730" s="418"/>
      <c r="AJ730" s="316"/>
      <c r="AK730" s="316"/>
      <c r="AL730" s="316"/>
      <c r="AM730" s="316"/>
      <c r="AN730" s="316"/>
      <c r="AO730" s="316"/>
      <c r="AP730" s="316"/>
      <c r="AQ730" s="316"/>
      <c r="AR730" s="316"/>
      <c r="AS730" s="316"/>
      <c r="AT730" s="316"/>
      <c r="AU730" s="316"/>
      <c r="AV730" s="316"/>
      <c r="AW730" s="316"/>
      <c r="AX730" s="320"/>
      <c r="AY730" s="316"/>
      <c r="AZ730" s="316"/>
      <c r="BA730" s="316"/>
    </row>
    <row r="731" spans="1:53" ht="15.75" customHeight="1">
      <c r="A731" s="316"/>
      <c r="B731" s="316"/>
      <c r="C731" s="316"/>
      <c r="D731" s="316"/>
      <c r="E731" s="316"/>
      <c r="F731" s="316"/>
      <c r="G731" s="418"/>
      <c r="H731" s="316"/>
      <c r="I731" s="316"/>
      <c r="J731" s="316"/>
      <c r="K731" s="316"/>
      <c r="L731" s="316"/>
      <c r="M731" s="316"/>
      <c r="N731" s="316"/>
      <c r="O731" s="316"/>
      <c r="P731" s="416"/>
      <c r="Q731" s="316"/>
      <c r="R731" s="316"/>
      <c r="S731" s="317"/>
      <c r="T731" s="316"/>
      <c r="U731" s="316"/>
      <c r="V731" s="316"/>
      <c r="W731" s="316"/>
      <c r="X731" s="316"/>
      <c r="Y731" s="318"/>
      <c r="Z731" s="316"/>
      <c r="AA731" s="316"/>
      <c r="AB731" s="316"/>
      <c r="AC731" s="316"/>
      <c r="AD731" s="316"/>
      <c r="AE731" s="319"/>
      <c r="AF731" s="413"/>
      <c r="AG731" s="316"/>
      <c r="AH731" s="316"/>
      <c r="AI731" s="418"/>
      <c r="AJ731" s="316"/>
      <c r="AK731" s="316"/>
      <c r="AL731" s="316"/>
      <c r="AM731" s="316"/>
      <c r="AN731" s="316"/>
      <c r="AO731" s="316"/>
      <c r="AP731" s="316"/>
      <c r="AQ731" s="316"/>
      <c r="AR731" s="316"/>
      <c r="AS731" s="316"/>
      <c r="AT731" s="316"/>
      <c r="AU731" s="316"/>
      <c r="AV731" s="316"/>
      <c r="AW731" s="316"/>
      <c r="AX731" s="320"/>
      <c r="AY731" s="316"/>
      <c r="AZ731" s="316"/>
      <c r="BA731" s="316"/>
    </row>
    <row r="732" spans="1:53" ht="15.75" customHeight="1">
      <c r="A732" s="316"/>
      <c r="B732" s="316"/>
      <c r="C732" s="316"/>
      <c r="D732" s="316"/>
      <c r="E732" s="316"/>
      <c r="F732" s="316"/>
      <c r="G732" s="418"/>
      <c r="H732" s="316"/>
      <c r="I732" s="316"/>
      <c r="J732" s="316"/>
      <c r="K732" s="316"/>
      <c r="L732" s="316"/>
      <c r="M732" s="316"/>
      <c r="N732" s="316"/>
      <c r="O732" s="316"/>
      <c r="P732" s="416"/>
      <c r="Q732" s="316"/>
      <c r="R732" s="316"/>
      <c r="S732" s="317"/>
      <c r="T732" s="316"/>
      <c r="U732" s="316"/>
      <c r="V732" s="316"/>
      <c r="W732" s="316"/>
      <c r="X732" s="316"/>
      <c r="Y732" s="318"/>
      <c r="Z732" s="316"/>
      <c r="AA732" s="316"/>
      <c r="AB732" s="316"/>
      <c r="AC732" s="316"/>
      <c r="AD732" s="316"/>
      <c r="AE732" s="319"/>
      <c r="AF732" s="413"/>
      <c r="AG732" s="316"/>
      <c r="AH732" s="316"/>
      <c r="AI732" s="418"/>
      <c r="AJ732" s="316"/>
      <c r="AK732" s="316"/>
      <c r="AL732" s="316"/>
      <c r="AM732" s="316"/>
      <c r="AN732" s="316"/>
      <c r="AO732" s="316"/>
      <c r="AP732" s="316"/>
      <c r="AQ732" s="316"/>
      <c r="AR732" s="316"/>
      <c r="AS732" s="316"/>
      <c r="AT732" s="316"/>
      <c r="AU732" s="316"/>
      <c r="AV732" s="316"/>
      <c r="AW732" s="316"/>
      <c r="AX732" s="320"/>
      <c r="AY732" s="316"/>
      <c r="AZ732" s="316"/>
      <c r="BA732" s="316"/>
    </row>
    <row r="733" spans="1:53" ht="15.75" customHeight="1">
      <c r="A733" s="316"/>
      <c r="B733" s="316"/>
      <c r="C733" s="316"/>
      <c r="D733" s="316"/>
      <c r="E733" s="316"/>
      <c r="F733" s="316"/>
      <c r="G733" s="418"/>
      <c r="H733" s="316"/>
      <c r="I733" s="316"/>
      <c r="J733" s="316"/>
      <c r="K733" s="316"/>
      <c r="L733" s="316"/>
      <c r="M733" s="316"/>
      <c r="N733" s="316"/>
      <c r="O733" s="316"/>
      <c r="P733" s="416"/>
      <c r="Q733" s="316"/>
      <c r="R733" s="316"/>
      <c r="S733" s="317"/>
      <c r="T733" s="316"/>
      <c r="U733" s="316"/>
      <c r="V733" s="316"/>
      <c r="W733" s="316"/>
      <c r="X733" s="316"/>
      <c r="Y733" s="318"/>
      <c r="Z733" s="316"/>
      <c r="AA733" s="316"/>
      <c r="AB733" s="316"/>
      <c r="AC733" s="316"/>
      <c r="AD733" s="316"/>
      <c r="AE733" s="319"/>
      <c r="AF733" s="413"/>
      <c r="AG733" s="316"/>
      <c r="AH733" s="316"/>
      <c r="AI733" s="418"/>
      <c r="AJ733" s="316"/>
      <c r="AK733" s="316"/>
      <c r="AL733" s="316"/>
      <c r="AM733" s="316"/>
      <c r="AN733" s="316"/>
      <c r="AO733" s="316"/>
      <c r="AP733" s="316"/>
      <c r="AQ733" s="316"/>
      <c r="AR733" s="316"/>
      <c r="AS733" s="316"/>
      <c r="AT733" s="316"/>
      <c r="AU733" s="316"/>
      <c r="AV733" s="316"/>
      <c r="AW733" s="316"/>
      <c r="AX733" s="320"/>
      <c r="AY733" s="316"/>
      <c r="AZ733" s="316"/>
      <c r="BA733" s="316"/>
    </row>
    <row r="734" spans="1:53" ht="15.75" customHeight="1">
      <c r="A734" s="316"/>
      <c r="B734" s="316"/>
      <c r="C734" s="316"/>
      <c r="D734" s="316"/>
      <c r="E734" s="316"/>
      <c r="F734" s="316"/>
      <c r="G734" s="418"/>
      <c r="H734" s="316"/>
      <c r="I734" s="316"/>
      <c r="J734" s="316"/>
      <c r="K734" s="316"/>
      <c r="L734" s="316"/>
      <c r="M734" s="316"/>
      <c r="N734" s="316"/>
      <c r="O734" s="316"/>
      <c r="P734" s="416"/>
      <c r="Q734" s="316"/>
      <c r="R734" s="316"/>
      <c r="S734" s="317"/>
      <c r="T734" s="316"/>
      <c r="U734" s="316"/>
      <c r="V734" s="316"/>
      <c r="W734" s="316"/>
      <c r="X734" s="316"/>
      <c r="Y734" s="318"/>
      <c r="Z734" s="316"/>
      <c r="AA734" s="316"/>
      <c r="AB734" s="316"/>
      <c r="AC734" s="316"/>
      <c r="AD734" s="316"/>
      <c r="AE734" s="319"/>
      <c r="AF734" s="413"/>
      <c r="AG734" s="316"/>
      <c r="AH734" s="316"/>
      <c r="AI734" s="418"/>
      <c r="AJ734" s="316"/>
      <c r="AK734" s="316"/>
      <c r="AL734" s="316"/>
      <c r="AM734" s="316"/>
      <c r="AN734" s="316"/>
      <c r="AO734" s="316"/>
      <c r="AP734" s="316"/>
      <c r="AQ734" s="316"/>
      <c r="AR734" s="316"/>
      <c r="AS734" s="316"/>
      <c r="AT734" s="316"/>
      <c r="AU734" s="316"/>
      <c r="AV734" s="316"/>
      <c r="AW734" s="316"/>
      <c r="AX734" s="320"/>
      <c r="AY734" s="316"/>
      <c r="AZ734" s="316"/>
      <c r="BA734" s="316"/>
    </row>
    <row r="735" spans="1:53" ht="15.75" customHeight="1">
      <c r="A735" s="316"/>
      <c r="B735" s="316"/>
      <c r="C735" s="316"/>
      <c r="D735" s="316"/>
      <c r="E735" s="316"/>
      <c r="F735" s="316"/>
      <c r="G735" s="418"/>
      <c r="H735" s="316"/>
      <c r="I735" s="316"/>
      <c r="J735" s="316"/>
      <c r="K735" s="316"/>
      <c r="L735" s="316"/>
      <c r="M735" s="316"/>
      <c r="N735" s="316"/>
      <c r="O735" s="316"/>
      <c r="P735" s="416"/>
      <c r="Q735" s="316"/>
      <c r="R735" s="316"/>
      <c r="S735" s="317"/>
      <c r="T735" s="316"/>
      <c r="U735" s="316"/>
      <c r="V735" s="316"/>
      <c r="W735" s="316"/>
      <c r="X735" s="316"/>
      <c r="Y735" s="318"/>
      <c r="Z735" s="316"/>
      <c r="AA735" s="316"/>
      <c r="AB735" s="316"/>
      <c r="AC735" s="316"/>
      <c r="AD735" s="316"/>
      <c r="AE735" s="319"/>
      <c r="AF735" s="413"/>
      <c r="AG735" s="316"/>
      <c r="AH735" s="316"/>
      <c r="AI735" s="418"/>
      <c r="AJ735" s="316"/>
      <c r="AK735" s="316"/>
      <c r="AL735" s="316"/>
      <c r="AM735" s="316"/>
      <c r="AN735" s="316"/>
      <c r="AO735" s="316"/>
      <c r="AP735" s="316"/>
      <c r="AQ735" s="316"/>
      <c r="AR735" s="316"/>
      <c r="AS735" s="316"/>
      <c r="AT735" s="316"/>
      <c r="AU735" s="316"/>
      <c r="AV735" s="316"/>
      <c r="AW735" s="316"/>
      <c r="AX735" s="320"/>
      <c r="AY735" s="316"/>
      <c r="AZ735" s="316"/>
      <c r="BA735" s="316"/>
    </row>
    <row r="736" spans="1:53" ht="15.75" customHeight="1">
      <c r="A736" s="316"/>
      <c r="B736" s="316"/>
      <c r="C736" s="316"/>
      <c r="D736" s="316"/>
      <c r="E736" s="316"/>
      <c r="F736" s="316"/>
      <c r="G736" s="418"/>
      <c r="H736" s="316"/>
      <c r="I736" s="316"/>
      <c r="J736" s="316"/>
      <c r="K736" s="316"/>
      <c r="L736" s="316"/>
      <c r="M736" s="316"/>
      <c r="N736" s="316"/>
      <c r="O736" s="316"/>
      <c r="P736" s="416"/>
      <c r="Q736" s="316"/>
      <c r="R736" s="316"/>
      <c r="S736" s="317"/>
      <c r="T736" s="316"/>
      <c r="U736" s="316"/>
      <c r="V736" s="316"/>
      <c r="W736" s="316"/>
      <c r="X736" s="316"/>
      <c r="Y736" s="318"/>
      <c r="Z736" s="316"/>
      <c r="AA736" s="316"/>
      <c r="AB736" s="316"/>
      <c r="AC736" s="316"/>
      <c r="AD736" s="316"/>
      <c r="AE736" s="319"/>
      <c r="AF736" s="413"/>
      <c r="AG736" s="316"/>
      <c r="AH736" s="316"/>
      <c r="AI736" s="418"/>
      <c r="AJ736" s="316"/>
      <c r="AK736" s="316"/>
      <c r="AL736" s="316"/>
      <c r="AM736" s="316"/>
      <c r="AN736" s="316"/>
      <c r="AO736" s="316"/>
      <c r="AP736" s="316"/>
      <c r="AQ736" s="316"/>
      <c r="AR736" s="316"/>
      <c r="AS736" s="316"/>
      <c r="AT736" s="316"/>
      <c r="AU736" s="316"/>
      <c r="AV736" s="316"/>
      <c r="AW736" s="316"/>
      <c r="AX736" s="320"/>
      <c r="AY736" s="316"/>
      <c r="AZ736" s="316"/>
      <c r="BA736" s="316"/>
    </row>
    <row r="737" spans="1:53" ht="15.75" customHeight="1">
      <c r="A737" s="316"/>
      <c r="B737" s="316"/>
      <c r="C737" s="316"/>
      <c r="D737" s="316"/>
      <c r="E737" s="316"/>
      <c r="F737" s="316"/>
      <c r="G737" s="418"/>
      <c r="H737" s="316"/>
      <c r="I737" s="316"/>
      <c r="J737" s="316"/>
      <c r="K737" s="316"/>
      <c r="L737" s="316"/>
      <c r="M737" s="316"/>
      <c r="N737" s="316"/>
      <c r="O737" s="316"/>
      <c r="P737" s="416"/>
      <c r="Q737" s="316"/>
      <c r="R737" s="316"/>
      <c r="S737" s="317"/>
      <c r="T737" s="316"/>
      <c r="U737" s="316"/>
      <c r="V737" s="316"/>
      <c r="W737" s="316"/>
      <c r="X737" s="316"/>
      <c r="Y737" s="318"/>
      <c r="Z737" s="316"/>
      <c r="AA737" s="316"/>
      <c r="AB737" s="316"/>
      <c r="AC737" s="316"/>
      <c r="AD737" s="316"/>
      <c r="AE737" s="319"/>
      <c r="AF737" s="413"/>
      <c r="AG737" s="316"/>
      <c r="AH737" s="316"/>
      <c r="AI737" s="418"/>
      <c r="AJ737" s="316"/>
      <c r="AK737" s="316"/>
      <c r="AL737" s="316"/>
      <c r="AM737" s="316"/>
      <c r="AN737" s="316"/>
      <c r="AO737" s="316"/>
      <c r="AP737" s="316"/>
      <c r="AQ737" s="316"/>
      <c r="AR737" s="316"/>
      <c r="AS737" s="316"/>
      <c r="AT737" s="316"/>
      <c r="AU737" s="316"/>
      <c r="AV737" s="316"/>
      <c r="AW737" s="316"/>
      <c r="AX737" s="320"/>
      <c r="AY737" s="316"/>
      <c r="AZ737" s="316"/>
      <c r="BA737" s="316"/>
    </row>
    <row r="738" spans="1:53" ht="15.75" customHeight="1">
      <c r="A738" s="316"/>
      <c r="B738" s="316"/>
      <c r="C738" s="316"/>
      <c r="D738" s="316"/>
      <c r="E738" s="316"/>
      <c r="F738" s="316"/>
      <c r="G738" s="418"/>
      <c r="H738" s="316"/>
      <c r="I738" s="316"/>
      <c r="J738" s="316"/>
      <c r="K738" s="316"/>
      <c r="L738" s="316"/>
      <c r="M738" s="316"/>
      <c r="N738" s="316"/>
      <c r="O738" s="316"/>
      <c r="P738" s="416"/>
      <c r="Q738" s="316"/>
      <c r="R738" s="316"/>
      <c r="S738" s="317"/>
      <c r="T738" s="316"/>
      <c r="U738" s="316"/>
      <c r="V738" s="316"/>
      <c r="W738" s="316"/>
      <c r="X738" s="316"/>
      <c r="Y738" s="318"/>
      <c r="Z738" s="316"/>
      <c r="AA738" s="316"/>
      <c r="AB738" s="316"/>
      <c r="AC738" s="316"/>
      <c r="AD738" s="316"/>
      <c r="AE738" s="319"/>
      <c r="AF738" s="413"/>
      <c r="AG738" s="316"/>
      <c r="AH738" s="316"/>
      <c r="AI738" s="418"/>
      <c r="AJ738" s="316"/>
      <c r="AK738" s="316"/>
      <c r="AL738" s="316"/>
      <c r="AM738" s="316"/>
      <c r="AN738" s="316"/>
      <c r="AO738" s="316"/>
      <c r="AP738" s="316"/>
      <c r="AQ738" s="316"/>
      <c r="AR738" s="316"/>
      <c r="AS738" s="316"/>
      <c r="AT738" s="316"/>
      <c r="AU738" s="316"/>
      <c r="AV738" s="316"/>
      <c r="AW738" s="316"/>
      <c r="AX738" s="320"/>
      <c r="AY738" s="316"/>
      <c r="AZ738" s="316"/>
      <c r="BA738" s="316"/>
    </row>
    <row r="739" spans="1:53" ht="15.75" customHeight="1">
      <c r="A739" s="316"/>
      <c r="B739" s="316"/>
      <c r="C739" s="316"/>
      <c r="D739" s="316"/>
      <c r="E739" s="316"/>
      <c r="F739" s="316"/>
      <c r="G739" s="418"/>
      <c r="H739" s="316"/>
      <c r="I739" s="316"/>
      <c r="J739" s="316"/>
      <c r="K739" s="316"/>
      <c r="L739" s="316"/>
      <c r="M739" s="316"/>
      <c r="N739" s="316"/>
      <c r="O739" s="316"/>
      <c r="P739" s="416"/>
      <c r="Q739" s="316"/>
      <c r="R739" s="316"/>
      <c r="S739" s="317"/>
      <c r="T739" s="316"/>
      <c r="U739" s="316"/>
      <c r="V739" s="316"/>
      <c r="W739" s="316"/>
      <c r="X739" s="316"/>
      <c r="Y739" s="318"/>
      <c r="Z739" s="316"/>
      <c r="AA739" s="316"/>
      <c r="AB739" s="316"/>
      <c r="AC739" s="316"/>
      <c r="AD739" s="316"/>
      <c r="AE739" s="319"/>
      <c r="AF739" s="413"/>
      <c r="AG739" s="316"/>
      <c r="AH739" s="316"/>
      <c r="AI739" s="418"/>
      <c r="AJ739" s="316"/>
      <c r="AK739" s="316"/>
      <c r="AL739" s="316"/>
      <c r="AM739" s="316"/>
      <c r="AN739" s="316"/>
      <c r="AO739" s="316"/>
      <c r="AP739" s="316"/>
      <c r="AQ739" s="316"/>
      <c r="AR739" s="316"/>
      <c r="AS739" s="316"/>
      <c r="AT739" s="316"/>
      <c r="AU739" s="316"/>
      <c r="AV739" s="316"/>
      <c r="AW739" s="316"/>
      <c r="AX739" s="320"/>
      <c r="AY739" s="316"/>
      <c r="AZ739" s="316"/>
      <c r="BA739" s="316"/>
    </row>
    <row r="740" spans="1:53" ht="15.75" customHeight="1">
      <c r="A740" s="316"/>
      <c r="B740" s="316"/>
      <c r="C740" s="316"/>
      <c r="D740" s="316"/>
      <c r="E740" s="316"/>
      <c r="F740" s="316"/>
      <c r="G740" s="418"/>
      <c r="H740" s="316"/>
      <c r="I740" s="316"/>
      <c r="J740" s="316"/>
      <c r="K740" s="316"/>
      <c r="L740" s="316"/>
      <c r="M740" s="316"/>
      <c r="N740" s="316"/>
      <c r="O740" s="316"/>
      <c r="P740" s="416"/>
      <c r="Q740" s="316"/>
      <c r="R740" s="316"/>
      <c r="S740" s="317"/>
      <c r="T740" s="316"/>
      <c r="U740" s="316"/>
      <c r="V740" s="316"/>
      <c r="W740" s="316"/>
      <c r="X740" s="316"/>
      <c r="Y740" s="318"/>
      <c r="Z740" s="316"/>
      <c r="AA740" s="316"/>
      <c r="AB740" s="316"/>
      <c r="AC740" s="316"/>
      <c r="AD740" s="316"/>
      <c r="AE740" s="319"/>
      <c r="AF740" s="413"/>
      <c r="AG740" s="316"/>
      <c r="AH740" s="316"/>
      <c r="AI740" s="418"/>
      <c r="AJ740" s="316"/>
      <c r="AK740" s="316"/>
      <c r="AL740" s="316"/>
      <c r="AM740" s="316"/>
      <c r="AN740" s="316"/>
      <c r="AO740" s="316"/>
      <c r="AP740" s="316"/>
      <c r="AQ740" s="316"/>
      <c r="AR740" s="316"/>
      <c r="AS740" s="316"/>
      <c r="AT740" s="316"/>
      <c r="AU740" s="316"/>
      <c r="AV740" s="316"/>
      <c r="AW740" s="316"/>
      <c r="AX740" s="320"/>
      <c r="AY740" s="316"/>
      <c r="AZ740" s="316"/>
      <c r="BA740" s="316"/>
    </row>
    <row r="741" spans="1:53" ht="15.75" customHeight="1">
      <c r="A741" s="316"/>
      <c r="B741" s="316"/>
      <c r="C741" s="316"/>
      <c r="D741" s="316"/>
      <c r="E741" s="316"/>
      <c r="F741" s="316"/>
      <c r="G741" s="418"/>
      <c r="H741" s="316"/>
      <c r="I741" s="316"/>
      <c r="J741" s="316"/>
      <c r="K741" s="316"/>
      <c r="L741" s="316"/>
      <c r="M741" s="316"/>
      <c r="N741" s="316"/>
      <c r="O741" s="316"/>
      <c r="P741" s="416"/>
      <c r="Q741" s="316"/>
      <c r="R741" s="316"/>
      <c r="S741" s="317"/>
      <c r="T741" s="316"/>
      <c r="U741" s="316"/>
      <c r="V741" s="316"/>
      <c r="W741" s="316"/>
      <c r="X741" s="316"/>
      <c r="Y741" s="318"/>
      <c r="Z741" s="316"/>
      <c r="AA741" s="316"/>
      <c r="AB741" s="316"/>
      <c r="AC741" s="316"/>
      <c r="AD741" s="316"/>
      <c r="AE741" s="319"/>
      <c r="AF741" s="413"/>
      <c r="AG741" s="316"/>
      <c r="AH741" s="316"/>
      <c r="AI741" s="418"/>
      <c r="AJ741" s="316"/>
      <c r="AK741" s="316"/>
      <c r="AL741" s="316"/>
      <c r="AM741" s="316"/>
      <c r="AN741" s="316"/>
      <c r="AO741" s="316"/>
      <c r="AP741" s="316"/>
      <c r="AQ741" s="316"/>
      <c r="AR741" s="316"/>
      <c r="AS741" s="316"/>
      <c r="AT741" s="316"/>
      <c r="AU741" s="316"/>
      <c r="AV741" s="316"/>
      <c r="AW741" s="316"/>
      <c r="AX741" s="320"/>
      <c r="AY741" s="316"/>
      <c r="AZ741" s="316"/>
      <c r="BA741" s="316"/>
    </row>
    <row r="742" spans="1:53" ht="15.75" customHeight="1">
      <c r="A742" s="316"/>
      <c r="B742" s="316"/>
      <c r="C742" s="316"/>
      <c r="D742" s="316"/>
      <c r="E742" s="316"/>
      <c r="F742" s="316"/>
      <c r="G742" s="418"/>
      <c r="H742" s="316"/>
      <c r="I742" s="316"/>
      <c r="J742" s="316"/>
      <c r="K742" s="316"/>
      <c r="L742" s="316"/>
      <c r="M742" s="316"/>
      <c r="N742" s="316"/>
      <c r="O742" s="316"/>
      <c r="P742" s="416"/>
      <c r="Q742" s="316"/>
      <c r="R742" s="316"/>
      <c r="S742" s="317"/>
      <c r="T742" s="316"/>
      <c r="U742" s="316"/>
      <c r="V742" s="316"/>
      <c r="W742" s="316"/>
      <c r="X742" s="316"/>
      <c r="Y742" s="318"/>
      <c r="Z742" s="316"/>
      <c r="AA742" s="316"/>
      <c r="AB742" s="316"/>
      <c r="AC742" s="316"/>
      <c r="AD742" s="316"/>
      <c r="AE742" s="319"/>
      <c r="AF742" s="413"/>
      <c r="AG742" s="316"/>
      <c r="AH742" s="316"/>
      <c r="AI742" s="418"/>
      <c r="AJ742" s="316"/>
      <c r="AK742" s="316"/>
      <c r="AL742" s="316"/>
      <c r="AM742" s="316"/>
      <c r="AN742" s="316"/>
      <c r="AO742" s="316"/>
      <c r="AP742" s="316"/>
      <c r="AQ742" s="316"/>
      <c r="AR742" s="316"/>
      <c r="AS742" s="316"/>
      <c r="AT742" s="316"/>
      <c r="AU742" s="316"/>
      <c r="AV742" s="316"/>
      <c r="AW742" s="316"/>
      <c r="AX742" s="320"/>
      <c r="AY742" s="316"/>
      <c r="AZ742" s="316"/>
      <c r="BA742" s="316"/>
    </row>
    <row r="743" spans="1:53" ht="15.75" customHeight="1">
      <c r="A743" s="316"/>
      <c r="B743" s="316"/>
      <c r="C743" s="316"/>
      <c r="D743" s="316"/>
      <c r="E743" s="316"/>
      <c r="F743" s="316"/>
      <c r="G743" s="418"/>
      <c r="H743" s="316"/>
      <c r="I743" s="316"/>
      <c r="J743" s="316"/>
      <c r="K743" s="316"/>
      <c r="L743" s="316"/>
      <c r="M743" s="316"/>
      <c r="N743" s="316"/>
      <c r="O743" s="316"/>
      <c r="P743" s="416"/>
      <c r="Q743" s="316"/>
      <c r="R743" s="316"/>
      <c r="S743" s="317"/>
      <c r="T743" s="316"/>
      <c r="U743" s="316"/>
      <c r="V743" s="316"/>
      <c r="W743" s="316"/>
      <c r="X743" s="316"/>
      <c r="Y743" s="318"/>
      <c r="Z743" s="316"/>
      <c r="AA743" s="316"/>
      <c r="AB743" s="316"/>
      <c r="AC743" s="316"/>
      <c r="AD743" s="316"/>
      <c r="AE743" s="319"/>
      <c r="AF743" s="413"/>
      <c r="AG743" s="316"/>
      <c r="AH743" s="316"/>
      <c r="AI743" s="418"/>
      <c r="AJ743" s="316"/>
      <c r="AK743" s="316"/>
      <c r="AL743" s="316"/>
      <c r="AM743" s="316"/>
      <c r="AN743" s="316"/>
      <c r="AO743" s="316"/>
      <c r="AP743" s="316"/>
      <c r="AQ743" s="316"/>
      <c r="AR743" s="316"/>
      <c r="AS743" s="316"/>
      <c r="AT743" s="316"/>
      <c r="AU743" s="316"/>
      <c r="AV743" s="316"/>
      <c r="AW743" s="316"/>
      <c r="AX743" s="320"/>
      <c r="AY743" s="316"/>
      <c r="AZ743" s="316"/>
      <c r="BA743" s="316"/>
    </row>
    <row r="744" spans="1:53" ht="15.75" customHeight="1">
      <c r="A744" s="316"/>
      <c r="B744" s="316"/>
      <c r="C744" s="316"/>
      <c r="D744" s="316"/>
      <c r="E744" s="316"/>
      <c r="F744" s="316"/>
      <c r="G744" s="418"/>
      <c r="H744" s="316"/>
      <c r="I744" s="316"/>
      <c r="J744" s="316"/>
      <c r="K744" s="316"/>
      <c r="L744" s="316"/>
      <c r="M744" s="316"/>
      <c r="N744" s="316"/>
      <c r="O744" s="316"/>
      <c r="P744" s="416"/>
      <c r="Q744" s="316"/>
      <c r="R744" s="316"/>
      <c r="S744" s="317"/>
      <c r="T744" s="316"/>
      <c r="U744" s="316"/>
      <c r="V744" s="316"/>
      <c r="W744" s="316"/>
      <c r="X744" s="316"/>
      <c r="Y744" s="318"/>
      <c r="Z744" s="316"/>
      <c r="AA744" s="316"/>
      <c r="AB744" s="316"/>
      <c r="AC744" s="316"/>
      <c r="AD744" s="316"/>
      <c r="AE744" s="319"/>
      <c r="AF744" s="413"/>
      <c r="AG744" s="316"/>
      <c r="AH744" s="316"/>
      <c r="AI744" s="418"/>
      <c r="AJ744" s="316"/>
      <c r="AK744" s="316"/>
      <c r="AL744" s="316"/>
      <c r="AM744" s="316"/>
      <c r="AN744" s="316"/>
      <c r="AO744" s="316"/>
      <c r="AP744" s="316"/>
      <c r="AQ744" s="316"/>
      <c r="AR744" s="316"/>
      <c r="AS744" s="316"/>
      <c r="AT744" s="316"/>
      <c r="AU744" s="316"/>
      <c r="AV744" s="316"/>
      <c r="AW744" s="316"/>
      <c r="AX744" s="320"/>
      <c r="AY744" s="316"/>
      <c r="AZ744" s="316"/>
      <c r="BA744" s="316"/>
    </row>
    <row r="745" spans="1:53" ht="15.75" customHeight="1">
      <c r="A745" s="316"/>
      <c r="B745" s="316"/>
      <c r="C745" s="316"/>
      <c r="D745" s="316"/>
      <c r="E745" s="316"/>
      <c r="F745" s="316"/>
      <c r="G745" s="418"/>
      <c r="H745" s="316"/>
      <c r="I745" s="316"/>
      <c r="J745" s="316"/>
      <c r="K745" s="316"/>
      <c r="L745" s="316"/>
      <c r="M745" s="316"/>
      <c r="N745" s="316"/>
      <c r="O745" s="316"/>
      <c r="P745" s="416"/>
      <c r="Q745" s="316"/>
      <c r="R745" s="316"/>
      <c r="S745" s="317"/>
      <c r="T745" s="316"/>
      <c r="U745" s="316"/>
      <c r="V745" s="316"/>
      <c r="W745" s="316"/>
      <c r="X745" s="316"/>
      <c r="Y745" s="318"/>
      <c r="Z745" s="316"/>
      <c r="AA745" s="316"/>
      <c r="AB745" s="316"/>
      <c r="AC745" s="316"/>
      <c r="AD745" s="316"/>
      <c r="AE745" s="319"/>
      <c r="AF745" s="413"/>
      <c r="AG745" s="316"/>
      <c r="AH745" s="316"/>
      <c r="AI745" s="418"/>
      <c r="AJ745" s="316"/>
      <c r="AK745" s="316"/>
      <c r="AL745" s="316"/>
      <c r="AM745" s="316"/>
      <c r="AN745" s="316"/>
      <c r="AO745" s="316"/>
      <c r="AP745" s="316"/>
      <c r="AQ745" s="316"/>
      <c r="AR745" s="316"/>
      <c r="AS745" s="316"/>
      <c r="AT745" s="316"/>
      <c r="AU745" s="316"/>
      <c r="AV745" s="316"/>
      <c r="AW745" s="316"/>
      <c r="AX745" s="320"/>
      <c r="AY745" s="316"/>
      <c r="AZ745" s="316"/>
      <c r="BA745" s="316"/>
    </row>
    <row r="746" spans="1:53" ht="15.75" customHeight="1">
      <c r="A746" s="316"/>
      <c r="B746" s="316"/>
      <c r="C746" s="316"/>
      <c r="D746" s="316"/>
      <c r="E746" s="316"/>
      <c r="F746" s="316"/>
      <c r="G746" s="418"/>
      <c r="H746" s="316"/>
      <c r="I746" s="316"/>
      <c r="J746" s="316"/>
      <c r="K746" s="316"/>
      <c r="L746" s="316"/>
      <c r="M746" s="316"/>
      <c r="N746" s="316"/>
      <c r="O746" s="316"/>
      <c r="P746" s="416"/>
      <c r="Q746" s="316"/>
      <c r="R746" s="316"/>
      <c r="S746" s="317"/>
      <c r="T746" s="316"/>
      <c r="U746" s="316"/>
      <c r="V746" s="316"/>
      <c r="W746" s="316"/>
      <c r="X746" s="316"/>
      <c r="Y746" s="318"/>
      <c r="Z746" s="316"/>
      <c r="AA746" s="316"/>
      <c r="AB746" s="316"/>
      <c r="AC746" s="316"/>
      <c r="AD746" s="316"/>
      <c r="AE746" s="319"/>
      <c r="AF746" s="413"/>
      <c r="AG746" s="316"/>
      <c r="AH746" s="316"/>
      <c r="AI746" s="418"/>
      <c r="AJ746" s="316"/>
      <c r="AK746" s="316"/>
      <c r="AL746" s="316"/>
      <c r="AM746" s="316"/>
      <c r="AN746" s="316"/>
      <c r="AO746" s="316"/>
      <c r="AP746" s="316"/>
      <c r="AQ746" s="316"/>
      <c r="AR746" s="316"/>
      <c r="AS746" s="316"/>
      <c r="AT746" s="316"/>
      <c r="AU746" s="316"/>
      <c r="AV746" s="316"/>
      <c r="AW746" s="316"/>
      <c r="AX746" s="320"/>
      <c r="AY746" s="316"/>
      <c r="AZ746" s="316"/>
      <c r="BA746" s="316"/>
    </row>
    <row r="747" spans="1:53" ht="15.75" customHeight="1">
      <c r="A747" s="316"/>
      <c r="B747" s="316"/>
      <c r="C747" s="316"/>
      <c r="D747" s="316"/>
      <c r="E747" s="316"/>
      <c r="F747" s="316"/>
      <c r="G747" s="418"/>
      <c r="H747" s="316"/>
      <c r="I747" s="316"/>
      <c r="J747" s="316"/>
      <c r="K747" s="316"/>
      <c r="L747" s="316"/>
      <c r="M747" s="316"/>
      <c r="N747" s="316"/>
      <c r="O747" s="316"/>
      <c r="P747" s="416"/>
      <c r="Q747" s="316"/>
      <c r="R747" s="316"/>
      <c r="S747" s="317"/>
      <c r="T747" s="316"/>
      <c r="U747" s="316"/>
      <c r="V747" s="316"/>
      <c r="W747" s="316"/>
      <c r="X747" s="316"/>
      <c r="Y747" s="318"/>
      <c r="Z747" s="316"/>
      <c r="AA747" s="316"/>
      <c r="AB747" s="316"/>
      <c r="AC747" s="316"/>
      <c r="AD747" s="316"/>
      <c r="AE747" s="319"/>
      <c r="AF747" s="413"/>
      <c r="AG747" s="316"/>
      <c r="AH747" s="316"/>
      <c r="AI747" s="418"/>
      <c r="AJ747" s="316"/>
      <c r="AK747" s="316"/>
      <c r="AL747" s="316"/>
      <c r="AM747" s="316"/>
      <c r="AN747" s="316"/>
      <c r="AO747" s="316"/>
      <c r="AP747" s="316"/>
      <c r="AQ747" s="316"/>
      <c r="AR747" s="316"/>
      <c r="AS747" s="316"/>
      <c r="AT747" s="316"/>
      <c r="AU747" s="316"/>
      <c r="AV747" s="316"/>
      <c r="AW747" s="316"/>
      <c r="AX747" s="320"/>
      <c r="AY747" s="316"/>
      <c r="AZ747" s="316"/>
      <c r="BA747" s="316"/>
    </row>
    <row r="748" spans="1:53" ht="15.75" customHeight="1">
      <c r="A748" s="316"/>
      <c r="B748" s="316"/>
      <c r="C748" s="316"/>
      <c r="D748" s="316"/>
      <c r="E748" s="316"/>
      <c r="F748" s="316"/>
      <c r="G748" s="418"/>
      <c r="H748" s="316"/>
      <c r="I748" s="316"/>
      <c r="J748" s="316"/>
      <c r="K748" s="316"/>
      <c r="L748" s="316"/>
      <c r="M748" s="316"/>
      <c r="N748" s="316"/>
      <c r="O748" s="316"/>
      <c r="P748" s="416"/>
      <c r="Q748" s="316"/>
      <c r="R748" s="316"/>
      <c r="S748" s="317"/>
      <c r="T748" s="316"/>
      <c r="U748" s="316"/>
      <c r="V748" s="316"/>
      <c r="W748" s="316"/>
      <c r="X748" s="316"/>
      <c r="Y748" s="318"/>
      <c r="Z748" s="316"/>
      <c r="AA748" s="316"/>
      <c r="AB748" s="316"/>
      <c r="AC748" s="316"/>
      <c r="AD748" s="316"/>
      <c r="AE748" s="319"/>
      <c r="AF748" s="413"/>
      <c r="AG748" s="316"/>
      <c r="AH748" s="316"/>
      <c r="AI748" s="418"/>
      <c r="AJ748" s="316"/>
      <c r="AK748" s="316"/>
      <c r="AL748" s="316"/>
      <c r="AM748" s="316"/>
      <c r="AN748" s="316"/>
      <c r="AO748" s="316"/>
      <c r="AP748" s="316"/>
      <c r="AQ748" s="316"/>
      <c r="AR748" s="316"/>
      <c r="AS748" s="316"/>
      <c r="AT748" s="316"/>
      <c r="AU748" s="316"/>
      <c r="AV748" s="316"/>
      <c r="AW748" s="316"/>
      <c r="AX748" s="320"/>
      <c r="AY748" s="316"/>
      <c r="AZ748" s="316"/>
      <c r="BA748" s="316"/>
    </row>
    <row r="749" spans="1:53" ht="15.75" customHeight="1">
      <c r="A749" s="316"/>
      <c r="B749" s="316"/>
      <c r="C749" s="316"/>
      <c r="D749" s="316"/>
      <c r="E749" s="316"/>
      <c r="F749" s="316"/>
      <c r="G749" s="418"/>
      <c r="H749" s="316"/>
      <c r="I749" s="316"/>
      <c r="J749" s="316"/>
      <c r="K749" s="316"/>
      <c r="L749" s="316"/>
      <c r="M749" s="316"/>
      <c r="N749" s="316"/>
      <c r="O749" s="316"/>
      <c r="P749" s="416"/>
      <c r="Q749" s="316"/>
      <c r="R749" s="316"/>
      <c r="S749" s="317"/>
      <c r="T749" s="316"/>
      <c r="U749" s="316"/>
      <c r="V749" s="316"/>
      <c r="W749" s="316"/>
      <c r="X749" s="316"/>
      <c r="Y749" s="318"/>
      <c r="Z749" s="316"/>
      <c r="AA749" s="316"/>
      <c r="AB749" s="316"/>
      <c r="AC749" s="316"/>
      <c r="AD749" s="316"/>
      <c r="AE749" s="319"/>
      <c r="AF749" s="413"/>
      <c r="AG749" s="316"/>
      <c r="AH749" s="316"/>
      <c r="AI749" s="418"/>
      <c r="AJ749" s="316"/>
      <c r="AK749" s="316"/>
      <c r="AL749" s="316"/>
      <c r="AM749" s="316"/>
      <c r="AN749" s="316"/>
      <c r="AO749" s="316"/>
      <c r="AP749" s="316"/>
      <c r="AQ749" s="316"/>
      <c r="AR749" s="316"/>
      <c r="AS749" s="316"/>
      <c r="AT749" s="316"/>
      <c r="AU749" s="316"/>
      <c r="AV749" s="316"/>
      <c r="AW749" s="316"/>
      <c r="AX749" s="320"/>
      <c r="AY749" s="316"/>
      <c r="AZ749" s="316"/>
      <c r="BA749" s="316"/>
    </row>
    <row r="750" spans="1:53" ht="15.75" customHeight="1">
      <c r="A750" s="316"/>
      <c r="B750" s="316"/>
      <c r="C750" s="316"/>
      <c r="D750" s="316"/>
      <c r="E750" s="316"/>
      <c r="F750" s="316"/>
      <c r="G750" s="418"/>
      <c r="H750" s="316"/>
      <c r="I750" s="316"/>
      <c r="J750" s="316"/>
      <c r="K750" s="316"/>
      <c r="L750" s="316"/>
      <c r="M750" s="316"/>
      <c r="N750" s="316"/>
      <c r="O750" s="316"/>
      <c r="P750" s="416"/>
      <c r="Q750" s="316"/>
      <c r="R750" s="316"/>
      <c r="S750" s="317"/>
      <c r="T750" s="316"/>
      <c r="U750" s="316"/>
      <c r="V750" s="316"/>
      <c r="W750" s="316"/>
      <c r="X750" s="316"/>
      <c r="Y750" s="318"/>
      <c r="Z750" s="316"/>
      <c r="AA750" s="316"/>
      <c r="AB750" s="316"/>
      <c r="AC750" s="316"/>
      <c r="AD750" s="316"/>
      <c r="AE750" s="319"/>
      <c r="AF750" s="413"/>
      <c r="AG750" s="316"/>
      <c r="AH750" s="316"/>
      <c r="AI750" s="418"/>
      <c r="AJ750" s="316"/>
      <c r="AK750" s="316"/>
      <c r="AL750" s="316"/>
      <c r="AM750" s="316"/>
      <c r="AN750" s="316"/>
      <c r="AO750" s="316"/>
      <c r="AP750" s="316"/>
      <c r="AQ750" s="316"/>
      <c r="AR750" s="316"/>
      <c r="AS750" s="316"/>
      <c r="AT750" s="316"/>
      <c r="AU750" s="316"/>
      <c r="AV750" s="316"/>
      <c r="AW750" s="316"/>
      <c r="AX750" s="320"/>
      <c r="AY750" s="316"/>
      <c r="AZ750" s="316"/>
      <c r="BA750" s="316"/>
    </row>
    <row r="751" spans="1:53" ht="15.75" customHeight="1">
      <c r="A751" s="316"/>
      <c r="B751" s="316"/>
      <c r="C751" s="316"/>
      <c r="D751" s="316"/>
      <c r="E751" s="316"/>
      <c r="F751" s="316"/>
      <c r="G751" s="418"/>
      <c r="H751" s="316"/>
      <c r="I751" s="316"/>
      <c r="J751" s="316"/>
      <c r="K751" s="316"/>
      <c r="L751" s="316"/>
      <c r="M751" s="316"/>
      <c r="N751" s="316"/>
      <c r="O751" s="316"/>
      <c r="P751" s="416"/>
      <c r="Q751" s="316"/>
      <c r="R751" s="316"/>
      <c r="S751" s="317"/>
      <c r="T751" s="316"/>
      <c r="U751" s="316"/>
      <c r="V751" s="316"/>
      <c r="W751" s="316"/>
      <c r="X751" s="316"/>
      <c r="Y751" s="318"/>
      <c r="Z751" s="316"/>
      <c r="AA751" s="316"/>
      <c r="AB751" s="316"/>
      <c r="AC751" s="316"/>
      <c r="AD751" s="316"/>
      <c r="AE751" s="319"/>
      <c r="AF751" s="413"/>
      <c r="AG751" s="316"/>
      <c r="AH751" s="316"/>
      <c r="AI751" s="418"/>
      <c r="AJ751" s="316"/>
      <c r="AK751" s="316"/>
      <c r="AL751" s="316"/>
      <c r="AM751" s="316"/>
      <c r="AN751" s="316"/>
      <c r="AO751" s="316"/>
      <c r="AP751" s="316"/>
      <c r="AQ751" s="316"/>
      <c r="AR751" s="316"/>
      <c r="AS751" s="316"/>
      <c r="AT751" s="316"/>
      <c r="AU751" s="316"/>
      <c r="AV751" s="316"/>
      <c r="AW751" s="316"/>
      <c r="AX751" s="320"/>
      <c r="AY751" s="316"/>
      <c r="AZ751" s="316"/>
      <c r="BA751" s="316"/>
    </row>
    <row r="752" spans="1:53" ht="15.75" customHeight="1">
      <c r="A752" s="316"/>
      <c r="B752" s="316"/>
      <c r="C752" s="316"/>
      <c r="D752" s="316"/>
      <c r="E752" s="316"/>
      <c r="F752" s="316"/>
      <c r="G752" s="418"/>
      <c r="H752" s="316"/>
      <c r="I752" s="316"/>
      <c r="J752" s="316"/>
      <c r="K752" s="316"/>
      <c r="L752" s="316"/>
      <c r="M752" s="316"/>
      <c r="N752" s="316"/>
      <c r="O752" s="316"/>
      <c r="P752" s="416"/>
      <c r="Q752" s="316"/>
      <c r="R752" s="316"/>
      <c r="S752" s="317"/>
      <c r="T752" s="316"/>
      <c r="U752" s="316"/>
      <c r="V752" s="316"/>
      <c r="W752" s="316"/>
      <c r="X752" s="316"/>
      <c r="Y752" s="318"/>
      <c r="Z752" s="316"/>
      <c r="AA752" s="316"/>
      <c r="AB752" s="316"/>
      <c r="AC752" s="316"/>
      <c r="AD752" s="316"/>
      <c r="AE752" s="319"/>
      <c r="AF752" s="413"/>
      <c r="AG752" s="316"/>
      <c r="AH752" s="316"/>
      <c r="AI752" s="418"/>
      <c r="AJ752" s="316"/>
      <c r="AK752" s="316"/>
      <c r="AL752" s="316"/>
      <c r="AM752" s="316"/>
      <c r="AN752" s="316"/>
      <c r="AO752" s="316"/>
      <c r="AP752" s="316"/>
      <c r="AQ752" s="316"/>
      <c r="AR752" s="316"/>
      <c r="AS752" s="316"/>
      <c r="AT752" s="316"/>
      <c r="AU752" s="316"/>
      <c r="AV752" s="316"/>
      <c r="AW752" s="316"/>
      <c r="AX752" s="320"/>
      <c r="AY752" s="316"/>
      <c r="AZ752" s="316"/>
      <c r="BA752" s="316"/>
    </row>
    <row r="753" spans="1:53" ht="15.75" customHeight="1">
      <c r="A753" s="316"/>
      <c r="B753" s="316"/>
      <c r="C753" s="316"/>
      <c r="D753" s="316"/>
      <c r="E753" s="316"/>
      <c r="F753" s="316"/>
      <c r="G753" s="418"/>
      <c r="H753" s="316"/>
      <c r="I753" s="316"/>
      <c r="J753" s="316"/>
      <c r="K753" s="316"/>
      <c r="L753" s="316"/>
      <c r="M753" s="316"/>
      <c r="N753" s="316"/>
      <c r="O753" s="316"/>
      <c r="P753" s="416"/>
      <c r="Q753" s="316"/>
      <c r="R753" s="316"/>
      <c r="S753" s="317"/>
      <c r="T753" s="316"/>
      <c r="U753" s="316"/>
      <c r="V753" s="316"/>
      <c r="W753" s="316"/>
      <c r="X753" s="316"/>
      <c r="Y753" s="318"/>
      <c r="Z753" s="316"/>
      <c r="AA753" s="316"/>
      <c r="AB753" s="316"/>
      <c r="AC753" s="316"/>
      <c r="AD753" s="316"/>
      <c r="AE753" s="319"/>
      <c r="AF753" s="413"/>
      <c r="AG753" s="316"/>
      <c r="AH753" s="316"/>
      <c r="AI753" s="418"/>
      <c r="AJ753" s="316"/>
      <c r="AK753" s="316"/>
      <c r="AL753" s="316"/>
      <c r="AM753" s="316"/>
      <c r="AN753" s="316"/>
      <c r="AO753" s="316"/>
      <c r="AP753" s="316"/>
      <c r="AQ753" s="316"/>
      <c r="AR753" s="316"/>
      <c r="AS753" s="316"/>
      <c r="AT753" s="316"/>
      <c r="AU753" s="316"/>
      <c r="AV753" s="316"/>
      <c r="AW753" s="316"/>
      <c r="AX753" s="320"/>
      <c r="AY753" s="316"/>
      <c r="AZ753" s="316"/>
      <c r="BA753" s="316"/>
    </row>
    <row r="754" spans="1:53" ht="15.75" customHeight="1">
      <c r="A754" s="316"/>
      <c r="B754" s="316"/>
      <c r="C754" s="316"/>
      <c r="D754" s="316"/>
      <c r="E754" s="316"/>
      <c r="F754" s="316"/>
      <c r="G754" s="418"/>
      <c r="H754" s="316"/>
      <c r="I754" s="316"/>
      <c r="J754" s="316"/>
      <c r="K754" s="316"/>
      <c r="L754" s="316"/>
      <c r="M754" s="316"/>
      <c r="N754" s="316"/>
      <c r="O754" s="316"/>
      <c r="P754" s="416"/>
      <c r="Q754" s="316"/>
      <c r="R754" s="316"/>
      <c r="S754" s="317"/>
      <c r="T754" s="316"/>
      <c r="U754" s="316"/>
      <c r="V754" s="316"/>
      <c r="W754" s="316"/>
      <c r="X754" s="316"/>
      <c r="Y754" s="318"/>
      <c r="Z754" s="316"/>
      <c r="AA754" s="316"/>
      <c r="AB754" s="316"/>
      <c r="AC754" s="316"/>
      <c r="AD754" s="316"/>
      <c r="AE754" s="319"/>
      <c r="AF754" s="413"/>
      <c r="AG754" s="316"/>
      <c r="AH754" s="316"/>
      <c r="AI754" s="418"/>
      <c r="AJ754" s="316"/>
      <c r="AK754" s="316"/>
      <c r="AL754" s="316"/>
      <c r="AM754" s="316"/>
      <c r="AN754" s="316"/>
      <c r="AO754" s="316"/>
      <c r="AP754" s="316"/>
      <c r="AQ754" s="316"/>
      <c r="AR754" s="316"/>
      <c r="AS754" s="316"/>
      <c r="AT754" s="316"/>
      <c r="AU754" s="316"/>
      <c r="AV754" s="316"/>
      <c r="AW754" s="316"/>
      <c r="AX754" s="320"/>
      <c r="AY754" s="316"/>
      <c r="AZ754" s="316"/>
      <c r="BA754" s="316"/>
    </row>
    <row r="755" spans="1:53" ht="15.75" customHeight="1">
      <c r="A755" s="316"/>
      <c r="B755" s="316"/>
      <c r="C755" s="316"/>
      <c r="D755" s="316"/>
      <c r="E755" s="316"/>
      <c r="F755" s="316"/>
      <c r="G755" s="418"/>
      <c r="H755" s="316"/>
      <c r="I755" s="316"/>
      <c r="J755" s="316"/>
      <c r="K755" s="316"/>
      <c r="L755" s="316"/>
      <c r="M755" s="316"/>
      <c r="N755" s="316"/>
      <c r="O755" s="316"/>
      <c r="P755" s="416"/>
      <c r="Q755" s="316"/>
      <c r="R755" s="316"/>
      <c r="S755" s="317"/>
      <c r="T755" s="316"/>
      <c r="U755" s="316"/>
      <c r="V755" s="316"/>
      <c r="W755" s="316"/>
      <c r="X755" s="316"/>
      <c r="Y755" s="318"/>
      <c r="Z755" s="316"/>
      <c r="AA755" s="316"/>
      <c r="AB755" s="316"/>
      <c r="AC755" s="316"/>
      <c r="AD755" s="316"/>
      <c r="AE755" s="319"/>
      <c r="AF755" s="413"/>
      <c r="AG755" s="316"/>
      <c r="AH755" s="316"/>
      <c r="AI755" s="418"/>
      <c r="AJ755" s="316"/>
      <c r="AK755" s="316"/>
      <c r="AL755" s="316"/>
      <c r="AM755" s="316"/>
      <c r="AN755" s="316"/>
      <c r="AO755" s="316"/>
      <c r="AP755" s="316"/>
      <c r="AQ755" s="316"/>
      <c r="AR755" s="316"/>
      <c r="AS755" s="316"/>
      <c r="AT755" s="316"/>
      <c r="AU755" s="316"/>
      <c r="AV755" s="316"/>
      <c r="AW755" s="316"/>
      <c r="AX755" s="320"/>
      <c r="AY755" s="316"/>
      <c r="AZ755" s="316"/>
      <c r="BA755" s="316"/>
    </row>
    <row r="756" spans="1:53" ht="15.75" customHeight="1">
      <c r="A756" s="316"/>
      <c r="B756" s="316"/>
      <c r="C756" s="316"/>
      <c r="D756" s="316"/>
      <c r="E756" s="316"/>
      <c r="F756" s="316"/>
      <c r="G756" s="418"/>
      <c r="H756" s="316"/>
      <c r="I756" s="316"/>
      <c r="J756" s="316"/>
      <c r="K756" s="316"/>
      <c r="L756" s="316"/>
      <c r="M756" s="316"/>
      <c r="N756" s="316"/>
      <c r="O756" s="316"/>
      <c r="P756" s="416"/>
      <c r="Q756" s="316"/>
      <c r="R756" s="316"/>
      <c r="S756" s="317"/>
      <c r="T756" s="316"/>
      <c r="U756" s="316"/>
      <c r="V756" s="316"/>
      <c r="W756" s="316"/>
      <c r="X756" s="316"/>
      <c r="Y756" s="318"/>
      <c r="Z756" s="316"/>
      <c r="AA756" s="316"/>
      <c r="AB756" s="316"/>
      <c r="AC756" s="316"/>
      <c r="AD756" s="316"/>
      <c r="AE756" s="319"/>
      <c r="AF756" s="413"/>
      <c r="AG756" s="316"/>
      <c r="AH756" s="316"/>
      <c r="AI756" s="418"/>
      <c r="AJ756" s="316"/>
      <c r="AK756" s="316"/>
      <c r="AL756" s="316"/>
      <c r="AM756" s="316"/>
      <c r="AN756" s="316"/>
      <c r="AO756" s="316"/>
      <c r="AP756" s="316"/>
      <c r="AQ756" s="316"/>
      <c r="AR756" s="316"/>
      <c r="AS756" s="316"/>
      <c r="AT756" s="316"/>
      <c r="AU756" s="316"/>
      <c r="AV756" s="316"/>
      <c r="AW756" s="316"/>
      <c r="AX756" s="320"/>
      <c r="AY756" s="316"/>
      <c r="AZ756" s="316"/>
      <c r="BA756" s="316"/>
    </row>
    <row r="757" spans="1:53" ht="15.75" customHeight="1">
      <c r="A757" s="316"/>
      <c r="B757" s="316"/>
      <c r="C757" s="316"/>
      <c r="D757" s="316"/>
      <c r="E757" s="316"/>
      <c r="F757" s="316"/>
      <c r="G757" s="418"/>
      <c r="H757" s="316"/>
      <c r="I757" s="316"/>
      <c r="J757" s="316"/>
      <c r="K757" s="316"/>
      <c r="L757" s="316"/>
      <c r="M757" s="316"/>
      <c r="N757" s="316"/>
      <c r="O757" s="316"/>
      <c r="P757" s="416"/>
      <c r="Q757" s="316"/>
      <c r="R757" s="316"/>
      <c r="S757" s="317"/>
      <c r="T757" s="316"/>
      <c r="U757" s="316"/>
      <c r="V757" s="316"/>
      <c r="W757" s="316"/>
      <c r="X757" s="316"/>
      <c r="Y757" s="318"/>
      <c r="Z757" s="316"/>
      <c r="AA757" s="316"/>
      <c r="AB757" s="316"/>
      <c r="AC757" s="316"/>
      <c r="AD757" s="316"/>
      <c r="AE757" s="319"/>
      <c r="AF757" s="413"/>
      <c r="AG757" s="316"/>
      <c r="AH757" s="316"/>
      <c r="AI757" s="418"/>
      <c r="AJ757" s="316"/>
      <c r="AK757" s="316"/>
      <c r="AL757" s="316"/>
      <c r="AM757" s="316"/>
      <c r="AN757" s="316"/>
      <c r="AO757" s="316"/>
      <c r="AP757" s="316"/>
      <c r="AQ757" s="316"/>
      <c r="AR757" s="316"/>
      <c r="AS757" s="316"/>
      <c r="AT757" s="316"/>
      <c r="AU757" s="316"/>
      <c r="AV757" s="316"/>
      <c r="AW757" s="316"/>
      <c r="AX757" s="320"/>
      <c r="AY757" s="316"/>
      <c r="AZ757" s="316"/>
      <c r="BA757" s="316"/>
    </row>
    <row r="758" spans="1:53" ht="15.75" customHeight="1">
      <c r="A758" s="316"/>
      <c r="B758" s="316"/>
      <c r="C758" s="316"/>
      <c r="D758" s="316"/>
      <c r="E758" s="316"/>
      <c r="F758" s="316"/>
      <c r="G758" s="418"/>
      <c r="H758" s="316"/>
      <c r="I758" s="316"/>
      <c r="J758" s="316"/>
      <c r="K758" s="316"/>
      <c r="L758" s="316"/>
      <c r="M758" s="316"/>
      <c r="N758" s="316"/>
      <c r="O758" s="316"/>
      <c r="P758" s="416"/>
      <c r="Q758" s="316"/>
      <c r="R758" s="316"/>
      <c r="S758" s="317"/>
      <c r="T758" s="316"/>
      <c r="U758" s="316"/>
      <c r="V758" s="316"/>
      <c r="W758" s="316"/>
      <c r="X758" s="316"/>
      <c r="Y758" s="318"/>
      <c r="Z758" s="316"/>
      <c r="AA758" s="316"/>
      <c r="AB758" s="316"/>
      <c r="AC758" s="316"/>
      <c r="AD758" s="316"/>
      <c r="AE758" s="319"/>
      <c r="AF758" s="413"/>
      <c r="AG758" s="316"/>
      <c r="AH758" s="316"/>
      <c r="AI758" s="418"/>
      <c r="AJ758" s="316"/>
      <c r="AK758" s="316"/>
      <c r="AL758" s="316"/>
      <c r="AM758" s="316"/>
      <c r="AN758" s="316"/>
      <c r="AO758" s="316"/>
      <c r="AP758" s="316"/>
      <c r="AQ758" s="316"/>
      <c r="AR758" s="316"/>
      <c r="AS758" s="316"/>
      <c r="AT758" s="316"/>
      <c r="AU758" s="316"/>
      <c r="AV758" s="316"/>
      <c r="AW758" s="316"/>
      <c r="AX758" s="320"/>
      <c r="AY758" s="316"/>
      <c r="AZ758" s="316"/>
      <c r="BA758" s="316"/>
    </row>
    <row r="759" spans="1:53" ht="15.75" customHeight="1">
      <c r="A759" s="316"/>
      <c r="B759" s="316"/>
      <c r="C759" s="316"/>
      <c r="D759" s="316"/>
      <c r="E759" s="316"/>
      <c r="F759" s="316"/>
      <c r="G759" s="418"/>
      <c r="H759" s="316"/>
      <c r="I759" s="316"/>
      <c r="J759" s="316"/>
      <c r="K759" s="316"/>
      <c r="L759" s="316"/>
      <c r="M759" s="316"/>
      <c r="N759" s="316"/>
      <c r="O759" s="316"/>
      <c r="P759" s="416"/>
      <c r="Q759" s="316"/>
      <c r="R759" s="316"/>
      <c r="S759" s="317"/>
      <c r="T759" s="316"/>
      <c r="U759" s="316"/>
      <c r="V759" s="316"/>
      <c r="W759" s="316"/>
      <c r="X759" s="316"/>
      <c r="Y759" s="318"/>
      <c r="Z759" s="316"/>
      <c r="AA759" s="316"/>
      <c r="AB759" s="316"/>
      <c r="AC759" s="316"/>
      <c r="AD759" s="316"/>
      <c r="AE759" s="319"/>
      <c r="AF759" s="413"/>
      <c r="AG759" s="316"/>
      <c r="AH759" s="316"/>
      <c r="AI759" s="418"/>
      <c r="AJ759" s="316"/>
      <c r="AK759" s="316"/>
      <c r="AL759" s="316"/>
      <c r="AM759" s="316"/>
      <c r="AN759" s="316"/>
      <c r="AO759" s="316"/>
      <c r="AP759" s="316"/>
      <c r="AQ759" s="316"/>
      <c r="AR759" s="316"/>
      <c r="AS759" s="316"/>
      <c r="AT759" s="316"/>
      <c r="AU759" s="316"/>
      <c r="AV759" s="316"/>
      <c r="AW759" s="316"/>
      <c r="AX759" s="320"/>
      <c r="AY759" s="316"/>
      <c r="AZ759" s="316"/>
      <c r="BA759" s="316"/>
    </row>
    <row r="760" spans="1:53" ht="15.75" customHeight="1">
      <c r="A760" s="316"/>
      <c r="B760" s="316"/>
      <c r="C760" s="316"/>
      <c r="D760" s="316"/>
      <c r="E760" s="316"/>
      <c r="F760" s="316"/>
      <c r="G760" s="418"/>
      <c r="H760" s="316"/>
      <c r="I760" s="316"/>
      <c r="J760" s="316"/>
      <c r="K760" s="316"/>
      <c r="L760" s="316"/>
      <c r="M760" s="316"/>
      <c r="N760" s="316"/>
      <c r="O760" s="316"/>
      <c r="P760" s="416"/>
      <c r="Q760" s="316"/>
      <c r="R760" s="316"/>
      <c r="S760" s="317"/>
      <c r="T760" s="316"/>
      <c r="U760" s="316"/>
      <c r="V760" s="316"/>
      <c r="W760" s="316"/>
      <c r="X760" s="316"/>
      <c r="Y760" s="318"/>
      <c r="Z760" s="316"/>
      <c r="AA760" s="316"/>
      <c r="AB760" s="316"/>
      <c r="AC760" s="316"/>
      <c r="AD760" s="316"/>
      <c r="AE760" s="319"/>
      <c r="AF760" s="413"/>
      <c r="AG760" s="316"/>
      <c r="AH760" s="316"/>
      <c r="AI760" s="418"/>
      <c r="AJ760" s="316"/>
      <c r="AK760" s="316"/>
      <c r="AL760" s="316"/>
      <c r="AM760" s="316"/>
      <c r="AN760" s="316"/>
      <c r="AO760" s="316"/>
      <c r="AP760" s="316"/>
      <c r="AQ760" s="316"/>
      <c r="AR760" s="316"/>
      <c r="AS760" s="316"/>
      <c r="AT760" s="316"/>
      <c r="AU760" s="316"/>
      <c r="AV760" s="316"/>
      <c r="AW760" s="316"/>
      <c r="AX760" s="320"/>
      <c r="AY760" s="316"/>
      <c r="AZ760" s="316"/>
      <c r="BA760" s="316"/>
    </row>
    <row r="761" spans="1:53" ht="15.75" customHeight="1">
      <c r="A761" s="316"/>
      <c r="B761" s="316"/>
      <c r="C761" s="316"/>
      <c r="D761" s="316"/>
      <c r="E761" s="316"/>
      <c r="F761" s="316"/>
      <c r="G761" s="418"/>
      <c r="H761" s="316"/>
      <c r="I761" s="316"/>
      <c r="J761" s="316"/>
      <c r="K761" s="316"/>
      <c r="L761" s="316"/>
      <c r="M761" s="316"/>
      <c r="N761" s="316"/>
      <c r="O761" s="316"/>
      <c r="P761" s="416"/>
      <c r="Q761" s="316"/>
      <c r="R761" s="316"/>
      <c r="S761" s="317"/>
      <c r="T761" s="316"/>
      <c r="U761" s="316"/>
      <c r="V761" s="316"/>
      <c r="W761" s="316"/>
      <c r="X761" s="316"/>
      <c r="Y761" s="318"/>
      <c r="Z761" s="316"/>
      <c r="AA761" s="316"/>
      <c r="AB761" s="316"/>
      <c r="AC761" s="316"/>
      <c r="AD761" s="316"/>
      <c r="AE761" s="319"/>
      <c r="AF761" s="413"/>
      <c r="AG761" s="316"/>
      <c r="AH761" s="316"/>
      <c r="AI761" s="418"/>
      <c r="AJ761" s="316"/>
      <c r="AK761" s="316"/>
      <c r="AL761" s="316"/>
      <c r="AM761" s="316"/>
      <c r="AN761" s="316"/>
      <c r="AO761" s="316"/>
      <c r="AP761" s="316"/>
      <c r="AQ761" s="316"/>
      <c r="AR761" s="316"/>
      <c r="AS761" s="316"/>
      <c r="AT761" s="316"/>
      <c r="AU761" s="316"/>
      <c r="AV761" s="316"/>
      <c r="AW761" s="316"/>
      <c r="AX761" s="320"/>
      <c r="AY761" s="316"/>
      <c r="AZ761" s="316"/>
      <c r="BA761" s="316"/>
    </row>
    <row r="762" spans="1:53" ht="15.75" customHeight="1">
      <c r="A762" s="316"/>
      <c r="B762" s="316"/>
      <c r="C762" s="316"/>
      <c r="D762" s="316"/>
      <c r="E762" s="316"/>
      <c r="F762" s="316"/>
      <c r="G762" s="418"/>
      <c r="H762" s="316"/>
      <c r="I762" s="316"/>
      <c r="J762" s="316"/>
      <c r="K762" s="316"/>
      <c r="L762" s="316"/>
      <c r="M762" s="316"/>
      <c r="N762" s="316"/>
      <c r="O762" s="316"/>
      <c r="P762" s="416"/>
      <c r="Q762" s="316"/>
      <c r="R762" s="316"/>
      <c r="S762" s="317"/>
      <c r="T762" s="316"/>
      <c r="U762" s="316"/>
      <c r="V762" s="316"/>
      <c r="W762" s="316"/>
      <c r="X762" s="316"/>
      <c r="Y762" s="318"/>
      <c r="Z762" s="316"/>
      <c r="AA762" s="316"/>
      <c r="AB762" s="316"/>
      <c r="AC762" s="316"/>
      <c r="AD762" s="316"/>
      <c r="AE762" s="319"/>
      <c r="AF762" s="413"/>
      <c r="AG762" s="316"/>
      <c r="AH762" s="316"/>
      <c r="AI762" s="418"/>
      <c r="AJ762" s="316"/>
      <c r="AK762" s="316"/>
      <c r="AL762" s="316"/>
      <c r="AM762" s="316"/>
      <c r="AN762" s="316"/>
      <c r="AO762" s="316"/>
      <c r="AP762" s="316"/>
      <c r="AQ762" s="316"/>
      <c r="AR762" s="316"/>
      <c r="AS762" s="316"/>
      <c r="AT762" s="316"/>
      <c r="AU762" s="316"/>
      <c r="AV762" s="316"/>
      <c r="AW762" s="316"/>
      <c r="AX762" s="320"/>
      <c r="AY762" s="316"/>
      <c r="AZ762" s="316"/>
      <c r="BA762" s="316"/>
    </row>
    <row r="763" spans="1:53" ht="15.75" customHeight="1">
      <c r="A763" s="316"/>
      <c r="B763" s="316"/>
      <c r="C763" s="316"/>
      <c r="D763" s="316"/>
      <c r="E763" s="316"/>
      <c r="F763" s="316"/>
      <c r="G763" s="418"/>
      <c r="H763" s="316"/>
      <c r="I763" s="316"/>
      <c r="J763" s="316"/>
      <c r="K763" s="316"/>
      <c r="L763" s="316"/>
      <c r="M763" s="316"/>
      <c r="N763" s="316"/>
      <c r="O763" s="316"/>
      <c r="P763" s="416"/>
      <c r="Q763" s="316"/>
      <c r="R763" s="316"/>
      <c r="S763" s="317"/>
      <c r="T763" s="316"/>
      <c r="U763" s="316"/>
      <c r="V763" s="316"/>
      <c r="W763" s="316"/>
      <c r="X763" s="316"/>
      <c r="Y763" s="318"/>
      <c r="Z763" s="316"/>
      <c r="AA763" s="316"/>
      <c r="AB763" s="316"/>
      <c r="AC763" s="316"/>
      <c r="AD763" s="316"/>
      <c r="AE763" s="319"/>
      <c r="AF763" s="413"/>
      <c r="AG763" s="316"/>
      <c r="AH763" s="316"/>
      <c r="AI763" s="418"/>
      <c r="AJ763" s="316"/>
      <c r="AK763" s="316"/>
      <c r="AL763" s="316"/>
      <c r="AM763" s="316"/>
      <c r="AN763" s="316"/>
      <c r="AO763" s="316"/>
      <c r="AP763" s="316"/>
      <c r="AQ763" s="316"/>
      <c r="AR763" s="316"/>
      <c r="AS763" s="316"/>
      <c r="AT763" s="316"/>
      <c r="AU763" s="316"/>
      <c r="AV763" s="316"/>
      <c r="AW763" s="316"/>
      <c r="AX763" s="320"/>
      <c r="AY763" s="316"/>
      <c r="AZ763" s="316"/>
      <c r="BA763" s="316"/>
    </row>
    <row r="764" spans="1:53" ht="15.75" customHeight="1">
      <c r="A764" s="316"/>
      <c r="B764" s="316"/>
      <c r="C764" s="316"/>
      <c r="D764" s="316"/>
      <c r="E764" s="316"/>
      <c r="F764" s="316"/>
      <c r="G764" s="418"/>
      <c r="H764" s="316"/>
      <c r="I764" s="316"/>
      <c r="J764" s="316"/>
      <c r="K764" s="316"/>
      <c r="L764" s="316"/>
      <c r="M764" s="316"/>
      <c r="N764" s="316"/>
      <c r="O764" s="316"/>
      <c r="P764" s="416"/>
      <c r="Q764" s="316"/>
      <c r="R764" s="316"/>
      <c r="S764" s="317"/>
      <c r="T764" s="316"/>
      <c r="U764" s="316"/>
      <c r="V764" s="316"/>
      <c r="W764" s="316"/>
      <c r="X764" s="316"/>
      <c r="Y764" s="318"/>
      <c r="Z764" s="316"/>
      <c r="AA764" s="316"/>
      <c r="AB764" s="316"/>
      <c r="AC764" s="316"/>
      <c r="AD764" s="316"/>
      <c r="AE764" s="319"/>
      <c r="AF764" s="413"/>
      <c r="AG764" s="316"/>
      <c r="AH764" s="316"/>
      <c r="AI764" s="418"/>
      <c r="AJ764" s="316"/>
      <c r="AK764" s="316"/>
      <c r="AL764" s="316"/>
      <c r="AM764" s="316"/>
      <c r="AN764" s="316"/>
      <c r="AO764" s="316"/>
      <c r="AP764" s="316"/>
      <c r="AQ764" s="316"/>
      <c r="AR764" s="316"/>
      <c r="AS764" s="316"/>
      <c r="AT764" s="316"/>
      <c r="AU764" s="316"/>
      <c r="AV764" s="316"/>
      <c r="AW764" s="316"/>
      <c r="AX764" s="320"/>
      <c r="AY764" s="316"/>
      <c r="AZ764" s="316"/>
      <c r="BA764" s="316"/>
    </row>
    <row r="765" spans="1:53" ht="15.75" customHeight="1">
      <c r="A765" s="316"/>
      <c r="B765" s="316"/>
      <c r="C765" s="316"/>
      <c r="D765" s="316"/>
      <c r="E765" s="316"/>
      <c r="F765" s="316"/>
      <c r="G765" s="418"/>
      <c r="H765" s="316"/>
      <c r="I765" s="316"/>
      <c r="J765" s="316"/>
      <c r="K765" s="316"/>
      <c r="L765" s="316"/>
      <c r="M765" s="316"/>
      <c r="N765" s="316"/>
      <c r="O765" s="316"/>
      <c r="P765" s="416"/>
      <c r="Q765" s="316"/>
      <c r="R765" s="316"/>
      <c r="S765" s="317"/>
      <c r="T765" s="316"/>
      <c r="U765" s="316"/>
      <c r="V765" s="316"/>
      <c r="W765" s="316"/>
      <c r="X765" s="316"/>
      <c r="Y765" s="318"/>
      <c r="Z765" s="316"/>
      <c r="AA765" s="316"/>
      <c r="AB765" s="316"/>
      <c r="AC765" s="316"/>
      <c r="AD765" s="316"/>
      <c r="AE765" s="319"/>
      <c r="AF765" s="413"/>
      <c r="AG765" s="316"/>
      <c r="AH765" s="316"/>
      <c r="AI765" s="418"/>
      <c r="AJ765" s="316"/>
      <c r="AK765" s="316"/>
      <c r="AL765" s="316"/>
      <c r="AM765" s="316"/>
      <c r="AN765" s="316"/>
      <c r="AO765" s="316"/>
      <c r="AP765" s="316"/>
      <c r="AQ765" s="316"/>
      <c r="AR765" s="316"/>
      <c r="AS765" s="316"/>
      <c r="AT765" s="316"/>
      <c r="AU765" s="316"/>
      <c r="AV765" s="316"/>
      <c r="AW765" s="316"/>
      <c r="AX765" s="320"/>
      <c r="AY765" s="316"/>
      <c r="AZ765" s="316"/>
      <c r="BA765" s="316"/>
    </row>
    <row r="766" spans="1:53" ht="15.75" customHeight="1">
      <c r="A766" s="316"/>
      <c r="B766" s="316"/>
      <c r="C766" s="316"/>
      <c r="D766" s="316"/>
      <c r="E766" s="316"/>
      <c r="F766" s="316"/>
      <c r="G766" s="418"/>
      <c r="H766" s="316"/>
      <c r="I766" s="316"/>
      <c r="J766" s="316"/>
      <c r="K766" s="316"/>
      <c r="L766" s="316"/>
      <c r="M766" s="316"/>
      <c r="N766" s="316"/>
      <c r="O766" s="316"/>
      <c r="P766" s="416"/>
      <c r="Q766" s="316"/>
      <c r="R766" s="316"/>
      <c r="S766" s="317"/>
      <c r="T766" s="316"/>
      <c r="U766" s="316"/>
      <c r="V766" s="316"/>
      <c r="W766" s="316"/>
      <c r="X766" s="316"/>
      <c r="Y766" s="318"/>
      <c r="Z766" s="316"/>
      <c r="AA766" s="316"/>
      <c r="AB766" s="316"/>
      <c r="AC766" s="316"/>
      <c r="AD766" s="316"/>
      <c r="AE766" s="319"/>
      <c r="AF766" s="413"/>
      <c r="AG766" s="316"/>
      <c r="AH766" s="316"/>
      <c r="AI766" s="418"/>
      <c r="AJ766" s="316"/>
      <c r="AK766" s="316"/>
      <c r="AL766" s="316"/>
      <c r="AM766" s="316"/>
      <c r="AN766" s="316"/>
      <c r="AO766" s="316"/>
      <c r="AP766" s="316"/>
      <c r="AQ766" s="316"/>
      <c r="AR766" s="316"/>
      <c r="AS766" s="316"/>
      <c r="AT766" s="316"/>
      <c r="AU766" s="316"/>
      <c r="AV766" s="316"/>
      <c r="AW766" s="316"/>
      <c r="AX766" s="320"/>
      <c r="AY766" s="316"/>
      <c r="AZ766" s="316"/>
      <c r="BA766" s="316"/>
    </row>
    <row r="767" spans="1:53" ht="15.75" customHeight="1">
      <c r="A767" s="316"/>
      <c r="B767" s="316"/>
      <c r="C767" s="316"/>
      <c r="D767" s="316"/>
      <c r="E767" s="316"/>
      <c r="F767" s="316"/>
      <c r="G767" s="418"/>
      <c r="H767" s="316"/>
      <c r="I767" s="316"/>
      <c r="J767" s="316"/>
      <c r="K767" s="316"/>
      <c r="L767" s="316"/>
      <c r="M767" s="316"/>
      <c r="N767" s="316"/>
      <c r="O767" s="316"/>
      <c r="P767" s="416"/>
      <c r="Q767" s="316"/>
      <c r="R767" s="316"/>
      <c r="S767" s="317"/>
      <c r="T767" s="316"/>
      <c r="U767" s="316"/>
      <c r="V767" s="316"/>
      <c r="W767" s="316"/>
      <c r="X767" s="316"/>
      <c r="Y767" s="318"/>
      <c r="Z767" s="316"/>
      <c r="AA767" s="316"/>
      <c r="AB767" s="316"/>
      <c r="AC767" s="316"/>
      <c r="AD767" s="316"/>
      <c r="AE767" s="319"/>
      <c r="AF767" s="413"/>
      <c r="AG767" s="316"/>
      <c r="AH767" s="316"/>
      <c r="AI767" s="418"/>
      <c r="AJ767" s="316"/>
      <c r="AK767" s="316"/>
      <c r="AL767" s="316"/>
      <c r="AM767" s="316"/>
      <c r="AN767" s="316"/>
      <c r="AO767" s="316"/>
      <c r="AP767" s="316"/>
      <c r="AQ767" s="316"/>
      <c r="AR767" s="316"/>
      <c r="AS767" s="316"/>
      <c r="AT767" s="316"/>
      <c r="AU767" s="316"/>
      <c r="AV767" s="316"/>
      <c r="AW767" s="316"/>
      <c r="AX767" s="320"/>
      <c r="AY767" s="316"/>
      <c r="AZ767" s="316"/>
      <c r="BA767" s="316"/>
    </row>
    <row r="768" spans="1:53" ht="15.75" customHeight="1">
      <c r="A768" s="316"/>
      <c r="B768" s="316"/>
      <c r="C768" s="316"/>
      <c r="D768" s="316"/>
      <c r="E768" s="316"/>
      <c r="F768" s="316"/>
      <c r="G768" s="418"/>
      <c r="H768" s="316"/>
      <c r="I768" s="316"/>
      <c r="J768" s="316"/>
      <c r="K768" s="316"/>
      <c r="L768" s="316"/>
      <c r="M768" s="316"/>
      <c r="N768" s="316"/>
      <c r="O768" s="316"/>
      <c r="P768" s="416"/>
      <c r="Q768" s="316"/>
      <c r="R768" s="316"/>
      <c r="S768" s="317"/>
      <c r="T768" s="316"/>
      <c r="U768" s="316"/>
      <c r="V768" s="316"/>
      <c r="W768" s="316"/>
      <c r="X768" s="316"/>
      <c r="Y768" s="318"/>
      <c r="Z768" s="316"/>
      <c r="AA768" s="316"/>
      <c r="AB768" s="316"/>
      <c r="AC768" s="316"/>
      <c r="AD768" s="316"/>
      <c r="AE768" s="319"/>
      <c r="AF768" s="413"/>
      <c r="AG768" s="316"/>
      <c r="AH768" s="316"/>
      <c r="AI768" s="418"/>
      <c r="AJ768" s="316"/>
      <c r="AK768" s="316"/>
      <c r="AL768" s="316"/>
      <c r="AM768" s="316"/>
      <c r="AN768" s="316"/>
      <c r="AO768" s="316"/>
      <c r="AP768" s="316"/>
      <c r="AQ768" s="316"/>
      <c r="AR768" s="316"/>
      <c r="AS768" s="316"/>
      <c r="AT768" s="316"/>
      <c r="AU768" s="316"/>
      <c r="AV768" s="316"/>
      <c r="AW768" s="316"/>
      <c r="AX768" s="320"/>
      <c r="AY768" s="316"/>
      <c r="AZ768" s="316"/>
      <c r="BA768" s="316"/>
    </row>
    <row r="769" spans="1:53" ht="15.75" customHeight="1">
      <c r="A769" s="316"/>
      <c r="B769" s="316"/>
      <c r="C769" s="316"/>
      <c r="D769" s="316"/>
      <c r="E769" s="316"/>
      <c r="F769" s="316"/>
      <c r="G769" s="418"/>
      <c r="H769" s="316"/>
      <c r="I769" s="316"/>
      <c r="J769" s="316"/>
      <c r="K769" s="316"/>
      <c r="L769" s="316"/>
      <c r="M769" s="316"/>
      <c r="N769" s="316"/>
      <c r="O769" s="316"/>
      <c r="P769" s="416"/>
      <c r="Q769" s="316"/>
      <c r="R769" s="316"/>
      <c r="S769" s="317"/>
      <c r="T769" s="316"/>
      <c r="U769" s="316"/>
      <c r="V769" s="316"/>
      <c r="W769" s="316"/>
      <c r="X769" s="316"/>
      <c r="Y769" s="318"/>
      <c r="Z769" s="316"/>
      <c r="AA769" s="316"/>
      <c r="AB769" s="316"/>
      <c r="AC769" s="316"/>
      <c r="AD769" s="316"/>
      <c r="AE769" s="319"/>
      <c r="AF769" s="413"/>
      <c r="AG769" s="316"/>
      <c r="AH769" s="316"/>
      <c r="AI769" s="418"/>
      <c r="AJ769" s="316"/>
      <c r="AK769" s="316"/>
      <c r="AL769" s="316"/>
      <c r="AM769" s="316"/>
      <c r="AN769" s="316"/>
      <c r="AO769" s="316"/>
      <c r="AP769" s="316"/>
      <c r="AQ769" s="316"/>
      <c r="AR769" s="316"/>
      <c r="AS769" s="316"/>
      <c r="AT769" s="316"/>
      <c r="AU769" s="316"/>
      <c r="AV769" s="316"/>
      <c r="AW769" s="316"/>
      <c r="AX769" s="320"/>
      <c r="AY769" s="316"/>
      <c r="AZ769" s="316"/>
      <c r="BA769" s="316"/>
    </row>
    <row r="770" spans="1:53" ht="15.75" customHeight="1">
      <c r="A770" s="316"/>
      <c r="B770" s="316"/>
      <c r="C770" s="316"/>
      <c r="D770" s="316"/>
      <c r="E770" s="316"/>
      <c r="F770" s="316"/>
      <c r="G770" s="418"/>
      <c r="H770" s="316"/>
      <c r="I770" s="316"/>
      <c r="J770" s="316"/>
      <c r="K770" s="316"/>
      <c r="L770" s="316"/>
      <c r="M770" s="316"/>
      <c r="N770" s="316"/>
      <c r="O770" s="316"/>
      <c r="P770" s="416"/>
      <c r="Q770" s="316"/>
      <c r="R770" s="316"/>
      <c r="S770" s="317"/>
      <c r="T770" s="316"/>
      <c r="U770" s="316"/>
      <c r="V770" s="316"/>
      <c r="W770" s="316"/>
      <c r="X770" s="316"/>
      <c r="Y770" s="318"/>
      <c r="Z770" s="316"/>
      <c r="AA770" s="316"/>
      <c r="AB770" s="316"/>
      <c r="AC770" s="316"/>
      <c r="AD770" s="316"/>
      <c r="AE770" s="319"/>
      <c r="AF770" s="413"/>
      <c r="AG770" s="316"/>
      <c r="AH770" s="316"/>
      <c r="AI770" s="418"/>
      <c r="AJ770" s="316"/>
      <c r="AK770" s="316"/>
      <c r="AL770" s="316"/>
      <c r="AM770" s="316"/>
      <c r="AN770" s="316"/>
      <c r="AO770" s="316"/>
      <c r="AP770" s="316"/>
      <c r="AQ770" s="316"/>
      <c r="AR770" s="316"/>
      <c r="AS770" s="316"/>
      <c r="AT770" s="316"/>
      <c r="AU770" s="316"/>
      <c r="AV770" s="316"/>
      <c r="AW770" s="316"/>
      <c r="AX770" s="320"/>
      <c r="AY770" s="316"/>
      <c r="AZ770" s="316"/>
      <c r="BA770" s="316"/>
    </row>
    <row r="771" spans="1:53" ht="15.75" customHeight="1">
      <c r="A771" s="316"/>
      <c r="B771" s="316"/>
      <c r="C771" s="316"/>
      <c r="D771" s="316"/>
      <c r="E771" s="316"/>
      <c r="F771" s="316"/>
      <c r="G771" s="418"/>
      <c r="H771" s="316"/>
      <c r="I771" s="316"/>
      <c r="J771" s="316"/>
      <c r="K771" s="316"/>
      <c r="L771" s="316"/>
      <c r="M771" s="316"/>
      <c r="N771" s="316"/>
      <c r="O771" s="316"/>
      <c r="P771" s="416"/>
      <c r="Q771" s="316"/>
      <c r="R771" s="316"/>
      <c r="S771" s="317"/>
      <c r="T771" s="316"/>
      <c r="U771" s="316"/>
      <c r="V771" s="316"/>
      <c r="W771" s="316"/>
      <c r="X771" s="316"/>
      <c r="Y771" s="318"/>
      <c r="Z771" s="316"/>
      <c r="AA771" s="316"/>
      <c r="AB771" s="316"/>
      <c r="AC771" s="316"/>
      <c r="AD771" s="316"/>
      <c r="AE771" s="319"/>
      <c r="AF771" s="413"/>
      <c r="AG771" s="316"/>
      <c r="AH771" s="316"/>
      <c r="AI771" s="418"/>
      <c r="AJ771" s="316"/>
      <c r="AK771" s="316"/>
      <c r="AL771" s="316"/>
      <c r="AM771" s="316"/>
      <c r="AN771" s="316"/>
      <c r="AO771" s="316"/>
      <c r="AP771" s="316"/>
      <c r="AQ771" s="316"/>
      <c r="AR771" s="316"/>
      <c r="AS771" s="316"/>
      <c r="AT771" s="316"/>
      <c r="AU771" s="316"/>
      <c r="AV771" s="316"/>
      <c r="AW771" s="316"/>
      <c r="AX771" s="320"/>
      <c r="AY771" s="316"/>
      <c r="AZ771" s="316"/>
      <c r="BA771" s="316"/>
    </row>
    <row r="772" spans="1:53" ht="15.75" customHeight="1">
      <c r="A772" s="316"/>
      <c r="B772" s="316"/>
      <c r="C772" s="316"/>
      <c r="D772" s="316"/>
      <c r="E772" s="316"/>
      <c r="F772" s="316"/>
      <c r="G772" s="418"/>
      <c r="H772" s="316"/>
      <c r="I772" s="316"/>
      <c r="J772" s="316"/>
      <c r="K772" s="316"/>
      <c r="L772" s="316"/>
      <c r="M772" s="316"/>
      <c r="N772" s="316"/>
      <c r="O772" s="316"/>
      <c r="P772" s="416"/>
      <c r="Q772" s="316"/>
      <c r="R772" s="316"/>
      <c r="S772" s="317"/>
      <c r="T772" s="316"/>
      <c r="U772" s="316"/>
      <c r="V772" s="316"/>
      <c r="W772" s="316"/>
      <c r="X772" s="316"/>
      <c r="Y772" s="318"/>
      <c r="Z772" s="316"/>
      <c r="AA772" s="316"/>
      <c r="AB772" s="316"/>
      <c r="AC772" s="316"/>
      <c r="AD772" s="316"/>
      <c r="AE772" s="319"/>
      <c r="AF772" s="413"/>
      <c r="AG772" s="316"/>
      <c r="AH772" s="316"/>
      <c r="AI772" s="418"/>
      <c r="AJ772" s="316"/>
      <c r="AK772" s="316"/>
      <c r="AL772" s="316"/>
      <c r="AM772" s="316"/>
      <c r="AN772" s="316"/>
      <c r="AO772" s="316"/>
      <c r="AP772" s="316"/>
      <c r="AQ772" s="316"/>
      <c r="AR772" s="316"/>
      <c r="AS772" s="316"/>
      <c r="AT772" s="316"/>
      <c r="AU772" s="316"/>
      <c r="AV772" s="316"/>
      <c r="AW772" s="316"/>
      <c r="AX772" s="320"/>
      <c r="AY772" s="316"/>
      <c r="AZ772" s="316"/>
      <c r="BA772" s="316"/>
    </row>
    <row r="773" spans="1:53" ht="15.75" customHeight="1">
      <c r="A773" s="316"/>
      <c r="B773" s="316"/>
      <c r="C773" s="316"/>
      <c r="D773" s="316"/>
      <c r="E773" s="316"/>
      <c r="F773" s="316"/>
      <c r="G773" s="418"/>
      <c r="H773" s="316"/>
      <c r="I773" s="316"/>
      <c r="J773" s="316"/>
      <c r="K773" s="316"/>
      <c r="L773" s="316"/>
      <c r="M773" s="316"/>
      <c r="N773" s="316"/>
      <c r="O773" s="316"/>
      <c r="P773" s="416"/>
      <c r="Q773" s="316"/>
      <c r="R773" s="316"/>
      <c r="S773" s="317"/>
      <c r="T773" s="316"/>
      <c r="U773" s="316"/>
      <c r="V773" s="316"/>
      <c r="W773" s="316"/>
      <c r="X773" s="316"/>
      <c r="Y773" s="318"/>
      <c r="Z773" s="316"/>
      <c r="AA773" s="316"/>
      <c r="AB773" s="316"/>
      <c r="AC773" s="316"/>
      <c r="AD773" s="316"/>
      <c r="AE773" s="319"/>
      <c r="AF773" s="413"/>
      <c r="AG773" s="316"/>
      <c r="AH773" s="316"/>
      <c r="AI773" s="418"/>
      <c r="AJ773" s="316"/>
      <c r="AK773" s="316"/>
      <c r="AL773" s="316"/>
      <c r="AM773" s="316"/>
      <c r="AN773" s="316"/>
      <c r="AO773" s="316"/>
      <c r="AP773" s="316"/>
      <c r="AQ773" s="316"/>
      <c r="AR773" s="316"/>
      <c r="AS773" s="316"/>
      <c r="AT773" s="316"/>
      <c r="AU773" s="316"/>
      <c r="AV773" s="316"/>
      <c r="AW773" s="316"/>
      <c r="AX773" s="320"/>
      <c r="AY773" s="316"/>
      <c r="AZ773" s="316"/>
      <c r="BA773" s="316"/>
    </row>
    <row r="774" spans="1:53" ht="15.75" customHeight="1">
      <c r="A774" s="316"/>
      <c r="B774" s="316"/>
      <c r="C774" s="316"/>
      <c r="D774" s="316"/>
      <c r="E774" s="316"/>
      <c r="F774" s="316"/>
      <c r="G774" s="418"/>
      <c r="H774" s="316"/>
      <c r="I774" s="316"/>
      <c r="J774" s="316"/>
      <c r="K774" s="316"/>
      <c r="L774" s="316"/>
      <c r="M774" s="316"/>
      <c r="N774" s="316"/>
      <c r="O774" s="316"/>
      <c r="P774" s="416"/>
      <c r="Q774" s="316"/>
      <c r="R774" s="316"/>
      <c r="S774" s="317"/>
      <c r="T774" s="316"/>
      <c r="U774" s="316"/>
      <c r="V774" s="316"/>
      <c r="W774" s="316"/>
      <c r="X774" s="316"/>
      <c r="Y774" s="318"/>
      <c r="Z774" s="316"/>
      <c r="AA774" s="316"/>
      <c r="AB774" s="316"/>
      <c r="AC774" s="316"/>
      <c r="AD774" s="316"/>
      <c r="AE774" s="319"/>
      <c r="AF774" s="413"/>
      <c r="AG774" s="316"/>
      <c r="AH774" s="316"/>
      <c r="AI774" s="418"/>
      <c r="AJ774" s="316"/>
      <c r="AK774" s="316"/>
      <c r="AL774" s="316"/>
      <c r="AM774" s="316"/>
      <c r="AN774" s="316"/>
      <c r="AO774" s="316"/>
      <c r="AP774" s="316"/>
      <c r="AQ774" s="316"/>
      <c r="AR774" s="316"/>
      <c r="AS774" s="316"/>
      <c r="AT774" s="316"/>
      <c r="AU774" s="316"/>
      <c r="AV774" s="316"/>
      <c r="AW774" s="316"/>
      <c r="AX774" s="320"/>
      <c r="AY774" s="316"/>
      <c r="AZ774" s="316"/>
      <c r="BA774" s="316"/>
    </row>
    <row r="775" spans="1:53" ht="15.75" customHeight="1">
      <c r="A775" s="316"/>
      <c r="B775" s="316"/>
      <c r="C775" s="316"/>
      <c r="D775" s="316"/>
      <c r="E775" s="316"/>
      <c r="F775" s="316"/>
      <c r="G775" s="418"/>
      <c r="H775" s="316"/>
      <c r="I775" s="316"/>
      <c r="J775" s="316"/>
      <c r="K775" s="316"/>
      <c r="L775" s="316"/>
      <c r="M775" s="316"/>
      <c r="N775" s="316"/>
      <c r="O775" s="316"/>
      <c r="P775" s="416"/>
      <c r="Q775" s="316"/>
      <c r="R775" s="316"/>
      <c r="S775" s="317"/>
      <c r="T775" s="316"/>
      <c r="U775" s="316"/>
      <c r="V775" s="316"/>
      <c r="W775" s="316"/>
      <c r="X775" s="316"/>
      <c r="Y775" s="318"/>
      <c r="Z775" s="316"/>
      <c r="AA775" s="316"/>
      <c r="AB775" s="316"/>
      <c r="AC775" s="316"/>
      <c r="AD775" s="316"/>
      <c r="AE775" s="319"/>
      <c r="AF775" s="413"/>
      <c r="AG775" s="316"/>
      <c r="AH775" s="316"/>
      <c r="AI775" s="418"/>
      <c r="AJ775" s="316"/>
      <c r="AK775" s="316"/>
      <c r="AL775" s="316"/>
      <c r="AM775" s="316"/>
      <c r="AN775" s="316"/>
      <c r="AO775" s="316"/>
      <c r="AP775" s="316"/>
      <c r="AQ775" s="316"/>
      <c r="AR775" s="316"/>
      <c r="AS775" s="316"/>
      <c r="AT775" s="316"/>
      <c r="AU775" s="316"/>
      <c r="AV775" s="316"/>
      <c r="AW775" s="316"/>
      <c r="AX775" s="320"/>
      <c r="AY775" s="316"/>
      <c r="AZ775" s="316"/>
      <c r="BA775" s="316"/>
    </row>
    <row r="776" spans="1:53" ht="15.75" customHeight="1">
      <c r="A776" s="316"/>
      <c r="B776" s="316"/>
      <c r="C776" s="316"/>
      <c r="D776" s="316"/>
      <c r="E776" s="316"/>
      <c r="F776" s="316"/>
      <c r="G776" s="418"/>
      <c r="H776" s="316"/>
      <c r="I776" s="316"/>
      <c r="J776" s="316"/>
      <c r="K776" s="316"/>
      <c r="L776" s="316"/>
      <c r="M776" s="316"/>
      <c r="N776" s="316"/>
      <c r="O776" s="316"/>
      <c r="P776" s="416"/>
      <c r="Q776" s="316"/>
      <c r="R776" s="316"/>
      <c r="S776" s="317"/>
      <c r="T776" s="316"/>
      <c r="U776" s="316"/>
      <c r="V776" s="316"/>
      <c r="W776" s="316"/>
      <c r="X776" s="316"/>
      <c r="Y776" s="318"/>
      <c r="Z776" s="316"/>
      <c r="AA776" s="316"/>
      <c r="AB776" s="316"/>
      <c r="AC776" s="316"/>
      <c r="AD776" s="316"/>
      <c r="AE776" s="319"/>
      <c r="AF776" s="413"/>
      <c r="AG776" s="316"/>
      <c r="AH776" s="316"/>
      <c r="AI776" s="418"/>
      <c r="AJ776" s="316"/>
      <c r="AK776" s="316"/>
      <c r="AL776" s="316"/>
      <c r="AM776" s="316"/>
      <c r="AN776" s="316"/>
      <c r="AO776" s="316"/>
      <c r="AP776" s="316"/>
      <c r="AQ776" s="316"/>
      <c r="AR776" s="316"/>
      <c r="AS776" s="316"/>
      <c r="AT776" s="316"/>
      <c r="AU776" s="316"/>
      <c r="AV776" s="316"/>
      <c r="AW776" s="316"/>
      <c r="AX776" s="320"/>
      <c r="AY776" s="316"/>
      <c r="AZ776" s="316"/>
      <c r="BA776" s="316"/>
    </row>
    <row r="777" spans="1:53" ht="15.75" customHeight="1">
      <c r="A777" s="316"/>
      <c r="B777" s="316"/>
      <c r="C777" s="316"/>
      <c r="D777" s="316"/>
      <c r="E777" s="316"/>
      <c r="F777" s="316"/>
      <c r="G777" s="418"/>
      <c r="H777" s="316"/>
      <c r="I777" s="316"/>
      <c r="J777" s="316"/>
      <c r="K777" s="316"/>
      <c r="L777" s="316"/>
      <c r="M777" s="316"/>
      <c r="N777" s="316"/>
      <c r="O777" s="316"/>
      <c r="P777" s="416"/>
      <c r="Q777" s="316"/>
      <c r="R777" s="316"/>
      <c r="S777" s="317"/>
      <c r="T777" s="316"/>
      <c r="U777" s="316"/>
      <c r="V777" s="316"/>
      <c r="W777" s="316"/>
      <c r="X777" s="316"/>
      <c r="Y777" s="318"/>
      <c r="Z777" s="316"/>
      <c r="AA777" s="316"/>
      <c r="AB777" s="316"/>
      <c r="AC777" s="316"/>
      <c r="AD777" s="316"/>
      <c r="AE777" s="319"/>
      <c r="AF777" s="413"/>
      <c r="AG777" s="316"/>
      <c r="AH777" s="316"/>
      <c r="AI777" s="418"/>
      <c r="AJ777" s="316"/>
      <c r="AK777" s="316"/>
      <c r="AL777" s="316"/>
      <c r="AM777" s="316"/>
      <c r="AN777" s="316"/>
      <c r="AO777" s="316"/>
      <c r="AP777" s="316"/>
      <c r="AQ777" s="316"/>
      <c r="AR777" s="316"/>
      <c r="AS777" s="316"/>
      <c r="AT777" s="316"/>
      <c r="AU777" s="316"/>
      <c r="AV777" s="316"/>
      <c r="AW777" s="316"/>
      <c r="AX777" s="320"/>
      <c r="AY777" s="316"/>
      <c r="AZ777" s="316"/>
      <c r="BA777" s="316"/>
    </row>
    <row r="778" spans="1:53" ht="15.75" customHeight="1">
      <c r="A778" s="316"/>
      <c r="B778" s="316"/>
      <c r="C778" s="316"/>
      <c r="D778" s="316"/>
      <c r="E778" s="316"/>
      <c r="F778" s="316"/>
      <c r="G778" s="418"/>
      <c r="H778" s="316"/>
      <c r="I778" s="316"/>
      <c r="J778" s="316"/>
      <c r="K778" s="316"/>
      <c r="L778" s="316"/>
      <c r="M778" s="316"/>
      <c r="N778" s="316"/>
      <c r="O778" s="316"/>
      <c r="P778" s="416"/>
      <c r="Q778" s="316"/>
      <c r="R778" s="316"/>
      <c r="S778" s="317"/>
      <c r="T778" s="316"/>
      <c r="U778" s="316"/>
      <c r="V778" s="316"/>
      <c r="W778" s="316"/>
      <c r="X778" s="316"/>
      <c r="Y778" s="318"/>
      <c r="Z778" s="316"/>
      <c r="AA778" s="316"/>
      <c r="AB778" s="316"/>
      <c r="AC778" s="316"/>
      <c r="AD778" s="316"/>
      <c r="AE778" s="319"/>
      <c r="AF778" s="413"/>
      <c r="AG778" s="316"/>
      <c r="AH778" s="316"/>
      <c r="AI778" s="418"/>
      <c r="AJ778" s="316"/>
      <c r="AK778" s="316"/>
      <c r="AL778" s="316"/>
      <c r="AM778" s="316"/>
      <c r="AN778" s="316"/>
      <c r="AO778" s="316"/>
      <c r="AP778" s="316"/>
      <c r="AQ778" s="316"/>
      <c r="AR778" s="316"/>
      <c r="AS778" s="316"/>
      <c r="AT778" s="316"/>
      <c r="AU778" s="316"/>
      <c r="AV778" s="316"/>
      <c r="AW778" s="316"/>
      <c r="AX778" s="320"/>
      <c r="AY778" s="316"/>
      <c r="AZ778" s="316"/>
      <c r="BA778" s="316"/>
    </row>
    <row r="779" spans="1:53" ht="15.75" customHeight="1">
      <c r="A779" s="316"/>
      <c r="B779" s="316"/>
      <c r="C779" s="316"/>
      <c r="D779" s="316"/>
      <c r="E779" s="316"/>
      <c r="F779" s="316"/>
      <c r="G779" s="418"/>
      <c r="H779" s="316"/>
      <c r="I779" s="316"/>
      <c r="J779" s="316"/>
      <c r="K779" s="316"/>
      <c r="L779" s="316"/>
      <c r="M779" s="316"/>
      <c r="N779" s="316"/>
      <c r="O779" s="316"/>
      <c r="P779" s="416"/>
      <c r="Q779" s="316"/>
      <c r="R779" s="316"/>
      <c r="S779" s="317"/>
      <c r="T779" s="316"/>
      <c r="U779" s="316"/>
      <c r="V779" s="316"/>
      <c r="W779" s="316"/>
      <c r="X779" s="316"/>
      <c r="Y779" s="318"/>
      <c r="Z779" s="316"/>
      <c r="AA779" s="316"/>
      <c r="AB779" s="316"/>
      <c r="AC779" s="316"/>
      <c r="AD779" s="316"/>
      <c r="AE779" s="319"/>
      <c r="AF779" s="413"/>
      <c r="AG779" s="316"/>
      <c r="AH779" s="316"/>
      <c r="AI779" s="418"/>
      <c r="AJ779" s="316"/>
      <c r="AK779" s="316"/>
      <c r="AL779" s="316"/>
      <c r="AM779" s="316"/>
      <c r="AN779" s="316"/>
      <c r="AO779" s="316"/>
      <c r="AP779" s="316"/>
      <c r="AQ779" s="316"/>
      <c r="AR779" s="316"/>
      <c r="AS779" s="316"/>
      <c r="AT779" s="316"/>
      <c r="AU779" s="316"/>
      <c r="AV779" s="316"/>
      <c r="AW779" s="316"/>
      <c r="AX779" s="320"/>
      <c r="AY779" s="316"/>
      <c r="AZ779" s="316"/>
      <c r="BA779" s="316"/>
    </row>
    <row r="780" spans="1:53" ht="15.75" customHeight="1">
      <c r="A780" s="316"/>
      <c r="B780" s="316"/>
      <c r="C780" s="316"/>
      <c r="D780" s="316"/>
      <c r="E780" s="316"/>
      <c r="F780" s="316"/>
      <c r="G780" s="418"/>
      <c r="H780" s="316"/>
      <c r="I780" s="316"/>
      <c r="J780" s="316"/>
      <c r="K780" s="316"/>
      <c r="L780" s="316"/>
      <c r="M780" s="316"/>
      <c r="N780" s="316"/>
      <c r="O780" s="316"/>
      <c r="P780" s="416"/>
      <c r="Q780" s="316"/>
      <c r="R780" s="316"/>
      <c r="S780" s="317"/>
      <c r="T780" s="316"/>
      <c r="U780" s="316"/>
      <c r="V780" s="316"/>
      <c r="W780" s="316"/>
      <c r="X780" s="316"/>
      <c r="Y780" s="318"/>
      <c r="Z780" s="316"/>
      <c r="AA780" s="316"/>
      <c r="AB780" s="316"/>
      <c r="AC780" s="316"/>
      <c r="AD780" s="316"/>
      <c r="AE780" s="319"/>
      <c r="AF780" s="413"/>
      <c r="AG780" s="316"/>
      <c r="AH780" s="316"/>
      <c r="AI780" s="418"/>
      <c r="AJ780" s="316"/>
      <c r="AK780" s="316"/>
      <c r="AL780" s="316"/>
      <c r="AM780" s="316"/>
      <c r="AN780" s="316"/>
      <c r="AO780" s="316"/>
      <c r="AP780" s="316"/>
      <c r="AQ780" s="316"/>
      <c r="AR780" s="316"/>
      <c r="AS780" s="316"/>
      <c r="AT780" s="316"/>
      <c r="AU780" s="316"/>
      <c r="AV780" s="316"/>
      <c r="AW780" s="316"/>
      <c r="AX780" s="320"/>
      <c r="AY780" s="316"/>
      <c r="AZ780" s="316"/>
      <c r="BA780" s="316"/>
    </row>
    <row r="781" spans="1:53" ht="15.75" customHeight="1">
      <c r="A781" s="316"/>
      <c r="B781" s="316"/>
      <c r="C781" s="316"/>
      <c r="D781" s="316"/>
      <c r="E781" s="316"/>
      <c r="F781" s="316"/>
      <c r="G781" s="418"/>
      <c r="H781" s="316"/>
      <c r="I781" s="316"/>
      <c r="J781" s="316"/>
      <c r="K781" s="316"/>
      <c r="L781" s="316"/>
      <c r="M781" s="316"/>
      <c r="N781" s="316"/>
      <c r="O781" s="316"/>
      <c r="P781" s="416"/>
      <c r="Q781" s="316"/>
      <c r="R781" s="316"/>
      <c r="S781" s="317"/>
      <c r="T781" s="316"/>
      <c r="U781" s="316"/>
      <c r="V781" s="316"/>
      <c r="W781" s="316"/>
      <c r="X781" s="316"/>
      <c r="Y781" s="318"/>
      <c r="Z781" s="316"/>
      <c r="AA781" s="316"/>
      <c r="AB781" s="316"/>
      <c r="AC781" s="316"/>
      <c r="AD781" s="316"/>
      <c r="AE781" s="319"/>
      <c r="AF781" s="413"/>
      <c r="AG781" s="316"/>
      <c r="AH781" s="316"/>
      <c r="AI781" s="418"/>
      <c r="AJ781" s="316"/>
      <c r="AK781" s="316"/>
      <c r="AL781" s="316"/>
      <c r="AM781" s="316"/>
      <c r="AN781" s="316"/>
      <c r="AO781" s="316"/>
      <c r="AP781" s="316"/>
      <c r="AQ781" s="316"/>
      <c r="AR781" s="316"/>
      <c r="AS781" s="316"/>
      <c r="AT781" s="316"/>
      <c r="AU781" s="316"/>
      <c r="AV781" s="316"/>
      <c r="AW781" s="316"/>
      <c r="AX781" s="320"/>
      <c r="AY781" s="316"/>
      <c r="AZ781" s="316"/>
      <c r="BA781" s="316"/>
    </row>
    <row r="782" spans="1:53" ht="15.75" customHeight="1">
      <c r="A782" s="316"/>
      <c r="B782" s="316"/>
      <c r="C782" s="316"/>
      <c r="D782" s="316"/>
      <c r="E782" s="316"/>
      <c r="F782" s="316"/>
      <c r="G782" s="418"/>
      <c r="H782" s="316"/>
      <c r="I782" s="316"/>
      <c r="J782" s="316"/>
      <c r="K782" s="316"/>
      <c r="L782" s="316"/>
      <c r="M782" s="316"/>
      <c r="N782" s="316"/>
      <c r="O782" s="316"/>
      <c r="P782" s="416"/>
      <c r="Q782" s="316"/>
      <c r="R782" s="316"/>
      <c r="S782" s="317"/>
      <c r="T782" s="316"/>
      <c r="U782" s="316"/>
      <c r="V782" s="316"/>
      <c r="W782" s="316"/>
      <c r="X782" s="316"/>
      <c r="Y782" s="318"/>
      <c r="Z782" s="316"/>
      <c r="AA782" s="316"/>
      <c r="AB782" s="316"/>
      <c r="AC782" s="316"/>
      <c r="AD782" s="316"/>
      <c r="AE782" s="319"/>
      <c r="AF782" s="413"/>
      <c r="AG782" s="316"/>
      <c r="AH782" s="316"/>
      <c r="AI782" s="418"/>
      <c r="AJ782" s="316"/>
      <c r="AK782" s="316"/>
      <c r="AL782" s="316"/>
      <c r="AM782" s="316"/>
      <c r="AN782" s="316"/>
      <c r="AO782" s="316"/>
      <c r="AP782" s="316"/>
      <c r="AQ782" s="316"/>
      <c r="AR782" s="316"/>
      <c r="AS782" s="316"/>
      <c r="AT782" s="316"/>
      <c r="AU782" s="316"/>
      <c r="AV782" s="316"/>
      <c r="AW782" s="316"/>
      <c r="AX782" s="320"/>
      <c r="AY782" s="316"/>
      <c r="AZ782" s="316"/>
      <c r="BA782" s="316"/>
    </row>
    <row r="783" spans="1:53" ht="15.75" customHeight="1">
      <c r="A783" s="316"/>
      <c r="B783" s="316"/>
      <c r="C783" s="316"/>
      <c r="D783" s="316"/>
      <c r="E783" s="316"/>
      <c r="F783" s="316"/>
      <c r="G783" s="418"/>
      <c r="H783" s="316"/>
      <c r="I783" s="316"/>
      <c r="J783" s="316"/>
      <c r="K783" s="316"/>
      <c r="L783" s="316"/>
      <c r="M783" s="316"/>
      <c r="N783" s="316"/>
      <c r="O783" s="316"/>
      <c r="P783" s="416"/>
      <c r="Q783" s="316"/>
      <c r="R783" s="316"/>
      <c r="S783" s="317"/>
      <c r="T783" s="316"/>
      <c r="U783" s="316"/>
      <c r="V783" s="316"/>
      <c r="W783" s="316"/>
      <c r="X783" s="316"/>
      <c r="Y783" s="318"/>
      <c r="Z783" s="316"/>
      <c r="AA783" s="316"/>
      <c r="AB783" s="316"/>
      <c r="AC783" s="316"/>
      <c r="AD783" s="316"/>
      <c r="AE783" s="319"/>
      <c r="AF783" s="413"/>
      <c r="AG783" s="316"/>
      <c r="AH783" s="316"/>
      <c r="AI783" s="418"/>
      <c r="AJ783" s="316"/>
      <c r="AK783" s="316"/>
      <c r="AL783" s="316"/>
      <c r="AM783" s="316"/>
      <c r="AN783" s="316"/>
      <c r="AO783" s="316"/>
      <c r="AP783" s="316"/>
      <c r="AQ783" s="316"/>
      <c r="AR783" s="316"/>
      <c r="AS783" s="316"/>
      <c r="AT783" s="316"/>
      <c r="AU783" s="316"/>
      <c r="AV783" s="316"/>
      <c r="AW783" s="316"/>
      <c r="AX783" s="320"/>
      <c r="AY783" s="316"/>
      <c r="AZ783" s="316"/>
      <c r="BA783" s="316"/>
    </row>
    <row r="784" spans="1:53" ht="15.75" customHeight="1">
      <c r="A784" s="316"/>
      <c r="B784" s="316"/>
      <c r="C784" s="316"/>
      <c r="D784" s="316"/>
      <c r="E784" s="316"/>
      <c r="F784" s="316"/>
      <c r="G784" s="418"/>
      <c r="H784" s="316"/>
      <c r="I784" s="316"/>
      <c r="J784" s="316"/>
      <c r="K784" s="316"/>
      <c r="L784" s="316"/>
      <c r="M784" s="316"/>
      <c r="N784" s="316"/>
      <c r="O784" s="316"/>
      <c r="P784" s="416"/>
      <c r="Q784" s="316"/>
      <c r="R784" s="316"/>
      <c r="S784" s="317"/>
      <c r="T784" s="316"/>
      <c r="U784" s="316"/>
      <c r="V784" s="316"/>
      <c r="W784" s="316"/>
      <c r="X784" s="316"/>
      <c r="Y784" s="318"/>
      <c r="Z784" s="316"/>
      <c r="AA784" s="316"/>
      <c r="AB784" s="316"/>
      <c r="AC784" s="316"/>
      <c r="AD784" s="316"/>
      <c r="AE784" s="319"/>
      <c r="AF784" s="413"/>
      <c r="AG784" s="316"/>
      <c r="AH784" s="316"/>
      <c r="AI784" s="418"/>
      <c r="AJ784" s="316"/>
      <c r="AK784" s="316"/>
      <c r="AL784" s="316"/>
      <c r="AM784" s="316"/>
      <c r="AN784" s="316"/>
      <c r="AO784" s="316"/>
      <c r="AP784" s="316"/>
      <c r="AQ784" s="316"/>
      <c r="AR784" s="316"/>
      <c r="AS784" s="316"/>
      <c r="AT784" s="316"/>
      <c r="AU784" s="316"/>
      <c r="AV784" s="316"/>
      <c r="AW784" s="316"/>
      <c r="AX784" s="320"/>
      <c r="AY784" s="316"/>
      <c r="AZ784" s="316"/>
      <c r="BA784" s="316"/>
    </row>
    <row r="785" spans="1:53" ht="15.75" customHeight="1">
      <c r="A785" s="316"/>
      <c r="B785" s="316"/>
      <c r="C785" s="316"/>
      <c r="D785" s="316"/>
      <c r="E785" s="316"/>
      <c r="F785" s="316"/>
      <c r="G785" s="418"/>
      <c r="H785" s="316"/>
      <c r="I785" s="316"/>
      <c r="J785" s="316"/>
      <c r="K785" s="316"/>
      <c r="L785" s="316"/>
      <c r="M785" s="316"/>
      <c r="N785" s="316"/>
      <c r="O785" s="316"/>
      <c r="P785" s="416"/>
      <c r="Q785" s="316"/>
      <c r="R785" s="316"/>
      <c r="S785" s="317"/>
      <c r="T785" s="316"/>
      <c r="U785" s="316"/>
      <c r="V785" s="316"/>
      <c r="W785" s="316"/>
      <c r="X785" s="316"/>
      <c r="Y785" s="318"/>
      <c r="Z785" s="316"/>
      <c r="AA785" s="316"/>
      <c r="AB785" s="316"/>
      <c r="AC785" s="316"/>
      <c r="AD785" s="316"/>
      <c r="AE785" s="319"/>
      <c r="AF785" s="413"/>
      <c r="AG785" s="316"/>
      <c r="AH785" s="316"/>
      <c r="AI785" s="418"/>
      <c r="AJ785" s="316"/>
      <c r="AK785" s="316"/>
      <c r="AL785" s="316"/>
      <c r="AM785" s="316"/>
      <c r="AN785" s="316"/>
      <c r="AO785" s="316"/>
      <c r="AP785" s="316"/>
      <c r="AQ785" s="316"/>
      <c r="AR785" s="316"/>
      <c r="AS785" s="316"/>
      <c r="AT785" s="316"/>
      <c r="AU785" s="316"/>
      <c r="AV785" s="316"/>
      <c r="AW785" s="316"/>
      <c r="AX785" s="320"/>
      <c r="AY785" s="316"/>
      <c r="AZ785" s="316"/>
      <c r="BA785" s="316"/>
    </row>
    <row r="786" spans="1:53" ht="15.75" customHeight="1">
      <c r="A786" s="316"/>
      <c r="B786" s="316"/>
      <c r="C786" s="316"/>
      <c r="D786" s="316"/>
      <c r="E786" s="316"/>
      <c r="F786" s="316"/>
      <c r="G786" s="418"/>
      <c r="H786" s="316"/>
      <c r="I786" s="316"/>
      <c r="J786" s="316"/>
      <c r="K786" s="316"/>
      <c r="L786" s="316"/>
      <c r="M786" s="316"/>
      <c r="N786" s="316"/>
      <c r="O786" s="316"/>
      <c r="P786" s="416"/>
      <c r="Q786" s="316"/>
      <c r="R786" s="316"/>
      <c r="S786" s="317"/>
      <c r="T786" s="316"/>
      <c r="U786" s="316"/>
      <c r="V786" s="316"/>
      <c r="W786" s="316"/>
      <c r="X786" s="316"/>
      <c r="Y786" s="318"/>
      <c r="Z786" s="316"/>
      <c r="AA786" s="316"/>
      <c r="AB786" s="316"/>
      <c r="AC786" s="316"/>
      <c r="AD786" s="316"/>
      <c r="AE786" s="319"/>
      <c r="AF786" s="413"/>
      <c r="AG786" s="316"/>
      <c r="AH786" s="316"/>
      <c r="AI786" s="418"/>
      <c r="AJ786" s="316"/>
      <c r="AK786" s="316"/>
      <c r="AL786" s="316"/>
      <c r="AM786" s="316"/>
      <c r="AN786" s="316"/>
      <c r="AO786" s="316"/>
      <c r="AP786" s="316"/>
      <c r="AQ786" s="316"/>
      <c r="AR786" s="316"/>
      <c r="AS786" s="316"/>
      <c r="AT786" s="316"/>
      <c r="AU786" s="316"/>
      <c r="AV786" s="316"/>
      <c r="AW786" s="316"/>
      <c r="AX786" s="320"/>
      <c r="AY786" s="316"/>
      <c r="AZ786" s="316"/>
      <c r="BA786" s="316"/>
    </row>
    <row r="787" spans="1:53" ht="15.75" customHeight="1">
      <c r="A787" s="316"/>
      <c r="B787" s="316"/>
      <c r="C787" s="316"/>
      <c r="D787" s="316"/>
      <c r="E787" s="316"/>
      <c r="F787" s="316"/>
      <c r="G787" s="418"/>
      <c r="H787" s="316"/>
      <c r="I787" s="316"/>
      <c r="J787" s="316"/>
      <c r="K787" s="316"/>
      <c r="L787" s="316"/>
      <c r="M787" s="316"/>
      <c r="N787" s="316"/>
      <c r="O787" s="316"/>
      <c r="P787" s="416"/>
      <c r="Q787" s="316"/>
      <c r="R787" s="316"/>
      <c r="S787" s="317"/>
      <c r="T787" s="316"/>
      <c r="U787" s="316"/>
      <c r="V787" s="316"/>
      <c r="W787" s="316"/>
      <c r="X787" s="316"/>
      <c r="Y787" s="318"/>
      <c r="Z787" s="316"/>
      <c r="AA787" s="316"/>
      <c r="AB787" s="316"/>
      <c r="AC787" s="316"/>
      <c r="AD787" s="316"/>
      <c r="AE787" s="319"/>
      <c r="AF787" s="413"/>
      <c r="AG787" s="316"/>
      <c r="AH787" s="316"/>
      <c r="AI787" s="418"/>
      <c r="AJ787" s="316"/>
      <c r="AK787" s="316"/>
      <c r="AL787" s="316"/>
      <c r="AM787" s="316"/>
      <c r="AN787" s="316"/>
      <c r="AO787" s="316"/>
      <c r="AP787" s="316"/>
      <c r="AQ787" s="316"/>
      <c r="AR787" s="316"/>
      <c r="AS787" s="316"/>
      <c r="AT787" s="316"/>
      <c r="AU787" s="316"/>
      <c r="AV787" s="316"/>
      <c r="AW787" s="316"/>
      <c r="AX787" s="320"/>
      <c r="AY787" s="316"/>
      <c r="AZ787" s="316"/>
      <c r="BA787" s="316"/>
    </row>
    <row r="788" spans="1:53" ht="15.75" customHeight="1">
      <c r="A788" s="316"/>
      <c r="B788" s="316"/>
      <c r="C788" s="316"/>
      <c r="D788" s="316"/>
      <c r="E788" s="316"/>
      <c r="F788" s="316"/>
      <c r="G788" s="418"/>
      <c r="H788" s="316"/>
      <c r="I788" s="316"/>
      <c r="J788" s="316"/>
      <c r="K788" s="316"/>
      <c r="L788" s="316"/>
      <c r="M788" s="316"/>
      <c r="N788" s="316"/>
      <c r="O788" s="316"/>
      <c r="P788" s="416"/>
      <c r="Q788" s="316"/>
      <c r="R788" s="316"/>
      <c r="S788" s="317"/>
      <c r="T788" s="316"/>
      <c r="U788" s="316"/>
      <c r="V788" s="316"/>
      <c r="W788" s="316"/>
      <c r="X788" s="316"/>
      <c r="Y788" s="318"/>
      <c r="Z788" s="316"/>
      <c r="AA788" s="316"/>
      <c r="AB788" s="316"/>
      <c r="AC788" s="316"/>
      <c r="AD788" s="316"/>
      <c r="AE788" s="319"/>
      <c r="AF788" s="413"/>
      <c r="AG788" s="316"/>
      <c r="AH788" s="316"/>
      <c r="AI788" s="418"/>
      <c r="AJ788" s="316"/>
      <c r="AK788" s="316"/>
      <c r="AL788" s="316"/>
      <c r="AM788" s="316"/>
      <c r="AN788" s="316"/>
      <c r="AO788" s="316"/>
      <c r="AP788" s="316"/>
      <c r="AQ788" s="316"/>
      <c r="AR788" s="316"/>
      <c r="AS788" s="316"/>
      <c r="AT788" s="316"/>
      <c r="AU788" s="316"/>
      <c r="AV788" s="316"/>
      <c r="AW788" s="316"/>
      <c r="AX788" s="320"/>
      <c r="AY788" s="316"/>
      <c r="AZ788" s="316"/>
      <c r="BA788" s="316"/>
    </row>
    <row r="789" spans="1:53" ht="15.75" customHeight="1">
      <c r="A789" s="316"/>
      <c r="B789" s="316"/>
      <c r="C789" s="316"/>
      <c r="D789" s="316"/>
      <c r="E789" s="316"/>
      <c r="F789" s="316"/>
      <c r="G789" s="418"/>
      <c r="H789" s="316"/>
      <c r="I789" s="316"/>
      <c r="J789" s="316"/>
      <c r="K789" s="316"/>
      <c r="L789" s="316"/>
      <c r="M789" s="316"/>
      <c r="N789" s="316"/>
      <c r="O789" s="316"/>
      <c r="P789" s="416"/>
      <c r="Q789" s="316"/>
      <c r="R789" s="316"/>
      <c r="S789" s="317"/>
      <c r="T789" s="316"/>
      <c r="U789" s="316"/>
      <c r="V789" s="316"/>
      <c r="W789" s="316"/>
      <c r="X789" s="316"/>
      <c r="Y789" s="318"/>
      <c r="Z789" s="316"/>
      <c r="AA789" s="316"/>
      <c r="AB789" s="316"/>
      <c r="AC789" s="316"/>
      <c r="AD789" s="316"/>
      <c r="AE789" s="319"/>
      <c r="AF789" s="413"/>
      <c r="AG789" s="316"/>
      <c r="AH789" s="316"/>
      <c r="AI789" s="418"/>
      <c r="AJ789" s="316"/>
      <c r="AK789" s="316"/>
      <c r="AL789" s="316"/>
      <c r="AM789" s="316"/>
      <c r="AN789" s="316"/>
      <c r="AO789" s="316"/>
      <c r="AP789" s="316"/>
      <c r="AQ789" s="316"/>
      <c r="AR789" s="316"/>
      <c r="AS789" s="316"/>
      <c r="AT789" s="316"/>
      <c r="AU789" s="316"/>
      <c r="AV789" s="316"/>
      <c r="AW789" s="316"/>
      <c r="AX789" s="320"/>
      <c r="AY789" s="316"/>
      <c r="AZ789" s="316"/>
      <c r="BA789" s="316"/>
    </row>
    <row r="790" spans="1:53" ht="15.75" customHeight="1">
      <c r="A790" s="316"/>
      <c r="B790" s="316"/>
      <c r="C790" s="316"/>
      <c r="D790" s="316"/>
      <c r="E790" s="316"/>
      <c r="F790" s="316"/>
      <c r="G790" s="418"/>
      <c r="H790" s="316"/>
      <c r="I790" s="316"/>
      <c r="J790" s="316"/>
      <c r="K790" s="316"/>
      <c r="L790" s="316"/>
      <c r="M790" s="316"/>
      <c r="N790" s="316"/>
      <c r="O790" s="316"/>
      <c r="P790" s="416"/>
      <c r="Q790" s="316"/>
      <c r="R790" s="316"/>
      <c r="S790" s="317"/>
      <c r="T790" s="316"/>
      <c r="U790" s="316"/>
      <c r="V790" s="316"/>
      <c r="W790" s="316"/>
      <c r="X790" s="316"/>
      <c r="Y790" s="318"/>
      <c r="Z790" s="316"/>
      <c r="AA790" s="316"/>
      <c r="AB790" s="316"/>
      <c r="AC790" s="316"/>
      <c r="AD790" s="316"/>
      <c r="AE790" s="319"/>
      <c r="AF790" s="413"/>
      <c r="AG790" s="316"/>
      <c r="AH790" s="316"/>
      <c r="AI790" s="418"/>
      <c r="AJ790" s="316"/>
      <c r="AK790" s="316"/>
      <c r="AL790" s="316"/>
      <c r="AM790" s="316"/>
      <c r="AN790" s="316"/>
      <c r="AO790" s="316"/>
      <c r="AP790" s="316"/>
      <c r="AQ790" s="316"/>
      <c r="AR790" s="316"/>
      <c r="AS790" s="316"/>
      <c r="AT790" s="316"/>
      <c r="AU790" s="316"/>
      <c r="AV790" s="316"/>
      <c r="AW790" s="316"/>
      <c r="AX790" s="320"/>
      <c r="AY790" s="316"/>
      <c r="AZ790" s="316"/>
      <c r="BA790" s="316"/>
    </row>
    <row r="791" spans="1:53" ht="15.75" customHeight="1">
      <c r="A791" s="316"/>
      <c r="B791" s="316"/>
      <c r="C791" s="316"/>
      <c r="D791" s="316"/>
      <c r="E791" s="316"/>
      <c r="F791" s="316"/>
      <c r="G791" s="418"/>
      <c r="H791" s="316"/>
      <c r="I791" s="316"/>
      <c r="J791" s="316"/>
      <c r="K791" s="316"/>
      <c r="L791" s="316"/>
      <c r="M791" s="316"/>
      <c r="N791" s="316"/>
      <c r="O791" s="316"/>
      <c r="P791" s="416"/>
      <c r="Q791" s="316"/>
      <c r="R791" s="316"/>
      <c r="S791" s="317"/>
      <c r="T791" s="316"/>
      <c r="U791" s="316"/>
      <c r="V791" s="316"/>
      <c r="W791" s="316"/>
      <c r="X791" s="316"/>
      <c r="Y791" s="318"/>
      <c r="Z791" s="316"/>
      <c r="AA791" s="316"/>
      <c r="AB791" s="316"/>
      <c r="AC791" s="316"/>
      <c r="AD791" s="316"/>
      <c r="AE791" s="319"/>
      <c r="AF791" s="413"/>
      <c r="AG791" s="316"/>
      <c r="AH791" s="316"/>
      <c r="AI791" s="418"/>
      <c r="AJ791" s="316"/>
      <c r="AK791" s="316"/>
      <c r="AL791" s="316"/>
      <c r="AM791" s="316"/>
      <c r="AN791" s="316"/>
      <c r="AO791" s="316"/>
      <c r="AP791" s="316"/>
      <c r="AQ791" s="316"/>
      <c r="AR791" s="316"/>
      <c r="AS791" s="316"/>
      <c r="AT791" s="316"/>
      <c r="AU791" s="316"/>
      <c r="AV791" s="316"/>
      <c r="AW791" s="316"/>
      <c r="AX791" s="320"/>
      <c r="AY791" s="316"/>
      <c r="AZ791" s="316"/>
      <c r="BA791" s="316"/>
    </row>
    <row r="792" spans="1:53" ht="15.75" customHeight="1">
      <c r="A792" s="316"/>
      <c r="B792" s="316"/>
      <c r="C792" s="316"/>
      <c r="D792" s="316"/>
      <c r="E792" s="316"/>
      <c r="F792" s="316"/>
      <c r="G792" s="418"/>
      <c r="H792" s="316"/>
      <c r="I792" s="316"/>
      <c r="J792" s="316"/>
      <c r="K792" s="316"/>
      <c r="L792" s="316"/>
      <c r="M792" s="316"/>
      <c r="N792" s="316"/>
      <c r="O792" s="316"/>
      <c r="P792" s="416"/>
      <c r="Q792" s="316"/>
      <c r="R792" s="316"/>
      <c r="S792" s="317"/>
      <c r="T792" s="316"/>
      <c r="U792" s="316"/>
      <c r="V792" s="316"/>
      <c r="W792" s="316"/>
      <c r="X792" s="316"/>
      <c r="Y792" s="318"/>
      <c r="Z792" s="316"/>
      <c r="AA792" s="316"/>
      <c r="AB792" s="316"/>
      <c r="AC792" s="316"/>
      <c r="AD792" s="316"/>
      <c r="AE792" s="319"/>
      <c r="AF792" s="413"/>
      <c r="AG792" s="316"/>
      <c r="AH792" s="316"/>
      <c r="AI792" s="418"/>
      <c r="AJ792" s="316"/>
      <c r="AK792" s="316"/>
      <c r="AL792" s="316"/>
      <c r="AM792" s="316"/>
      <c r="AN792" s="316"/>
      <c r="AO792" s="316"/>
      <c r="AP792" s="316"/>
      <c r="AQ792" s="316"/>
      <c r="AR792" s="316"/>
      <c r="AS792" s="316"/>
      <c r="AT792" s="316"/>
      <c r="AU792" s="316"/>
      <c r="AV792" s="316"/>
      <c r="AW792" s="316"/>
      <c r="AX792" s="320"/>
      <c r="AY792" s="316"/>
      <c r="AZ792" s="316"/>
      <c r="BA792" s="316"/>
    </row>
    <row r="793" spans="1:53" ht="15.75" customHeight="1">
      <c r="A793" s="316"/>
      <c r="B793" s="316"/>
      <c r="C793" s="316"/>
      <c r="D793" s="316"/>
      <c r="E793" s="316"/>
      <c r="F793" s="316"/>
      <c r="G793" s="418"/>
      <c r="H793" s="316"/>
      <c r="I793" s="316"/>
      <c r="J793" s="316"/>
      <c r="K793" s="316"/>
      <c r="L793" s="316"/>
      <c r="M793" s="316"/>
      <c r="N793" s="316"/>
      <c r="O793" s="316"/>
      <c r="P793" s="416"/>
      <c r="Q793" s="316"/>
      <c r="R793" s="316"/>
      <c r="S793" s="317"/>
      <c r="T793" s="316"/>
      <c r="U793" s="316"/>
      <c r="V793" s="316"/>
      <c r="W793" s="316"/>
      <c r="X793" s="316"/>
      <c r="Y793" s="318"/>
      <c r="Z793" s="316"/>
      <c r="AA793" s="316"/>
      <c r="AB793" s="316"/>
      <c r="AC793" s="316"/>
      <c r="AD793" s="316"/>
      <c r="AE793" s="319"/>
      <c r="AF793" s="413"/>
      <c r="AG793" s="316"/>
      <c r="AH793" s="316"/>
      <c r="AI793" s="418"/>
      <c r="AJ793" s="316"/>
      <c r="AK793" s="316"/>
      <c r="AL793" s="316"/>
      <c r="AM793" s="316"/>
      <c r="AN793" s="316"/>
      <c r="AO793" s="316"/>
      <c r="AP793" s="316"/>
      <c r="AQ793" s="316"/>
      <c r="AR793" s="316"/>
      <c r="AS793" s="316"/>
      <c r="AT793" s="316"/>
      <c r="AU793" s="316"/>
      <c r="AV793" s="316"/>
      <c r="AW793" s="316"/>
      <c r="AX793" s="320"/>
      <c r="AY793" s="316"/>
      <c r="AZ793" s="316"/>
      <c r="BA793" s="316"/>
    </row>
    <row r="794" spans="1:53" ht="15.75" customHeight="1">
      <c r="A794" s="316"/>
      <c r="B794" s="316"/>
      <c r="C794" s="316"/>
      <c r="D794" s="316"/>
      <c r="E794" s="316"/>
      <c r="F794" s="316"/>
      <c r="G794" s="418"/>
      <c r="H794" s="316"/>
      <c r="I794" s="316"/>
      <c r="J794" s="316"/>
      <c r="K794" s="316"/>
      <c r="L794" s="316"/>
      <c r="M794" s="316"/>
      <c r="N794" s="316"/>
      <c r="O794" s="316"/>
      <c r="P794" s="416"/>
      <c r="Q794" s="316"/>
      <c r="R794" s="316"/>
      <c r="S794" s="317"/>
      <c r="T794" s="316"/>
      <c r="U794" s="316"/>
      <c r="V794" s="316"/>
      <c r="W794" s="316"/>
      <c r="X794" s="316"/>
      <c r="Y794" s="318"/>
      <c r="Z794" s="316"/>
      <c r="AA794" s="316"/>
      <c r="AB794" s="316"/>
      <c r="AC794" s="316"/>
      <c r="AD794" s="316"/>
      <c r="AE794" s="319"/>
      <c r="AF794" s="413"/>
      <c r="AG794" s="316"/>
      <c r="AH794" s="316"/>
      <c r="AI794" s="418"/>
      <c r="AJ794" s="316"/>
      <c r="AK794" s="316"/>
      <c r="AL794" s="316"/>
      <c r="AM794" s="316"/>
      <c r="AN794" s="316"/>
      <c r="AO794" s="316"/>
      <c r="AP794" s="316"/>
      <c r="AQ794" s="316"/>
      <c r="AR794" s="316"/>
      <c r="AS794" s="316"/>
      <c r="AT794" s="316"/>
      <c r="AU794" s="316"/>
      <c r="AV794" s="316"/>
      <c r="AW794" s="316"/>
      <c r="AX794" s="320"/>
      <c r="AY794" s="316"/>
      <c r="AZ794" s="316"/>
      <c r="BA794" s="316"/>
    </row>
    <row r="795" spans="1:53" ht="15.75" customHeight="1">
      <c r="A795" s="316"/>
      <c r="B795" s="316"/>
      <c r="C795" s="316"/>
      <c r="D795" s="316"/>
      <c r="E795" s="316"/>
      <c r="F795" s="316"/>
      <c r="G795" s="418"/>
      <c r="H795" s="316"/>
      <c r="I795" s="316"/>
      <c r="J795" s="316"/>
      <c r="K795" s="316"/>
      <c r="L795" s="316"/>
      <c r="M795" s="316"/>
      <c r="N795" s="316"/>
      <c r="O795" s="316"/>
      <c r="P795" s="416"/>
      <c r="Q795" s="316"/>
      <c r="R795" s="316"/>
      <c r="S795" s="317"/>
      <c r="T795" s="316"/>
      <c r="U795" s="316"/>
      <c r="V795" s="316"/>
      <c r="W795" s="316"/>
      <c r="X795" s="316"/>
      <c r="Y795" s="318"/>
      <c r="Z795" s="316"/>
      <c r="AA795" s="316"/>
      <c r="AB795" s="316"/>
      <c r="AC795" s="316"/>
      <c r="AD795" s="316"/>
      <c r="AE795" s="319"/>
      <c r="AF795" s="413"/>
      <c r="AG795" s="316"/>
      <c r="AH795" s="316"/>
      <c r="AI795" s="418"/>
      <c r="AJ795" s="316"/>
      <c r="AK795" s="316"/>
      <c r="AL795" s="316"/>
      <c r="AM795" s="316"/>
      <c r="AN795" s="316"/>
      <c r="AO795" s="316"/>
      <c r="AP795" s="316"/>
      <c r="AQ795" s="316"/>
      <c r="AR795" s="316"/>
      <c r="AS795" s="316"/>
      <c r="AT795" s="316"/>
      <c r="AU795" s="316"/>
      <c r="AV795" s="316"/>
      <c r="AW795" s="316"/>
      <c r="AX795" s="320"/>
      <c r="AY795" s="316"/>
      <c r="AZ795" s="316"/>
      <c r="BA795" s="316"/>
    </row>
    <row r="796" spans="1:53" ht="15.75" customHeight="1">
      <c r="A796" s="316"/>
      <c r="B796" s="316"/>
      <c r="C796" s="316"/>
      <c r="D796" s="316"/>
      <c r="E796" s="316"/>
      <c r="F796" s="316"/>
      <c r="G796" s="418"/>
      <c r="H796" s="316"/>
      <c r="I796" s="316"/>
      <c r="J796" s="316"/>
      <c r="K796" s="316"/>
      <c r="L796" s="316"/>
      <c r="M796" s="316"/>
      <c r="N796" s="316"/>
      <c r="O796" s="316"/>
      <c r="P796" s="416"/>
      <c r="Q796" s="316"/>
      <c r="R796" s="316"/>
      <c r="S796" s="317"/>
      <c r="T796" s="316"/>
      <c r="U796" s="316"/>
      <c r="V796" s="316"/>
      <c r="W796" s="316"/>
      <c r="X796" s="316"/>
      <c r="Y796" s="318"/>
      <c r="Z796" s="316"/>
      <c r="AA796" s="316"/>
      <c r="AB796" s="316"/>
      <c r="AC796" s="316"/>
      <c r="AD796" s="316"/>
      <c r="AE796" s="319"/>
      <c r="AF796" s="413"/>
      <c r="AG796" s="316"/>
      <c r="AH796" s="316"/>
      <c r="AI796" s="418"/>
      <c r="AJ796" s="316"/>
      <c r="AK796" s="316"/>
      <c r="AL796" s="316"/>
      <c r="AM796" s="316"/>
      <c r="AN796" s="316"/>
      <c r="AO796" s="316"/>
      <c r="AP796" s="316"/>
      <c r="AQ796" s="316"/>
      <c r="AR796" s="316"/>
      <c r="AS796" s="316"/>
      <c r="AT796" s="316"/>
      <c r="AU796" s="316"/>
      <c r="AV796" s="316"/>
      <c r="AW796" s="316"/>
      <c r="AX796" s="320"/>
      <c r="AY796" s="316"/>
      <c r="AZ796" s="316"/>
      <c r="BA796" s="316"/>
    </row>
    <row r="797" spans="1:53" ht="15.75" customHeight="1">
      <c r="A797" s="316"/>
      <c r="B797" s="316"/>
      <c r="C797" s="316"/>
      <c r="D797" s="316"/>
      <c r="E797" s="316"/>
      <c r="F797" s="316"/>
      <c r="G797" s="418"/>
      <c r="H797" s="316"/>
      <c r="I797" s="316"/>
      <c r="J797" s="316"/>
      <c r="K797" s="316"/>
      <c r="L797" s="316"/>
      <c r="M797" s="316"/>
      <c r="N797" s="316"/>
      <c r="O797" s="316"/>
      <c r="P797" s="416"/>
      <c r="Q797" s="316"/>
      <c r="R797" s="316"/>
      <c r="S797" s="317"/>
      <c r="T797" s="316"/>
      <c r="U797" s="316"/>
      <c r="V797" s="316"/>
      <c r="W797" s="316"/>
      <c r="X797" s="316"/>
      <c r="Y797" s="318"/>
      <c r="Z797" s="316"/>
      <c r="AA797" s="316"/>
      <c r="AB797" s="316"/>
      <c r="AC797" s="316"/>
      <c r="AD797" s="316"/>
      <c r="AE797" s="319"/>
      <c r="AF797" s="413"/>
      <c r="AG797" s="316"/>
      <c r="AH797" s="316"/>
      <c r="AI797" s="418"/>
      <c r="AJ797" s="316"/>
      <c r="AK797" s="316"/>
      <c r="AL797" s="316"/>
      <c r="AM797" s="316"/>
      <c r="AN797" s="316"/>
      <c r="AO797" s="316"/>
      <c r="AP797" s="316"/>
      <c r="AQ797" s="316"/>
      <c r="AR797" s="316"/>
      <c r="AS797" s="316"/>
      <c r="AT797" s="316"/>
      <c r="AU797" s="316"/>
      <c r="AV797" s="316"/>
      <c r="AW797" s="316"/>
      <c r="AX797" s="320"/>
      <c r="AY797" s="316"/>
      <c r="AZ797" s="316"/>
      <c r="BA797" s="316"/>
    </row>
    <row r="798" spans="1:53" ht="15.75" customHeight="1">
      <c r="A798" s="316"/>
      <c r="B798" s="316"/>
      <c r="C798" s="316"/>
      <c r="D798" s="316"/>
      <c r="E798" s="316"/>
      <c r="F798" s="316"/>
      <c r="G798" s="418"/>
      <c r="H798" s="316"/>
      <c r="I798" s="316"/>
      <c r="J798" s="316"/>
      <c r="K798" s="316"/>
      <c r="L798" s="316"/>
      <c r="M798" s="316"/>
      <c r="N798" s="316"/>
      <c r="O798" s="316"/>
      <c r="P798" s="416"/>
      <c r="Q798" s="316"/>
      <c r="R798" s="316"/>
      <c r="S798" s="317"/>
      <c r="T798" s="316"/>
      <c r="U798" s="316"/>
      <c r="V798" s="316"/>
      <c r="W798" s="316"/>
      <c r="X798" s="316"/>
      <c r="Y798" s="318"/>
      <c r="Z798" s="316"/>
      <c r="AA798" s="316"/>
      <c r="AB798" s="316"/>
      <c r="AC798" s="316"/>
      <c r="AD798" s="316"/>
      <c r="AE798" s="319"/>
      <c r="AF798" s="413"/>
      <c r="AG798" s="316"/>
      <c r="AH798" s="316"/>
      <c r="AI798" s="418"/>
      <c r="AJ798" s="316"/>
      <c r="AK798" s="316"/>
      <c r="AL798" s="316"/>
      <c r="AM798" s="316"/>
      <c r="AN798" s="316"/>
      <c r="AO798" s="316"/>
      <c r="AP798" s="316"/>
      <c r="AQ798" s="316"/>
      <c r="AR798" s="316"/>
      <c r="AS798" s="316"/>
      <c r="AT798" s="316"/>
      <c r="AU798" s="316"/>
      <c r="AV798" s="316"/>
      <c r="AW798" s="316"/>
      <c r="AX798" s="320"/>
      <c r="AY798" s="316"/>
      <c r="AZ798" s="316"/>
      <c r="BA798" s="316"/>
    </row>
    <row r="799" spans="1:53" ht="15.75" customHeight="1">
      <c r="A799" s="316"/>
      <c r="B799" s="316"/>
      <c r="C799" s="316"/>
      <c r="D799" s="316"/>
      <c r="E799" s="316"/>
      <c r="F799" s="316"/>
      <c r="G799" s="418"/>
      <c r="H799" s="316"/>
      <c r="I799" s="316"/>
      <c r="J799" s="316"/>
      <c r="K799" s="316"/>
      <c r="L799" s="316"/>
      <c r="M799" s="316"/>
      <c r="N799" s="316"/>
      <c r="O799" s="316"/>
      <c r="P799" s="416"/>
      <c r="Q799" s="316"/>
      <c r="R799" s="316"/>
      <c r="S799" s="317"/>
      <c r="T799" s="316"/>
      <c r="U799" s="316"/>
      <c r="V799" s="316"/>
      <c r="W799" s="316"/>
      <c r="X799" s="316"/>
      <c r="Y799" s="318"/>
      <c r="Z799" s="316"/>
      <c r="AA799" s="316"/>
      <c r="AB799" s="316"/>
      <c r="AC799" s="316"/>
      <c r="AD799" s="316"/>
      <c r="AE799" s="319"/>
      <c r="AF799" s="413"/>
      <c r="AG799" s="316"/>
      <c r="AH799" s="316"/>
      <c r="AI799" s="418"/>
      <c r="AJ799" s="316"/>
      <c r="AK799" s="316"/>
      <c r="AL799" s="316"/>
      <c r="AM799" s="316"/>
      <c r="AN799" s="316"/>
      <c r="AO799" s="316"/>
      <c r="AP799" s="316"/>
      <c r="AQ799" s="316"/>
      <c r="AR799" s="316"/>
      <c r="AS799" s="316"/>
      <c r="AT799" s="316"/>
      <c r="AU799" s="316"/>
      <c r="AV799" s="316"/>
      <c r="AW799" s="316"/>
      <c r="AX799" s="320"/>
      <c r="AY799" s="316"/>
      <c r="AZ799" s="316"/>
      <c r="BA799" s="316"/>
    </row>
    <row r="800" spans="1:53" ht="15.75" customHeight="1">
      <c r="A800" s="316"/>
      <c r="B800" s="316"/>
      <c r="C800" s="316"/>
      <c r="D800" s="316"/>
      <c r="E800" s="316"/>
      <c r="F800" s="316"/>
      <c r="G800" s="418"/>
      <c r="H800" s="316"/>
      <c r="I800" s="316"/>
      <c r="J800" s="316"/>
      <c r="K800" s="316"/>
      <c r="L800" s="316"/>
      <c r="M800" s="316"/>
      <c r="N800" s="316"/>
      <c r="O800" s="316"/>
      <c r="P800" s="416"/>
      <c r="Q800" s="316"/>
      <c r="R800" s="316"/>
      <c r="S800" s="317"/>
      <c r="T800" s="316"/>
      <c r="U800" s="316"/>
      <c r="V800" s="316"/>
      <c r="W800" s="316"/>
      <c r="X800" s="316"/>
      <c r="Y800" s="318"/>
      <c r="Z800" s="316"/>
      <c r="AA800" s="316"/>
      <c r="AB800" s="316"/>
      <c r="AC800" s="316"/>
      <c r="AD800" s="316"/>
      <c r="AE800" s="319"/>
      <c r="AF800" s="413"/>
      <c r="AG800" s="316"/>
      <c r="AH800" s="316"/>
      <c r="AI800" s="418"/>
      <c r="AJ800" s="316"/>
      <c r="AK800" s="316"/>
      <c r="AL800" s="316"/>
      <c r="AM800" s="316"/>
      <c r="AN800" s="316"/>
      <c r="AO800" s="316"/>
      <c r="AP800" s="316"/>
      <c r="AQ800" s="316"/>
      <c r="AR800" s="316"/>
      <c r="AS800" s="316"/>
      <c r="AT800" s="316"/>
      <c r="AU800" s="316"/>
      <c r="AV800" s="316"/>
      <c r="AW800" s="316"/>
      <c r="AX800" s="320"/>
      <c r="AY800" s="316"/>
      <c r="AZ800" s="316"/>
      <c r="BA800" s="316"/>
    </row>
    <row r="801" spans="1:53" ht="15.75" customHeight="1">
      <c r="A801" s="316"/>
      <c r="B801" s="316"/>
      <c r="C801" s="316"/>
      <c r="D801" s="316"/>
      <c r="E801" s="316"/>
      <c r="F801" s="316"/>
      <c r="G801" s="418"/>
      <c r="H801" s="316"/>
      <c r="I801" s="316"/>
      <c r="J801" s="316"/>
      <c r="K801" s="316"/>
      <c r="L801" s="316"/>
      <c r="M801" s="316"/>
      <c r="N801" s="316"/>
      <c r="O801" s="316"/>
      <c r="P801" s="416"/>
      <c r="Q801" s="316"/>
      <c r="R801" s="316"/>
      <c r="S801" s="317"/>
      <c r="T801" s="316"/>
      <c r="U801" s="316"/>
      <c r="V801" s="316"/>
      <c r="W801" s="316"/>
      <c r="X801" s="316"/>
      <c r="Y801" s="318"/>
      <c r="Z801" s="316"/>
      <c r="AA801" s="316"/>
      <c r="AB801" s="316"/>
      <c r="AC801" s="316"/>
      <c r="AD801" s="316"/>
      <c r="AE801" s="319"/>
      <c r="AF801" s="413"/>
      <c r="AG801" s="316"/>
      <c r="AH801" s="316"/>
      <c r="AI801" s="418"/>
      <c r="AJ801" s="316"/>
      <c r="AK801" s="316"/>
      <c r="AL801" s="316"/>
      <c r="AM801" s="316"/>
      <c r="AN801" s="316"/>
      <c r="AO801" s="316"/>
      <c r="AP801" s="316"/>
      <c r="AQ801" s="316"/>
      <c r="AR801" s="316"/>
      <c r="AS801" s="316"/>
      <c r="AT801" s="316"/>
      <c r="AU801" s="316"/>
      <c r="AV801" s="316"/>
      <c r="AW801" s="316"/>
      <c r="AX801" s="320"/>
      <c r="AY801" s="316"/>
      <c r="AZ801" s="316"/>
      <c r="BA801" s="316"/>
    </row>
    <row r="802" spans="1:53" ht="15.75" customHeight="1">
      <c r="A802" s="316"/>
      <c r="B802" s="316"/>
      <c r="C802" s="316"/>
      <c r="D802" s="316"/>
      <c r="E802" s="316"/>
      <c r="F802" s="316"/>
      <c r="G802" s="418"/>
      <c r="H802" s="316"/>
      <c r="I802" s="316"/>
      <c r="J802" s="316"/>
      <c r="K802" s="316"/>
      <c r="L802" s="316"/>
      <c r="M802" s="316"/>
      <c r="N802" s="316"/>
      <c r="O802" s="316"/>
      <c r="P802" s="416"/>
      <c r="Q802" s="316"/>
      <c r="R802" s="316"/>
      <c r="S802" s="317"/>
      <c r="T802" s="316"/>
      <c r="U802" s="316"/>
      <c r="V802" s="316"/>
      <c r="W802" s="316"/>
      <c r="X802" s="316"/>
      <c r="Y802" s="318"/>
      <c r="Z802" s="316"/>
      <c r="AA802" s="316"/>
      <c r="AB802" s="316"/>
      <c r="AC802" s="316"/>
      <c r="AD802" s="316"/>
      <c r="AE802" s="319"/>
      <c r="AF802" s="413"/>
      <c r="AG802" s="316"/>
      <c r="AH802" s="316"/>
      <c r="AI802" s="418"/>
      <c r="AJ802" s="316"/>
      <c r="AK802" s="316"/>
      <c r="AL802" s="316"/>
      <c r="AM802" s="316"/>
      <c r="AN802" s="316"/>
      <c r="AO802" s="316"/>
      <c r="AP802" s="316"/>
      <c r="AQ802" s="316"/>
      <c r="AR802" s="316"/>
      <c r="AS802" s="316"/>
      <c r="AT802" s="316"/>
      <c r="AU802" s="316"/>
      <c r="AV802" s="316"/>
      <c r="AW802" s="316"/>
      <c r="AX802" s="320"/>
      <c r="AY802" s="316"/>
      <c r="AZ802" s="316"/>
      <c r="BA802" s="316"/>
    </row>
    <row r="803" spans="1:53" ht="15.75" customHeight="1">
      <c r="A803" s="316"/>
      <c r="B803" s="316"/>
      <c r="C803" s="316"/>
      <c r="D803" s="316"/>
      <c r="E803" s="316"/>
      <c r="F803" s="316"/>
      <c r="G803" s="418"/>
      <c r="H803" s="316"/>
      <c r="I803" s="316"/>
      <c r="J803" s="316"/>
      <c r="K803" s="316"/>
      <c r="L803" s="316"/>
      <c r="M803" s="316"/>
      <c r="N803" s="316"/>
      <c r="O803" s="316"/>
      <c r="P803" s="416"/>
      <c r="Q803" s="316"/>
      <c r="R803" s="316"/>
      <c r="S803" s="317"/>
      <c r="T803" s="316"/>
      <c r="U803" s="316"/>
      <c r="V803" s="316"/>
      <c r="W803" s="316"/>
      <c r="X803" s="316"/>
      <c r="Y803" s="318"/>
      <c r="Z803" s="316"/>
      <c r="AA803" s="316"/>
      <c r="AB803" s="316"/>
      <c r="AC803" s="316"/>
      <c r="AD803" s="316"/>
      <c r="AE803" s="319"/>
      <c r="AF803" s="413"/>
      <c r="AG803" s="316"/>
      <c r="AH803" s="316"/>
      <c r="AI803" s="418"/>
      <c r="AJ803" s="316"/>
      <c r="AK803" s="316"/>
      <c r="AL803" s="316"/>
      <c r="AM803" s="316"/>
      <c r="AN803" s="316"/>
      <c r="AO803" s="316"/>
      <c r="AP803" s="316"/>
      <c r="AQ803" s="316"/>
      <c r="AR803" s="316"/>
      <c r="AS803" s="316"/>
      <c r="AT803" s="316"/>
      <c r="AU803" s="316"/>
      <c r="AV803" s="316"/>
      <c r="AW803" s="316"/>
      <c r="AX803" s="320"/>
      <c r="AY803" s="316"/>
      <c r="AZ803" s="316"/>
      <c r="BA803" s="316"/>
    </row>
    <row r="804" spans="1:53" ht="15.75" customHeight="1">
      <c r="A804" s="316"/>
      <c r="B804" s="316"/>
      <c r="C804" s="316"/>
      <c r="D804" s="316"/>
      <c r="E804" s="316"/>
      <c r="F804" s="316"/>
      <c r="G804" s="418"/>
      <c r="H804" s="316"/>
      <c r="I804" s="316"/>
      <c r="J804" s="316"/>
      <c r="K804" s="316"/>
      <c r="L804" s="316"/>
      <c r="M804" s="316"/>
      <c r="N804" s="316"/>
      <c r="O804" s="316"/>
      <c r="P804" s="416"/>
      <c r="Q804" s="316"/>
      <c r="R804" s="316"/>
      <c r="S804" s="317"/>
      <c r="T804" s="316"/>
      <c r="U804" s="316"/>
      <c r="V804" s="316"/>
      <c r="W804" s="316"/>
      <c r="X804" s="316"/>
      <c r="Y804" s="318"/>
      <c r="Z804" s="316"/>
      <c r="AA804" s="316"/>
      <c r="AB804" s="316"/>
      <c r="AC804" s="316"/>
      <c r="AD804" s="316"/>
      <c r="AE804" s="319"/>
      <c r="AF804" s="413"/>
      <c r="AG804" s="316"/>
      <c r="AH804" s="316"/>
      <c r="AI804" s="418"/>
      <c r="AJ804" s="316"/>
      <c r="AK804" s="316"/>
      <c r="AL804" s="316"/>
      <c r="AM804" s="316"/>
      <c r="AN804" s="316"/>
      <c r="AO804" s="316"/>
      <c r="AP804" s="316"/>
      <c r="AQ804" s="316"/>
      <c r="AR804" s="316"/>
      <c r="AS804" s="316"/>
      <c r="AT804" s="316"/>
      <c r="AU804" s="316"/>
      <c r="AV804" s="316"/>
      <c r="AW804" s="316"/>
      <c r="AX804" s="320"/>
      <c r="AY804" s="316"/>
      <c r="AZ804" s="316"/>
      <c r="BA804" s="316"/>
    </row>
    <row r="805" spans="1:53" ht="15.75" customHeight="1">
      <c r="A805" s="316"/>
      <c r="B805" s="316"/>
      <c r="C805" s="316"/>
      <c r="D805" s="316"/>
      <c r="E805" s="316"/>
      <c r="F805" s="316"/>
      <c r="G805" s="418"/>
      <c r="H805" s="316"/>
      <c r="I805" s="316"/>
      <c r="J805" s="316"/>
      <c r="K805" s="316"/>
      <c r="L805" s="316"/>
      <c r="M805" s="316"/>
      <c r="N805" s="316"/>
      <c r="O805" s="316"/>
      <c r="P805" s="416"/>
      <c r="Q805" s="316"/>
      <c r="R805" s="316"/>
      <c r="S805" s="317"/>
      <c r="T805" s="316"/>
      <c r="U805" s="316"/>
      <c r="V805" s="316"/>
      <c r="W805" s="316"/>
      <c r="X805" s="316"/>
      <c r="Y805" s="318"/>
      <c r="Z805" s="316"/>
      <c r="AA805" s="316"/>
      <c r="AB805" s="316"/>
      <c r="AC805" s="316"/>
      <c r="AD805" s="316"/>
      <c r="AE805" s="319"/>
      <c r="AF805" s="413"/>
      <c r="AG805" s="316"/>
      <c r="AH805" s="316"/>
      <c r="AI805" s="418"/>
      <c r="AJ805" s="316"/>
      <c r="AK805" s="316"/>
      <c r="AL805" s="316"/>
      <c r="AM805" s="316"/>
      <c r="AN805" s="316"/>
      <c r="AO805" s="316"/>
      <c r="AP805" s="316"/>
      <c r="AQ805" s="316"/>
      <c r="AR805" s="316"/>
      <c r="AS805" s="316"/>
      <c r="AT805" s="316"/>
      <c r="AU805" s="316"/>
      <c r="AV805" s="316"/>
      <c r="AW805" s="316"/>
      <c r="AX805" s="320"/>
      <c r="AY805" s="316"/>
      <c r="AZ805" s="316"/>
      <c r="BA805" s="316"/>
    </row>
    <row r="806" spans="1:53" ht="15.75" customHeight="1">
      <c r="A806" s="316"/>
      <c r="B806" s="316"/>
      <c r="C806" s="316"/>
      <c r="D806" s="316"/>
      <c r="E806" s="316"/>
      <c r="F806" s="316"/>
      <c r="G806" s="418"/>
      <c r="H806" s="316"/>
      <c r="I806" s="316"/>
      <c r="J806" s="316"/>
      <c r="K806" s="316"/>
      <c r="L806" s="316"/>
      <c r="M806" s="316"/>
      <c r="N806" s="316"/>
      <c r="O806" s="316"/>
      <c r="P806" s="416"/>
      <c r="Q806" s="316"/>
      <c r="R806" s="316"/>
      <c r="S806" s="317"/>
      <c r="T806" s="316"/>
      <c r="U806" s="316"/>
      <c r="V806" s="316"/>
      <c r="W806" s="316"/>
      <c r="X806" s="316"/>
      <c r="Y806" s="318"/>
      <c r="Z806" s="316"/>
      <c r="AA806" s="316"/>
      <c r="AB806" s="316"/>
      <c r="AC806" s="316"/>
      <c r="AD806" s="316"/>
      <c r="AE806" s="319"/>
      <c r="AF806" s="413"/>
      <c r="AG806" s="316"/>
      <c r="AH806" s="316"/>
      <c r="AI806" s="418"/>
      <c r="AJ806" s="316"/>
      <c r="AK806" s="316"/>
      <c r="AL806" s="316"/>
      <c r="AM806" s="316"/>
      <c r="AN806" s="316"/>
      <c r="AO806" s="316"/>
      <c r="AP806" s="316"/>
      <c r="AQ806" s="316"/>
      <c r="AR806" s="316"/>
      <c r="AS806" s="316"/>
      <c r="AT806" s="316"/>
      <c r="AU806" s="316"/>
      <c r="AV806" s="316"/>
      <c r="AW806" s="316"/>
      <c r="AX806" s="320"/>
      <c r="AY806" s="316"/>
      <c r="AZ806" s="316"/>
      <c r="BA806" s="316"/>
    </row>
    <row r="807" spans="1:53" ht="15.75" customHeight="1">
      <c r="A807" s="316"/>
      <c r="B807" s="316"/>
      <c r="C807" s="316"/>
      <c r="D807" s="316"/>
      <c r="E807" s="316"/>
      <c r="F807" s="316"/>
      <c r="G807" s="418"/>
      <c r="H807" s="316"/>
      <c r="I807" s="316"/>
      <c r="J807" s="316"/>
      <c r="K807" s="316"/>
      <c r="L807" s="316"/>
      <c r="M807" s="316"/>
      <c r="N807" s="316"/>
      <c r="O807" s="316"/>
      <c r="P807" s="416"/>
      <c r="Q807" s="316"/>
      <c r="R807" s="316"/>
      <c r="S807" s="317"/>
      <c r="T807" s="316"/>
      <c r="U807" s="316"/>
      <c r="V807" s="316"/>
      <c r="W807" s="316"/>
      <c r="X807" s="316"/>
      <c r="Y807" s="318"/>
      <c r="Z807" s="316"/>
      <c r="AA807" s="316"/>
      <c r="AB807" s="316"/>
      <c r="AC807" s="316"/>
      <c r="AD807" s="316"/>
      <c r="AE807" s="319"/>
      <c r="AF807" s="413"/>
      <c r="AG807" s="316"/>
      <c r="AH807" s="316"/>
      <c r="AI807" s="418"/>
      <c r="AJ807" s="316"/>
      <c r="AK807" s="316"/>
      <c r="AL807" s="316"/>
      <c r="AM807" s="316"/>
      <c r="AN807" s="316"/>
      <c r="AO807" s="316"/>
      <c r="AP807" s="316"/>
      <c r="AQ807" s="316"/>
      <c r="AR807" s="316"/>
      <c r="AS807" s="316"/>
      <c r="AT807" s="316"/>
      <c r="AU807" s="316"/>
      <c r="AV807" s="316"/>
      <c r="AW807" s="316"/>
      <c r="AX807" s="320"/>
      <c r="AY807" s="316"/>
      <c r="AZ807" s="316"/>
      <c r="BA807" s="316"/>
    </row>
    <row r="808" spans="1:53" ht="15.75" customHeight="1">
      <c r="A808" s="316"/>
      <c r="B808" s="316"/>
      <c r="C808" s="316"/>
      <c r="D808" s="316"/>
      <c r="E808" s="316"/>
      <c r="F808" s="316"/>
      <c r="G808" s="418"/>
      <c r="H808" s="316"/>
      <c r="I808" s="316"/>
      <c r="J808" s="316"/>
      <c r="K808" s="316"/>
      <c r="L808" s="316"/>
      <c r="M808" s="316"/>
      <c r="N808" s="316"/>
      <c r="O808" s="316"/>
      <c r="P808" s="416"/>
      <c r="Q808" s="316"/>
      <c r="R808" s="316"/>
      <c r="S808" s="317"/>
      <c r="T808" s="316"/>
      <c r="U808" s="316"/>
      <c r="V808" s="316"/>
      <c r="W808" s="316"/>
      <c r="X808" s="316"/>
      <c r="Y808" s="318"/>
      <c r="Z808" s="316"/>
      <c r="AA808" s="316"/>
      <c r="AB808" s="316"/>
      <c r="AC808" s="316"/>
      <c r="AD808" s="316"/>
      <c r="AE808" s="319"/>
      <c r="AF808" s="413"/>
      <c r="AG808" s="316"/>
      <c r="AH808" s="316"/>
      <c r="AI808" s="418"/>
      <c r="AJ808" s="316"/>
      <c r="AK808" s="316"/>
      <c r="AL808" s="316"/>
      <c r="AM808" s="316"/>
      <c r="AN808" s="316"/>
      <c r="AO808" s="316"/>
      <c r="AP808" s="316"/>
      <c r="AQ808" s="316"/>
      <c r="AR808" s="316"/>
      <c r="AS808" s="316"/>
      <c r="AT808" s="316"/>
      <c r="AU808" s="316"/>
      <c r="AV808" s="316"/>
      <c r="AW808" s="316"/>
      <c r="AX808" s="320"/>
      <c r="AY808" s="316"/>
      <c r="AZ808" s="316"/>
      <c r="BA808" s="316"/>
    </row>
    <row r="809" spans="1:53" ht="15.75" customHeight="1">
      <c r="A809" s="316"/>
      <c r="B809" s="316"/>
      <c r="C809" s="316"/>
      <c r="D809" s="316"/>
      <c r="E809" s="316"/>
      <c r="F809" s="316"/>
      <c r="G809" s="418"/>
      <c r="H809" s="316"/>
      <c r="I809" s="316"/>
      <c r="J809" s="316"/>
      <c r="K809" s="316"/>
      <c r="L809" s="316"/>
      <c r="M809" s="316"/>
      <c r="N809" s="316"/>
      <c r="O809" s="316"/>
      <c r="P809" s="416"/>
      <c r="Q809" s="316"/>
      <c r="R809" s="316"/>
      <c r="S809" s="317"/>
      <c r="T809" s="316"/>
      <c r="U809" s="316"/>
      <c r="V809" s="316"/>
      <c r="W809" s="316"/>
      <c r="X809" s="316"/>
      <c r="Y809" s="318"/>
      <c r="Z809" s="316"/>
      <c r="AA809" s="316"/>
      <c r="AB809" s="316"/>
      <c r="AC809" s="316"/>
      <c r="AD809" s="316"/>
      <c r="AE809" s="319"/>
      <c r="AF809" s="413"/>
      <c r="AG809" s="316"/>
      <c r="AH809" s="316"/>
      <c r="AI809" s="418"/>
      <c r="AJ809" s="316"/>
      <c r="AK809" s="316"/>
      <c r="AL809" s="316"/>
      <c r="AM809" s="316"/>
      <c r="AN809" s="316"/>
      <c r="AO809" s="316"/>
      <c r="AP809" s="316"/>
      <c r="AQ809" s="316"/>
      <c r="AR809" s="316"/>
      <c r="AS809" s="316"/>
      <c r="AT809" s="316"/>
      <c r="AU809" s="316"/>
      <c r="AV809" s="316"/>
      <c r="AW809" s="316"/>
      <c r="AX809" s="320"/>
      <c r="AY809" s="316"/>
      <c r="AZ809" s="316"/>
      <c r="BA809" s="316"/>
    </row>
    <row r="810" spans="1:53" ht="15.75" customHeight="1">
      <c r="A810" s="316"/>
      <c r="B810" s="316"/>
      <c r="C810" s="316"/>
      <c r="D810" s="316"/>
      <c r="E810" s="316"/>
      <c r="F810" s="316"/>
      <c r="G810" s="418"/>
      <c r="H810" s="316"/>
      <c r="I810" s="316"/>
      <c r="J810" s="316"/>
      <c r="K810" s="316"/>
      <c r="L810" s="316"/>
      <c r="M810" s="316"/>
      <c r="N810" s="316"/>
      <c r="O810" s="316"/>
      <c r="P810" s="416"/>
      <c r="Q810" s="316"/>
      <c r="R810" s="316"/>
      <c r="S810" s="317"/>
      <c r="T810" s="316"/>
      <c r="U810" s="316"/>
      <c r="V810" s="316"/>
      <c r="W810" s="316"/>
      <c r="X810" s="316"/>
      <c r="Y810" s="318"/>
      <c r="Z810" s="316"/>
      <c r="AA810" s="316"/>
      <c r="AB810" s="316"/>
      <c r="AC810" s="316"/>
      <c r="AD810" s="316"/>
      <c r="AE810" s="319"/>
      <c r="AF810" s="413"/>
      <c r="AG810" s="316"/>
      <c r="AH810" s="316"/>
      <c r="AI810" s="418"/>
      <c r="AJ810" s="316"/>
      <c r="AK810" s="316"/>
      <c r="AL810" s="316"/>
      <c r="AM810" s="316"/>
      <c r="AN810" s="316"/>
      <c r="AO810" s="316"/>
      <c r="AP810" s="316"/>
      <c r="AQ810" s="316"/>
      <c r="AR810" s="316"/>
      <c r="AS810" s="316"/>
      <c r="AT810" s="316"/>
      <c r="AU810" s="316"/>
      <c r="AV810" s="316"/>
      <c r="AW810" s="316"/>
      <c r="AX810" s="320"/>
      <c r="AY810" s="316"/>
      <c r="AZ810" s="316"/>
      <c r="BA810" s="316"/>
    </row>
    <row r="811" spans="1:53" ht="15.75" customHeight="1">
      <c r="A811" s="316"/>
      <c r="B811" s="316"/>
      <c r="C811" s="316"/>
      <c r="D811" s="316"/>
      <c r="E811" s="316"/>
      <c r="F811" s="316"/>
      <c r="G811" s="418"/>
      <c r="H811" s="316"/>
      <c r="I811" s="316"/>
      <c r="J811" s="316"/>
      <c r="K811" s="316"/>
      <c r="L811" s="316"/>
      <c r="M811" s="316"/>
      <c r="N811" s="316"/>
      <c r="O811" s="316"/>
      <c r="P811" s="416"/>
      <c r="Q811" s="316"/>
      <c r="R811" s="316"/>
      <c r="S811" s="317"/>
      <c r="T811" s="316"/>
      <c r="U811" s="316"/>
      <c r="V811" s="316"/>
      <c r="W811" s="316"/>
      <c r="X811" s="316"/>
      <c r="Y811" s="318"/>
      <c r="Z811" s="316"/>
      <c r="AA811" s="316"/>
      <c r="AB811" s="316"/>
      <c r="AC811" s="316"/>
      <c r="AD811" s="316"/>
      <c r="AE811" s="319"/>
      <c r="AF811" s="413"/>
      <c r="AG811" s="316"/>
      <c r="AH811" s="316"/>
      <c r="AI811" s="418"/>
      <c r="AJ811" s="316"/>
      <c r="AK811" s="316"/>
      <c r="AL811" s="316"/>
      <c r="AM811" s="316"/>
      <c r="AN811" s="316"/>
      <c r="AO811" s="316"/>
      <c r="AP811" s="316"/>
      <c r="AQ811" s="316"/>
      <c r="AR811" s="316"/>
      <c r="AS811" s="316"/>
      <c r="AT811" s="316"/>
      <c r="AU811" s="316"/>
      <c r="AV811" s="316"/>
      <c r="AW811" s="316"/>
      <c r="AX811" s="320"/>
      <c r="AY811" s="316"/>
      <c r="AZ811" s="316"/>
      <c r="BA811" s="316"/>
    </row>
    <row r="812" spans="1:53" ht="15.75" customHeight="1">
      <c r="A812" s="316"/>
      <c r="B812" s="316"/>
      <c r="C812" s="316"/>
      <c r="D812" s="316"/>
      <c r="E812" s="316"/>
      <c r="F812" s="316"/>
      <c r="G812" s="418"/>
      <c r="H812" s="316"/>
      <c r="I812" s="316"/>
      <c r="J812" s="316"/>
      <c r="K812" s="316"/>
      <c r="L812" s="316"/>
      <c r="M812" s="316"/>
      <c r="N812" s="316"/>
      <c r="O812" s="316"/>
      <c r="P812" s="416"/>
      <c r="Q812" s="316"/>
      <c r="R812" s="316"/>
      <c r="S812" s="317"/>
      <c r="T812" s="316"/>
      <c r="U812" s="316"/>
      <c r="V812" s="316"/>
      <c r="W812" s="316"/>
      <c r="X812" s="316"/>
      <c r="Y812" s="318"/>
      <c r="Z812" s="316"/>
      <c r="AA812" s="316"/>
      <c r="AB812" s="316"/>
      <c r="AC812" s="316"/>
      <c r="AD812" s="316"/>
      <c r="AE812" s="319"/>
      <c r="AF812" s="413"/>
      <c r="AG812" s="316"/>
      <c r="AH812" s="316"/>
      <c r="AI812" s="418"/>
      <c r="AJ812" s="316"/>
      <c r="AK812" s="316"/>
      <c r="AL812" s="316"/>
      <c r="AM812" s="316"/>
      <c r="AN812" s="316"/>
      <c r="AO812" s="316"/>
      <c r="AP812" s="316"/>
      <c r="AQ812" s="316"/>
      <c r="AR812" s="316"/>
      <c r="AS812" s="316"/>
      <c r="AT812" s="316"/>
      <c r="AU812" s="316"/>
      <c r="AV812" s="316"/>
      <c r="AW812" s="316"/>
      <c r="AX812" s="320"/>
      <c r="AY812" s="316"/>
      <c r="AZ812" s="316"/>
      <c r="BA812" s="316"/>
    </row>
    <row r="813" spans="1:53" ht="15.75" customHeight="1">
      <c r="A813" s="316"/>
      <c r="B813" s="316"/>
      <c r="C813" s="316"/>
      <c r="D813" s="316"/>
      <c r="E813" s="316"/>
      <c r="F813" s="316"/>
      <c r="G813" s="418"/>
      <c r="H813" s="316"/>
      <c r="I813" s="316"/>
      <c r="J813" s="316"/>
      <c r="K813" s="316"/>
      <c r="L813" s="316"/>
      <c r="M813" s="316"/>
      <c r="N813" s="316"/>
      <c r="O813" s="316"/>
      <c r="P813" s="416"/>
      <c r="Q813" s="316"/>
      <c r="R813" s="316"/>
      <c r="S813" s="317"/>
      <c r="T813" s="316"/>
      <c r="U813" s="316"/>
      <c r="V813" s="316"/>
      <c r="W813" s="316"/>
      <c r="X813" s="316"/>
      <c r="Y813" s="318"/>
      <c r="Z813" s="316"/>
      <c r="AA813" s="316"/>
      <c r="AB813" s="316"/>
      <c r="AC813" s="316"/>
      <c r="AD813" s="316"/>
      <c r="AE813" s="319"/>
      <c r="AF813" s="413"/>
      <c r="AG813" s="316"/>
      <c r="AH813" s="316"/>
      <c r="AI813" s="418"/>
      <c r="AJ813" s="316"/>
      <c r="AK813" s="316"/>
      <c r="AL813" s="316"/>
      <c r="AM813" s="316"/>
      <c r="AN813" s="316"/>
      <c r="AO813" s="316"/>
      <c r="AP813" s="316"/>
      <c r="AQ813" s="316"/>
      <c r="AR813" s="316"/>
      <c r="AS813" s="316"/>
      <c r="AT813" s="316"/>
      <c r="AU813" s="316"/>
      <c r="AV813" s="316"/>
      <c r="AW813" s="316"/>
      <c r="AX813" s="320"/>
      <c r="AY813" s="316"/>
      <c r="AZ813" s="316"/>
      <c r="BA813" s="316"/>
    </row>
    <row r="814" spans="1:53" ht="15.75" customHeight="1">
      <c r="A814" s="316"/>
      <c r="B814" s="316"/>
      <c r="C814" s="316"/>
      <c r="D814" s="316"/>
      <c r="E814" s="316"/>
      <c r="F814" s="316"/>
      <c r="G814" s="418"/>
      <c r="H814" s="316"/>
      <c r="I814" s="316"/>
      <c r="J814" s="316"/>
      <c r="K814" s="316"/>
      <c r="L814" s="316"/>
      <c r="M814" s="316"/>
      <c r="N814" s="316"/>
      <c r="O814" s="316"/>
      <c r="P814" s="416"/>
      <c r="Q814" s="316"/>
      <c r="R814" s="316"/>
      <c r="S814" s="317"/>
      <c r="T814" s="316"/>
      <c r="U814" s="316"/>
      <c r="V814" s="316"/>
      <c r="W814" s="316"/>
      <c r="X814" s="316"/>
      <c r="Y814" s="318"/>
      <c r="Z814" s="316"/>
      <c r="AA814" s="316"/>
      <c r="AB814" s="316"/>
      <c r="AC814" s="316"/>
      <c r="AD814" s="316"/>
      <c r="AE814" s="319"/>
      <c r="AF814" s="413"/>
      <c r="AG814" s="316"/>
      <c r="AH814" s="316"/>
      <c r="AI814" s="418"/>
      <c r="AJ814" s="316"/>
      <c r="AK814" s="316"/>
      <c r="AL814" s="316"/>
      <c r="AM814" s="316"/>
      <c r="AN814" s="316"/>
      <c r="AO814" s="316"/>
      <c r="AP814" s="316"/>
      <c r="AQ814" s="316"/>
      <c r="AR814" s="316"/>
      <c r="AS814" s="316"/>
      <c r="AT814" s="316"/>
      <c r="AU814" s="316"/>
      <c r="AV814" s="316"/>
      <c r="AW814" s="316"/>
      <c r="AX814" s="320"/>
      <c r="AY814" s="316"/>
      <c r="AZ814" s="316"/>
      <c r="BA814" s="316"/>
    </row>
    <row r="815" spans="1:53" ht="15.75" customHeight="1">
      <c r="A815" s="316"/>
      <c r="B815" s="316"/>
      <c r="C815" s="316"/>
      <c r="D815" s="316"/>
      <c r="E815" s="316"/>
      <c r="F815" s="316"/>
      <c r="G815" s="418"/>
      <c r="H815" s="316"/>
      <c r="I815" s="316"/>
      <c r="J815" s="316"/>
      <c r="K815" s="316"/>
      <c r="L815" s="316"/>
      <c r="M815" s="316"/>
      <c r="N815" s="316"/>
      <c r="O815" s="316"/>
      <c r="P815" s="416"/>
      <c r="Q815" s="316"/>
      <c r="R815" s="316"/>
      <c r="S815" s="317"/>
      <c r="T815" s="316"/>
      <c r="U815" s="316"/>
      <c r="V815" s="316"/>
      <c r="W815" s="316"/>
      <c r="X815" s="316"/>
      <c r="Y815" s="318"/>
      <c r="Z815" s="316"/>
      <c r="AA815" s="316"/>
      <c r="AB815" s="316"/>
      <c r="AC815" s="316"/>
      <c r="AD815" s="316"/>
      <c r="AE815" s="319"/>
      <c r="AF815" s="413"/>
      <c r="AG815" s="316"/>
      <c r="AH815" s="316"/>
      <c r="AI815" s="418"/>
      <c r="AJ815" s="316"/>
      <c r="AK815" s="316"/>
      <c r="AL815" s="316"/>
      <c r="AM815" s="316"/>
      <c r="AN815" s="316"/>
      <c r="AO815" s="316"/>
      <c r="AP815" s="316"/>
      <c r="AQ815" s="316"/>
      <c r="AR815" s="316"/>
      <c r="AS815" s="316"/>
      <c r="AT815" s="316"/>
      <c r="AU815" s="316"/>
      <c r="AV815" s="316"/>
      <c r="AW815" s="316"/>
      <c r="AX815" s="320"/>
      <c r="AY815" s="316"/>
      <c r="AZ815" s="316"/>
      <c r="BA815" s="316"/>
    </row>
    <row r="816" spans="1:53" ht="15.75" customHeight="1">
      <c r="A816" s="316"/>
      <c r="B816" s="316"/>
      <c r="C816" s="316"/>
      <c r="D816" s="316"/>
      <c r="E816" s="316"/>
      <c r="F816" s="316"/>
      <c r="G816" s="418"/>
      <c r="H816" s="316"/>
      <c r="I816" s="316"/>
      <c r="J816" s="316"/>
      <c r="K816" s="316"/>
      <c r="L816" s="316"/>
      <c r="M816" s="316"/>
      <c r="N816" s="316"/>
      <c r="O816" s="316"/>
      <c r="P816" s="416"/>
      <c r="Q816" s="316"/>
      <c r="R816" s="316"/>
      <c r="S816" s="317"/>
      <c r="T816" s="316"/>
      <c r="U816" s="316"/>
      <c r="V816" s="316"/>
      <c r="W816" s="316"/>
      <c r="X816" s="316"/>
      <c r="Y816" s="318"/>
      <c r="Z816" s="316"/>
      <c r="AA816" s="316"/>
      <c r="AB816" s="316"/>
      <c r="AC816" s="316"/>
      <c r="AD816" s="316"/>
      <c r="AE816" s="319"/>
      <c r="AF816" s="413"/>
      <c r="AG816" s="316"/>
      <c r="AH816" s="316"/>
      <c r="AI816" s="418"/>
      <c r="AJ816" s="316"/>
      <c r="AK816" s="316"/>
      <c r="AL816" s="316"/>
      <c r="AM816" s="316"/>
      <c r="AN816" s="316"/>
      <c r="AO816" s="316"/>
      <c r="AP816" s="316"/>
      <c r="AQ816" s="316"/>
      <c r="AR816" s="316"/>
      <c r="AS816" s="316"/>
      <c r="AT816" s="316"/>
      <c r="AU816" s="316"/>
      <c r="AV816" s="316"/>
      <c r="AW816" s="316"/>
      <c r="AX816" s="320"/>
      <c r="AY816" s="316"/>
      <c r="AZ816" s="316"/>
      <c r="BA816" s="316"/>
    </row>
    <row r="817" spans="1:53" ht="15.75" customHeight="1">
      <c r="A817" s="316"/>
      <c r="B817" s="316"/>
      <c r="C817" s="316"/>
      <c r="D817" s="316"/>
      <c r="E817" s="316"/>
      <c r="F817" s="316"/>
      <c r="G817" s="418"/>
      <c r="H817" s="316"/>
      <c r="I817" s="316"/>
      <c r="J817" s="316"/>
      <c r="K817" s="316"/>
      <c r="L817" s="316"/>
      <c r="M817" s="316"/>
      <c r="N817" s="316"/>
      <c r="O817" s="316"/>
      <c r="P817" s="416"/>
      <c r="Q817" s="316"/>
      <c r="R817" s="316"/>
      <c r="S817" s="317"/>
      <c r="T817" s="316"/>
      <c r="U817" s="316"/>
      <c r="V817" s="316"/>
      <c r="W817" s="316"/>
      <c r="X817" s="316"/>
      <c r="Y817" s="318"/>
      <c r="Z817" s="316"/>
      <c r="AA817" s="316"/>
      <c r="AB817" s="316"/>
      <c r="AC817" s="316"/>
      <c r="AD817" s="316"/>
      <c r="AE817" s="319"/>
      <c r="AF817" s="413"/>
      <c r="AG817" s="316"/>
      <c r="AH817" s="316"/>
      <c r="AI817" s="418"/>
      <c r="AJ817" s="316"/>
      <c r="AK817" s="316"/>
      <c r="AL817" s="316"/>
      <c r="AM817" s="316"/>
      <c r="AN817" s="316"/>
      <c r="AO817" s="316"/>
      <c r="AP817" s="316"/>
      <c r="AQ817" s="316"/>
      <c r="AR817" s="316"/>
      <c r="AS817" s="316"/>
      <c r="AT817" s="316"/>
      <c r="AU817" s="316"/>
      <c r="AV817" s="316"/>
      <c r="AW817" s="316"/>
      <c r="AX817" s="320"/>
      <c r="AY817" s="316"/>
      <c r="AZ817" s="316"/>
      <c r="BA817" s="316"/>
    </row>
    <row r="818" spans="1:53" ht="15.75" customHeight="1">
      <c r="A818" s="316"/>
      <c r="B818" s="316"/>
      <c r="C818" s="316"/>
      <c r="D818" s="316"/>
      <c r="E818" s="316"/>
      <c r="F818" s="316"/>
      <c r="G818" s="418"/>
      <c r="H818" s="316"/>
      <c r="I818" s="316"/>
      <c r="J818" s="316"/>
      <c r="K818" s="316"/>
      <c r="L818" s="316"/>
      <c r="M818" s="316"/>
      <c r="N818" s="316"/>
      <c r="O818" s="316"/>
      <c r="P818" s="416"/>
      <c r="Q818" s="316"/>
      <c r="R818" s="316"/>
      <c r="S818" s="317"/>
      <c r="T818" s="316"/>
      <c r="U818" s="316"/>
      <c r="V818" s="316"/>
      <c r="W818" s="316"/>
      <c r="X818" s="316"/>
      <c r="Y818" s="318"/>
      <c r="Z818" s="316"/>
      <c r="AA818" s="316"/>
      <c r="AB818" s="316"/>
      <c r="AC818" s="316"/>
      <c r="AD818" s="316"/>
      <c r="AE818" s="319"/>
      <c r="AF818" s="413"/>
      <c r="AG818" s="316"/>
      <c r="AH818" s="316"/>
      <c r="AI818" s="418"/>
      <c r="AJ818" s="316"/>
      <c r="AK818" s="316"/>
      <c r="AL818" s="316"/>
      <c r="AM818" s="316"/>
      <c r="AN818" s="316"/>
      <c r="AO818" s="316"/>
      <c r="AP818" s="316"/>
      <c r="AQ818" s="316"/>
      <c r="AR818" s="316"/>
      <c r="AS818" s="316"/>
      <c r="AT818" s="316"/>
      <c r="AU818" s="316"/>
      <c r="AV818" s="316"/>
      <c r="AW818" s="316"/>
      <c r="AX818" s="320"/>
      <c r="AY818" s="316"/>
      <c r="AZ818" s="316"/>
      <c r="BA818" s="316"/>
    </row>
    <row r="819" spans="1:53" ht="15.75" customHeight="1">
      <c r="A819" s="316"/>
      <c r="B819" s="316"/>
      <c r="C819" s="316"/>
      <c r="D819" s="316"/>
      <c r="E819" s="316"/>
      <c r="F819" s="316"/>
      <c r="G819" s="418"/>
      <c r="H819" s="316"/>
      <c r="I819" s="316"/>
      <c r="J819" s="316"/>
      <c r="K819" s="316"/>
      <c r="L819" s="316"/>
      <c r="M819" s="316"/>
      <c r="N819" s="316"/>
      <c r="O819" s="316"/>
      <c r="P819" s="416"/>
      <c r="Q819" s="316"/>
      <c r="R819" s="316"/>
      <c r="S819" s="317"/>
      <c r="T819" s="316"/>
      <c r="U819" s="316"/>
      <c r="V819" s="316"/>
      <c r="W819" s="316"/>
      <c r="X819" s="316"/>
      <c r="Y819" s="318"/>
      <c r="Z819" s="316"/>
      <c r="AA819" s="316"/>
      <c r="AB819" s="316"/>
      <c r="AC819" s="316"/>
      <c r="AD819" s="316"/>
      <c r="AE819" s="319"/>
      <c r="AF819" s="413"/>
      <c r="AG819" s="316"/>
      <c r="AH819" s="316"/>
      <c r="AI819" s="418"/>
      <c r="AJ819" s="316"/>
      <c r="AK819" s="316"/>
      <c r="AL819" s="316"/>
      <c r="AM819" s="316"/>
      <c r="AN819" s="316"/>
      <c r="AO819" s="316"/>
      <c r="AP819" s="316"/>
      <c r="AQ819" s="316"/>
      <c r="AR819" s="316"/>
      <c r="AS819" s="316"/>
      <c r="AT819" s="316"/>
      <c r="AU819" s="316"/>
      <c r="AV819" s="316"/>
      <c r="AW819" s="316"/>
      <c r="AX819" s="320"/>
      <c r="AY819" s="316"/>
      <c r="AZ819" s="316"/>
      <c r="BA819" s="316"/>
    </row>
    <row r="820" spans="1:53" ht="15.75" customHeight="1">
      <c r="A820" s="316"/>
      <c r="B820" s="316"/>
      <c r="C820" s="316"/>
      <c r="D820" s="316"/>
      <c r="E820" s="316"/>
      <c r="F820" s="316"/>
      <c r="G820" s="418"/>
      <c r="H820" s="316"/>
      <c r="I820" s="316"/>
      <c r="J820" s="316"/>
      <c r="K820" s="316"/>
      <c r="L820" s="316"/>
      <c r="M820" s="316"/>
      <c r="N820" s="316"/>
      <c r="O820" s="316"/>
      <c r="P820" s="416"/>
      <c r="Q820" s="316"/>
      <c r="R820" s="316"/>
      <c r="S820" s="317"/>
      <c r="T820" s="316"/>
      <c r="U820" s="316"/>
      <c r="V820" s="316"/>
      <c r="W820" s="316"/>
      <c r="X820" s="316"/>
      <c r="Y820" s="318"/>
      <c r="Z820" s="316"/>
      <c r="AA820" s="316"/>
      <c r="AB820" s="316"/>
      <c r="AC820" s="316"/>
      <c r="AD820" s="316"/>
      <c r="AE820" s="319"/>
      <c r="AF820" s="413"/>
      <c r="AG820" s="316"/>
      <c r="AH820" s="316"/>
      <c r="AI820" s="418"/>
      <c r="AJ820" s="316"/>
      <c r="AK820" s="316"/>
      <c r="AL820" s="316"/>
      <c r="AM820" s="316"/>
      <c r="AN820" s="316"/>
      <c r="AO820" s="316"/>
      <c r="AP820" s="316"/>
      <c r="AQ820" s="316"/>
      <c r="AR820" s="316"/>
      <c r="AS820" s="316"/>
      <c r="AT820" s="316"/>
      <c r="AU820" s="316"/>
      <c r="AV820" s="316"/>
      <c r="AW820" s="316"/>
      <c r="AX820" s="320"/>
      <c r="AY820" s="316"/>
      <c r="AZ820" s="316"/>
      <c r="BA820" s="316"/>
    </row>
    <row r="821" spans="1:53" ht="15.75" customHeight="1">
      <c r="A821" s="316"/>
      <c r="B821" s="316"/>
      <c r="C821" s="316"/>
      <c r="D821" s="316"/>
      <c r="E821" s="316"/>
      <c r="F821" s="316"/>
      <c r="G821" s="418"/>
      <c r="H821" s="316"/>
      <c r="I821" s="316"/>
      <c r="J821" s="316"/>
      <c r="K821" s="316"/>
      <c r="L821" s="316"/>
      <c r="M821" s="316"/>
      <c r="N821" s="316"/>
      <c r="O821" s="316"/>
      <c r="P821" s="416"/>
      <c r="Q821" s="316"/>
      <c r="R821" s="316"/>
      <c r="S821" s="317"/>
      <c r="T821" s="316"/>
      <c r="U821" s="316"/>
      <c r="V821" s="316"/>
      <c r="W821" s="316"/>
      <c r="X821" s="316"/>
      <c r="Y821" s="318"/>
      <c r="Z821" s="316"/>
      <c r="AA821" s="316"/>
      <c r="AB821" s="316"/>
      <c r="AC821" s="316"/>
      <c r="AD821" s="316"/>
      <c r="AE821" s="319"/>
      <c r="AF821" s="413"/>
      <c r="AG821" s="316"/>
      <c r="AH821" s="316"/>
      <c r="AI821" s="418"/>
      <c r="AJ821" s="316"/>
      <c r="AK821" s="316"/>
      <c r="AL821" s="316"/>
      <c r="AM821" s="316"/>
      <c r="AN821" s="316"/>
      <c r="AO821" s="316"/>
      <c r="AP821" s="316"/>
      <c r="AQ821" s="316"/>
      <c r="AR821" s="316"/>
      <c r="AS821" s="316"/>
      <c r="AT821" s="316"/>
      <c r="AU821" s="316"/>
      <c r="AV821" s="316"/>
      <c r="AW821" s="316"/>
      <c r="AX821" s="320"/>
      <c r="AY821" s="316"/>
      <c r="AZ821" s="316"/>
      <c r="BA821" s="316"/>
    </row>
    <row r="822" spans="1:53" ht="15.75" customHeight="1">
      <c r="A822" s="316"/>
      <c r="B822" s="316"/>
      <c r="C822" s="316"/>
      <c r="D822" s="316"/>
      <c r="E822" s="316"/>
      <c r="F822" s="316"/>
      <c r="G822" s="418"/>
      <c r="H822" s="316"/>
      <c r="I822" s="316"/>
      <c r="J822" s="316"/>
      <c r="K822" s="316"/>
      <c r="L822" s="316"/>
      <c r="M822" s="316"/>
      <c r="N822" s="316"/>
      <c r="O822" s="316"/>
      <c r="P822" s="416"/>
      <c r="Q822" s="316"/>
      <c r="R822" s="316"/>
      <c r="S822" s="317"/>
      <c r="T822" s="316"/>
      <c r="U822" s="316"/>
      <c r="V822" s="316"/>
      <c r="W822" s="316"/>
      <c r="X822" s="316"/>
      <c r="Y822" s="318"/>
      <c r="Z822" s="316"/>
      <c r="AA822" s="316"/>
      <c r="AB822" s="316"/>
      <c r="AC822" s="316"/>
      <c r="AD822" s="316"/>
      <c r="AE822" s="319"/>
      <c r="AF822" s="413"/>
      <c r="AG822" s="316"/>
      <c r="AH822" s="316"/>
      <c r="AI822" s="418"/>
      <c r="AJ822" s="316"/>
      <c r="AK822" s="316"/>
      <c r="AL822" s="316"/>
      <c r="AM822" s="316"/>
      <c r="AN822" s="316"/>
      <c r="AO822" s="316"/>
      <c r="AP822" s="316"/>
      <c r="AQ822" s="316"/>
      <c r="AR822" s="316"/>
      <c r="AS822" s="316"/>
      <c r="AT822" s="316"/>
      <c r="AU822" s="316"/>
      <c r="AV822" s="316"/>
      <c r="AW822" s="316"/>
      <c r="AX822" s="320"/>
      <c r="AY822" s="316"/>
      <c r="AZ822" s="316"/>
      <c r="BA822" s="316"/>
    </row>
    <row r="823" spans="1:53" ht="15.75" customHeight="1">
      <c r="A823" s="316"/>
      <c r="B823" s="316"/>
      <c r="C823" s="316"/>
      <c r="D823" s="316"/>
      <c r="E823" s="316"/>
      <c r="F823" s="316"/>
      <c r="G823" s="418"/>
      <c r="H823" s="316"/>
      <c r="I823" s="316"/>
      <c r="J823" s="316"/>
      <c r="K823" s="316"/>
      <c r="L823" s="316"/>
      <c r="M823" s="316"/>
      <c r="N823" s="316"/>
      <c r="O823" s="316"/>
      <c r="P823" s="416"/>
      <c r="Q823" s="316"/>
      <c r="R823" s="316"/>
      <c r="S823" s="317"/>
      <c r="T823" s="316"/>
      <c r="U823" s="316"/>
      <c r="V823" s="316"/>
      <c r="W823" s="316"/>
      <c r="X823" s="316"/>
      <c r="Y823" s="318"/>
      <c r="Z823" s="316"/>
      <c r="AA823" s="316"/>
      <c r="AB823" s="316"/>
      <c r="AC823" s="316"/>
      <c r="AD823" s="316"/>
      <c r="AE823" s="319"/>
      <c r="AF823" s="413"/>
      <c r="AG823" s="316"/>
      <c r="AH823" s="316"/>
      <c r="AI823" s="418"/>
      <c r="AJ823" s="316"/>
      <c r="AK823" s="316"/>
      <c r="AL823" s="316"/>
      <c r="AM823" s="316"/>
      <c r="AN823" s="316"/>
      <c r="AO823" s="316"/>
      <c r="AP823" s="316"/>
      <c r="AQ823" s="316"/>
      <c r="AR823" s="316"/>
      <c r="AS823" s="316"/>
      <c r="AT823" s="316"/>
      <c r="AU823" s="316"/>
      <c r="AV823" s="316"/>
      <c r="AW823" s="316"/>
      <c r="AX823" s="320"/>
      <c r="AY823" s="316"/>
      <c r="AZ823" s="316"/>
      <c r="BA823" s="316"/>
    </row>
    <row r="824" spans="1:53" ht="15.75" customHeight="1">
      <c r="A824" s="316"/>
      <c r="B824" s="316"/>
      <c r="C824" s="316"/>
      <c r="D824" s="316"/>
      <c r="E824" s="316"/>
      <c r="F824" s="316"/>
      <c r="G824" s="418"/>
      <c r="H824" s="316"/>
      <c r="I824" s="316"/>
      <c r="J824" s="316"/>
      <c r="K824" s="316"/>
      <c r="L824" s="316"/>
      <c r="M824" s="316"/>
      <c r="N824" s="316"/>
      <c r="O824" s="316"/>
      <c r="P824" s="416"/>
      <c r="Q824" s="316"/>
      <c r="R824" s="316"/>
      <c r="S824" s="317"/>
      <c r="T824" s="316"/>
      <c r="U824" s="316"/>
      <c r="V824" s="316"/>
      <c r="W824" s="316"/>
      <c r="X824" s="316"/>
      <c r="Y824" s="318"/>
      <c r="Z824" s="316"/>
      <c r="AA824" s="316"/>
      <c r="AB824" s="316"/>
      <c r="AC824" s="316"/>
      <c r="AD824" s="316"/>
      <c r="AE824" s="319"/>
      <c r="AF824" s="413"/>
      <c r="AG824" s="316"/>
      <c r="AH824" s="316"/>
      <c r="AI824" s="418"/>
      <c r="AJ824" s="316"/>
      <c r="AK824" s="316"/>
      <c r="AL824" s="316"/>
      <c r="AM824" s="316"/>
      <c r="AN824" s="316"/>
      <c r="AO824" s="316"/>
      <c r="AP824" s="316"/>
      <c r="AQ824" s="316"/>
      <c r="AR824" s="316"/>
      <c r="AS824" s="316"/>
      <c r="AT824" s="316"/>
      <c r="AU824" s="316"/>
      <c r="AV824" s="316"/>
      <c r="AW824" s="316"/>
      <c r="AX824" s="320"/>
      <c r="AY824" s="316"/>
      <c r="AZ824" s="316"/>
      <c r="BA824" s="316"/>
    </row>
    <row r="825" spans="1:53" ht="15.75" customHeight="1">
      <c r="A825" s="316"/>
      <c r="B825" s="316"/>
      <c r="C825" s="316"/>
      <c r="D825" s="316"/>
      <c r="E825" s="316"/>
      <c r="F825" s="316"/>
      <c r="G825" s="418"/>
      <c r="H825" s="316"/>
      <c r="I825" s="316"/>
      <c r="J825" s="316"/>
      <c r="K825" s="316"/>
      <c r="L825" s="316"/>
      <c r="M825" s="316"/>
      <c r="N825" s="316"/>
      <c r="O825" s="316"/>
      <c r="P825" s="416"/>
      <c r="Q825" s="316"/>
      <c r="R825" s="316"/>
      <c r="S825" s="317"/>
      <c r="T825" s="316"/>
      <c r="U825" s="316"/>
      <c r="V825" s="316"/>
      <c r="W825" s="316"/>
      <c r="X825" s="316"/>
      <c r="Y825" s="318"/>
      <c r="Z825" s="316"/>
      <c r="AA825" s="316"/>
      <c r="AB825" s="316"/>
      <c r="AC825" s="316"/>
      <c r="AD825" s="316"/>
      <c r="AE825" s="319"/>
      <c r="AF825" s="413"/>
      <c r="AG825" s="316"/>
      <c r="AH825" s="316"/>
      <c r="AI825" s="418"/>
      <c r="AJ825" s="316"/>
      <c r="AK825" s="316"/>
      <c r="AL825" s="316"/>
      <c r="AM825" s="316"/>
      <c r="AN825" s="316"/>
      <c r="AO825" s="316"/>
      <c r="AP825" s="316"/>
      <c r="AQ825" s="316"/>
      <c r="AR825" s="316"/>
      <c r="AS825" s="316"/>
      <c r="AT825" s="316"/>
      <c r="AU825" s="316"/>
      <c r="AV825" s="316"/>
      <c r="AW825" s="316"/>
      <c r="AX825" s="320"/>
      <c r="AY825" s="316"/>
      <c r="AZ825" s="316"/>
      <c r="BA825" s="316"/>
    </row>
    <row r="826" spans="1:53" ht="15.75" customHeight="1">
      <c r="A826" s="316"/>
      <c r="B826" s="316"/>
      <c r="C826" s="316"/>
      <c r="D826" s="316"/>
      <c r="E826" s="316"/>
      <c r="F826" s="316"/>
      <c r="G826" s="418"/>
      <c r="H826" s="316"/>
      <c r="I826" s="316"/>
      <c r="J826" s="316"/>
      <c r="K826" s="316"/>
      <c r="L826" s="316"/>
      <c r="M826" s="316"/>
      <c r="N826" s="316"/>
      <c r="O826" s="316"/>
      <c r="P826" s="416"/>
      <c r="Q826" s="316"/>
      <c r="R826" s="316"/>
      <c r="S826" s="317"/>
      <c r="T826" s="316"/>
      <c r="U826" s="316"/>
      <c r="V826" s="316"/>
      <c r="W826" s="316"/>
      <c r="X826" s="316"/>
      <c r="Y826" s="318"/>
      <c r="Z826" s="316"/>
      <c r="AA826" s="316"/>
      <c r="AB826" s="316"/>
      <c r="AC826" s="316"/>
      <c r="AD826" s="316"/>
      <c r="AE826" s="319"/>
      <c r="AF826" s="413"/>
      <c r="AG826" s="316"/>
      <c r="AH826" s="316"/>
      <c r="AI826" s="418"/>
      <c r="AJ826" s="316"/>
      <c r="AK826" s="316"/>
      <c r="AL826" s="316"/>
      <c r="AM826" s="316"/>
      <c r="AN826" s="316"/>
      <c r="AO826" s="316"/>
      <c r="AP826" s="316"/>
      <c r="AQ826" s="316"/>
      <c r="AR826" s="316"/>
      <c r="AS826" s="316"/>
      <c r="AT826" s="316"/>
      <c r="AU826" s="316"/>
      <c r="AV826" s="316"/>
      <c r="AW826" s="316"/>
      <c r="AX826" s="320"/>
      <c r="AY826" s="316"/>
      <c r="AZ826" s="316"/>
      <c r="BA826" s="316"/>
    </row>
    <row r="827" spans="1:53" ht="15.75" customHeight="1">
      <c r="A827" s="316"/>
      <c r="B827" s="316"/>
      <c r="C827" s="316"/>
      <c r="D827" s="316"/>
      <c r="E827" s="316"/>
      <c r="F827" s="316"/>
      <c r="G827" s="418"/>
      <c r="H827" s="316"/>
      <c r="I827" s="316"/>
      <c r="J827" s="316"/>
      <c r="K827" s="316"/>
      <c r="L827" s="316"/>
      <c r="M827" s="316"/>
      <c r="N827" s="316"/>
      <c r="O827" s="316"/>
      <c r="P827" s="416"/>
      <c r="Q827" s="316"/>
      <c r="R827" s="316"/>
      <c r="S827" s="317"/>
      <c r="T827" s="316"/>
      <c r="U827" s="316"/>
      <c r="V827" s="316"/>
      <c r="W827" s="316"/>
      <c r="X827" s="316"/>
      <c r="Y827" s="318"/>
      <c r="Z827" s="316"/>
      <c r="AA827" s="316"/>
      <c r="AB827" s="316"/>
      <c r="AC827" s="316"/>
      <c r="AD827" s="316"/>
      <c r="AE827" s="319"/>
      <c r="AF827" s="413"/>
      <c r="AG827" s="316"/>
      <c r="AH827" s="316"/>
      <c r="AI827" s="418"/>
      <c r="AJ827" s="316"/>
      <c r="AK827" s="316"/>
      <c r="AL827" s="316"/>
      <c r="AM827" s="316"/>
      <c r="AN827" s="316"/>
      <c r="AO827" s="316"/>
      <c r="AP827" s="316"/>
      <c r="AQ827" s="316"/>
      <c r="AR827" s="316"/>
      <c r="AS827" s="316"/>
      <c r="AT827" s="316"/>
      <c r="AU827" s="316"/>
      <c r="AV827" s="316"/>
      <c r="AW827" s="316"/>
      <c r="AX827" s="320"/>
      <c r="AY827" s="316"/>
      <c r="AZ827" s="316"/>
      <c r="BA827" s="316"/>
    </row>
    <row r="828" spans="1:53" ht="15.75" customHeight="1">
      <c r="A828" s="316"/>
      <c r="B828" s="316"/>
      <c r="C828" s="316"/>
      <c r="D828" s="316"/>
      <c r="E828" s="316"/>
      <c r="F828" s="316"/>
      <c r="G828" s="418"/>
      <c r="H828" s="316"/>
      <c r="I828" s="316"/>
      <c r="J828" s="316"/>
      <c r="K828" s="316"/>
      <c r="L828" s="316"/>
      <c r="M828" s="316"/>
      <c r="N828" s="316"/>
      <c r="O828" s="316"/>
      <c r="P828" s="416"/>
      <c r="Q828" s="316"/>
      <c r="R828" s="316"/>
      <c r="S828" s="317"/>
      <c r="T828" s="316"/>
      <c r="U828" s="316"/>
      <c r="V828" s="316"/>
      <c r="W828" s="316"/>
      <c r="X828" s="316"/>
      <c r="Y828" s="318"/>
      <c r="Z828" s="316"/>
      <c r="AA828" s="316"/>
      <c r="AB828" s="316"/>
      <c r="AC828" s="316"/>
      <c r="AD828" s="316"/>
      <c r="AE828" s="319"/>
      <c r="AF828" s="413"/>
      <c r="AG828" s="316"/>
      <c r="AH828" s="316"/>
      <c r="AI828" s="418"/>
      <c r="AJ828" s="316"/>
      <c r="AK828" s="316"/>
      <c r="AL828" s="316"/>
      <c r="AM828" s="316"/>
      <c r="AN828" s="316"/>
      <c r="AO828" s="316"/>
      <c r="AP828" s="316"/>
      <c r="AQ828" s="316"/>
      <c r="AR828" s="316"/>
      <c r="AS828" s="316"/>
      <c r="AT828" s="316"/>
      <c r="AU828" s="316"/>
      <c r="AV828" s="316"/>
      <c r="AW828" s="316"/>
      <c r="AX828" s="320"/>
      <c r="AY828" s="316"/>
      <c r="AZ828" s="316"/>
      <c r="BA828" s="316"/>
    </row>
    <row r="829" spans="1:53" ht="15.75" customHeight="1">
      <c r="A829" s="316"/>
      <c r="B829" s="316"/>
      <c r="C829" s="316"/>
      <c r="D829" s="316"/>
      <c r="E829" s="316"/>
      <c r="F829" s="316"/>
      <c r="G829" s="418"/>
      <c r="H829" s="316"/>
      <c r="I829" s="316"/>
      <c r="J829" s="316"/>
      <c r="K829" s="316"/>
      <c r="L829" s="316"/>
      <c r="M829" s="316"/>
      <c r="N829" s="316"/>
      <c r="O829" s="316"/>
      <c r="P829" s="416"/>
      <c r="Q829" s="316"/>
      <c r="R829" s="316"/>
      <c r="S829" s="317"/>
      <c r="T829" s="316"/>
      <c r="U829" s="316"/>
      <c r="V829" s="316"/>
      <c r="W829" s="316"/>
      <c r="X829" s="316"/>
      <c r="Y829" s="318"/>
      <c r="Z829" s="316"/>
      <c r="AA829" s="316"/>
      <c r="AB829" s="316"/>
      <c r="AC829" s="316"/>
      <c r="AD829" s="316"/>
      <c r="AE829" s="319"/>
      <c r="AF829" s="413"/>
      <c r="AG829" s="316"/>
      <c r="AH829" s="316"/>
      <c r="AI829" s="418"/>
      <c r="AJ829" s="316"/>
      <c r="AK829" s="316"/>
      <c r="AL829" s="316"/>
      <c r="AM829" s="316"/>
      <c r="AN829" s="316"/>
      <c r="AO829" s="316"/>
      <c r="AP829" s="316"/>
      <c r="AQ829" s="316"/>
      <c r="AR829" s="316"/>
      <c r="AS829" s="316"/>
      <c r="AT829" s="316"/>
      <c r="AU829" s="316"/>
      <c r="AV829" s="316"/>
      <c r="AW829" s="316"/>
      <c r="AX829" s="320"/>
      <c r="AY829" s="316"/>
      <c r="AZ829" s="316"/>
      <c r="BA829" s="316"/>
    </row>
    <row r="830" spans="1:53" ht="15.75" customHeight="1">
      <c r="A830" s="316"/>
      <c r="B830" s="316"/>
      <c r="C830" s="316"/>
      <c r="D830" s="316"/>
      <c r="E830" s="316"/>
      <c r="F830" s="316"/>
      <c r="G830" s="418"/>
      <c r="H830" s="316"/>
      <c r="I830" s="316"/>
      <c r="J830" s="316"/>
      <c r="K830" s="316"/>
      <c r="L830" s="316"/>
      <c r="M830" s="316"/>
      <c r="N830" s="316"/>
      <c r="O830" s="316"/>
      <c r="P830" s="416"/>
      <c r="Q830" s="316"/>
      <c r="R830" s="316"/>
      <c r="S830" s="317"/>
      <c r="T830" s="316"/>
      <c r="U830" s="316"/>
      <c r="V830" s="316"/>
      <c r="W830" s="316"/>
      <c r="X830" s="316"/>
      <c r="Y830" s="318"/>
      <c r="Z830" s="316"/>
      <c r="AA830" s="316"/>
      <c r="AB830" s="316"/>
      <c r="AC830" s="316"/>
      <c r="AD830" s="316"/>
      <c r="AE830" s="319"/>
      <c r="AF830" s="413"/>
      <c r="AG830" s="316"/>
      <c r="AH830" s="316"/>
      <c r="AI830" s="418"/>
      <c r="AJ830" s="316"/>
      <c r="AK830" s="316"/>
      <c r="AL830" s="316"/>
      <c r="AM830" s="316"/>
      <c r="AN830" s="316"/>
      <c r="AO830" s="316"/>
      <c r="AP830" s="316"/>
      <c r="AQ830" s="316"/>
      <c r="AR830" s="316"/>
      <c r="AS830" s="316"/>
      <c r="AT830" s="316"/>
      <c r="AU830" s="316"/>
      <c r="AV830" s="316"/>
      <c r="AW830" s="316"/>
      <c r="AX830" s="320"/>
      <c r="AY830" s="316"/>
      <c r="AZ830" s="316"/>
      <c r="BA830" s="316"/>
    </row>
    <row r="831" spans="1:53" ht="15.75" customHeight="1">
      <c r="A831" s="316"/>
      <c r="B831" s="316"/>
      <c r="C831" s="316"/>
      <c r="D831" s="316"/>
      <c r="E831" s="316"/>
      <c r="F831" s="316"/>
      <c r="G831" s="418"/>
      <c r="H831" s="316"/>
      <c r="I831" s="316"/>
      <c r="J831" s="316"/>
      <c r="K831" s="316"/>
      <c r="L831" s="316"/>
      <c r="M831" s="316"/>
      <c r="N831" s="316"/>
      <c r="O831" s="316"/>
      <c r="P831" s="416"/>
      <c r="Q831" s="316"/>
      <c r="R831" s="316"/>
      <c r="S831" s="317"/>
      <c r="T831" s="316"/>
      <c r="U831" s="316"/>
      <c r="V831" s="316"/>
      <c r="W831" s="316"/>
      <c r="X831" s="316"/>
      <c r="Y831" s="318"/>
      <c r="Z831" s="316"/>
      <c r="AA831" s="316"/>
      <c r="AB831" s="316"/>
      <c r="AC831" s="316"/>
      <c r="AD831" s="316"/>
      <c r="AE831" s="319"/>
      <c r="AF831" s="413"/>
      <c r="AG831" s="316"/>
      <c r="AH831" s="316"/>
      <c r="AI831" s="418"/>
      <c r="AJ831" s="316"/>
      <c r="AK831" s="316"/>
      <c r="AL831" s="316"/>
      <c r="AM831" s="316"/>
      <c r="AN831" s="316"/>
      <c r="AO831" s="316"/>
      <c r="AP831" s="316"/>
      <c r="AQ831" s="316"/>
      <c r="AR831" s="316"/>
      <c r="AS831" s="316"/>
      <c r="AT831" s="316"/>
      <c r="AU831" s="316"/>
      <c r="AV831" s="316"/>
      <c r="AW831" s="316"/>
      <c r="AX831" s="320"/>
      <c r="AY831" s="316"/>
      <c r="AZ831" s="316"/>
      <c r="BA831" s="316"/>
    </row>
    <row r="832" spans="1:53" ht="15.75" customHeight="1">
      <c r="A832" s="316"/>
      <c r="B832" s="316"/>
      <c r="C832" s="316"/>
      <c r="D832" s="316"/>
      <c r="E832" s="316"/>
      <c r="F832" s="316"/>
      <c r="G832" s="418"/>
      <c r="H832" s="316"/>
      <c r="I832" s="316"/>
      <c r="J832" s="316"/>
      <c r="K832" s="316"/>
      <c r="L832" s="316"/>
      <c r="M832" s="316"/>
      <c r="N832" s="316"/>
      <c r="O832" s="316"/>
      <c r="P832" s="416"/>
      <c r="Q832" s="316"/>
      <c r="R832" s="316"/>
      <c r="S832" s="317"/>
      <c r="T832" s="316"/>
      <c r="U832" s="316"/>
      <c r="V832" s="316"/>
      <c r="W832" s="316"/>
      <c r="X832" s="316"/>
      <c r="Y832" s="318"/>
      <c r="Z832" s="316"/>
      <c r="AA832" s="316"/>
      <c r="AB832" s="316"/>
      <c r="AC832" s="316"/>
      <c r="AD832" s="316"/>
      <c r="AE832" s="319"/>
      <c r="AF832" s="413"/>
      <c r="AG832" s="316"/>
      <c r="AH832" s="316"/>
      <c r="AI832" s="418"/>
      <c r="AJ832" s="316"/>
      <c r="AK832" s="316"/>
      <c r="AL832" s="316"/>
      <c r="AM832" s="316"/>
      <c r="AN832" s="316"/>
      <c r="AO832" s="316"/>
      <c r="AP832" s="316"/>
      <c r="AQ832" s="316"/>
      <c r="AR832" s="316"/>
      <c r="AS832" s="316"/>
      <c r="AT832" s="316"/>
      <c r="AU832" s="316"/>
      <c r="AV832" s="316"/>
      <c r="AW832" s="316"/>
      <c r="AX832" s="320"/>
      <c r="AY832" s="316"/>
      <c r="AZ832" s="316"/>
      <c r="BA832" s="316"/>
    </row>
    <row r="833" spans="1:53" ht="15.75" customHeight="1">
      <c r="A833" s="316"/>
      <c r="B833" s="316"/>
      <c r="C833" s="316"/>
      <c r="D833" s="316"/>
      <c r="E833" s="316"/>
      <c r="F833" s="316"/>
      <c r="G833" s="418"/>
      <c r="H833" s="316"/>
      <c r="I833" s="316"/>
      <c r="J833" s="316"/>
      <c r="K833" s="316"/>
      <c r="L833" s="316"/>
      <c r="M833" s="316"/>
      <c r="N833" s="316"/>
      <c r="O833" s="316"/>
      <c r="P833" s="416"/>
      <c r="Q833" s="316"/>
      <c r="R833" s="316"/>
      <c r="S833" s="317"/>
      <c r="T833" s="316"/>
      <c r="U833" s="316"/>
      <c r="V833" s="316"/>
      <c r="W833" s="316"/>
      <c r="X833" s="316"/>
      <c r="Y833" s="318"/>
      <c r="Z833" s="316"/>
      <c r="AA833" s="316"/>
      <c r="AB833" s="316"/>
      <c r="AC833" s="316"/>
      <c r="AD833" s="316"/>
      <c r="AE833" s="319"/>
      <c r="AF833" s="413"/>
      <c r="AG833" s="316"/>
      <c r="AH833" s="316"/>
      <c r="AI833" s="418"/>
      <c r="AJ833" s="316"/>
      <c r="AK833" s="316"/>
      <c r="AL833" s="316"/>
      <c r="AM833" s="316"/>
      <c r="AN833" s="316"/>
      <c r="AO833" s="316"/>
      <c r="AP833" s="316"/>
      <c r="AQ833" s="316"/>
      <c r="AR833" s="316"/>
      <c r="AS833" s="316"/>
      <c r="AT833" s="316"/>
      <c r="AU833" s="316"/>
      <c r="AV833" s="316"/>
      <c r="AW833" s="316"/>
      <c r="AX833" s="320"/>
      <c r="AY833" s="316"/>
      <c r="AZ833" s="316"/>
      <c r="BA833" s="316"/>
    </row>
    <row r="834" spans="1:53" ht="15.75" customHeight="1">
      <c r="A834" s="316"/>
      <c r="B834" s="316"/>
      <c r="C834" s="316"/>
      <c r="D834" s="316"/>
      <c r="E834" s="316"/>
      <c r="F834" s="316"/>
      <c r="G834" s="418"/>
      <c r="H834" s="316"/>
      <c r="I834" s="316"/>
      <c r="J834" s="316"/>
      <c r="K834" s="316"/>
      <c r="L834" s="316"/>
      <c r="M834" s="316"/>
      <c r="N834" s="316"/>
      <c r="O834" s="316"/>
      <c r="P834" s="416"/>
      <c r="Q834" s="316"/>
      <c r="R834" s="316"/>
      <c r="S834" s="317"/>
      <c r="T834" s="316"/>
      <c r="U834" s="316"/>
      <c r="V834" s="316"/>
      <c r="W834" s="316"/>
      <c r="X834" s="316"/>
      <c r="Y834" s="318"/>
      <c r="Z834" s="316"/>
      <c r="AA834" s="316"/>
      <c r="AB834" s="316"/>
      <c r="AC834" s="316"/>
      <c r="AD834" s="316"/>
      <c r="AE834" s="319"/>
      <c r="AF834" s="413"/>
      <c r="AG834" s="316"/>
      <c r="AH834" s="316"/>
      <c r="AI834" s="418"/>
      <c r="AJ834" s="316"/>
      <c r="AK834" s="316"/>
      <c r="AL834" s="316"/>
      <c r="AM834" s="316"/>
      <c r="AN834" s="316"/>
      <c r="AO834" s="316"/>
      <c r="AP834" s="316"/>
      <c r="AQ834" s="316"/>
      <c r="AR834" s="316"/>
      <c r="AS834" s="316"/>
      <c r="AT834" s="316"/>
      <c r="AU834" s="316"/>
      <c r="AV834" s="316"/>
      <c r="AW834" s="316"/>
      <c r="AX834" s="320"/>
      <c r="AY834" s="316"/>
      <c r="AZ834" s="316"/>
      <c r="BA834" s="316"/>
    </row>
    <row r="835" spans="1:53" ht="15.75" customHeight="1">
      <c r="A835" s="316"/>
      <c r="B835" s="316"/>
      <c r="C835" s="316"/>
      <c r="D835" s="316"/>
      <c r="E835" s="316"/>
      <c r="F835" s="316"/>
      <c r="G835" s="418"/>
      <c r="H835" s="316"/>
      <c r="I835" s="316"/>
      <c r="J835" s="316"/>
      <c r="K835" s="316"/>
      <c r="L835" s="316"/>
      <c r="M835" s="316"/>
      <c r="N835" s="316"/>
      <c r="O835" s="316"/>
      <c r="P835" s="416"/>
      <c r="Q835" s="316"/>
      <c r="R835" s="316"/>
      <c r="S835" s="317"/>
      <c r="T835" s="316"/>
      <c r="U835" s="316"/>
      <c r="V835" s="316"/>
      <c r="W835" s="316"/>
      <c r="X835" s="316"/>
      <c r="Y835" s="318"/>
      <c r="Z835" s="316"/>
      <c r="AA835" s="316"/>
      <c r="AB835" s="316"/>
      <c r="AC835" s="316"/>
      <c r="AD835" s="316"/>
      <c r="AE835" s="319"/>
      <c r="AF835" s="413"/>
      <c r="AG835" s="316"/>
      <c r="AH835" s="316"/>
      <c r="AI835" s="418"/>
      <c r="AJ835" s="316"/>
      <c r="AK835" s="316"/>
      <c r="AL835" s="316"/>
      <c r="AM835" s="316"/>
      <c r="AN835" s="316"/>
      <c r="AO835" s="316"/>
      <c r="AP835" s="316"/>
      <c r="AQ835" s="316"/>
      <c r="AR835" s="316"/>
      <c r="AS835" s="316"/>
      <c r="AT835" s="316"/>
      <c r="AU835" s="316"/>
      <c r="AV835" s="316"/>
      <c r="AW835" s="316"/>
      <c r="AX835" s="320"/>
      <c r="AY835" s="316"/>
      <c r="AZ835" s="316"/>
      <c r="BA835" s="316"/>
    </row>
    <row r="836" spans="1:53" ht="15.75" customHeight="1">
      <c r="A836" s="316"/>
      <c r="B836" s="316"/>
      <c r="C836" s="316"/>
      <c r="D836" s="316"/>
      <c r="E836" s="316"/>
      <c r="F836" s="316"/>
      <c r="G836" s="418"/>
      <c r="H836" s="316"/>
      <c r="I836" s="316"/>
      <c r="J836" s="316"/>
      <c r="K836" s="316"/>
      <c r="L836" s="316"/>
      <c r="M836" s="316"/>
      <c r="N836" s="316"/>
      <c r="O836" s="316"/>
      <c r="P836" s="416"/>
      <c r="Q836" s="316"/>
      <c r="R836" s="316"/>
      <c r="S836" s="317"/>
      <c r="T836" s="316"/>
      <c r="U836" s="316"/>
      <c r="V836" s="316"/>
      <c r="W836" s="316"/>
      <c r="X836" s="316"/>
      <c r="Y836" s="318"/>
      <c r="Z836" s="316"/>
      <c r="AA836" s="316"/>
      <c r="AB836" s="316"/>
      <c r="AC836" s="316"/>
      <c r="AD836" s="316"/>
      <c r="AE836" s="319"/>
      <c r="AF836" s="413"/>
      <c r="AG836" s="316"/>
      <c r="AH836" s="316"/>
      <c r="AI836" s="418"/>
      <c r="AJ836" s="316"/>
      <c r="AK836" s="316"/>
      <c r="AL836" s="316"/>
      <c r="AM836" s="316"/>
      <c r="AN836" s="316"/>
      <c r="AO836" s="316"/>
      <c r="AP836" s="316"/>
      <c r="AQ836" s="316"/>
      <c r="AR836" s="316"/>
      <c r="AS836" s="316"/>
      <c r="AT836" s="316"/>
      <c r="AU836" s="316"/>
      <c r="AV836" s="316"/>
      <c r="AW836" s="316"/>
      <c r="AX836" s="320"/>
      <c r="AY836" s="316"/>
      <c r="AZ836" s="316"/>
      <c r="BA836" s="316"/>
    </row>
    <row r="837" spans="1:53" ht="15.75" customHeight="1">
      <c r="A837" s="316"/>
      <c r="B837" s="316"/>
      <c r="C837" s="316"/>
      <c r="D837" s="316"/>
      <c r="E837" s="316"/>
      <c r="F837" s="316"/>
      <c r="G837" s="418"/>
      <c r="H837" s="316"/>
      <c r="I837" s="316"/>
      <c r="J837" s="316"/>
      <c r="K837" s="316"/>
      <c r="L837" s="316"/>
      <c r="M837" s="316"/>
      <c r="N837" s="316"/>
      <c r="O837" s="316"/>
      <c r="P837" s="416"/>
      <c r="Q837" s="316"/>
      <c r="R837" s="316"/>
      <c r="S837" s="317"/>
      <c r="T837" s="316"/>
      <c r="U837" s="316"/>
      <c r="V837" s="316"/>
      <c r="W837" s="316"/>
      <c r="X837" s="316"/>
      <c r="Y837" s="318"/>
      <c r="Z837" s="316"/>
      <c r="AA837" s="316"/>
      <c r="AB837" s="316"/>
      <c r="AC837" s="316"/>
      <c r="AD837" s="316"/>
      <c r="AE837" s="319"/>
      <c r="AF837" s="413"/>
      <c r="AG837" s="316"/>
      <c r="AH837" s="316"/>
      <c r="AI837" s="418"/>
      <c r="AJ837" s="316"/>
      <c r="AK837" s="316"/>
      <c r="AL837" s="316"/>
      <c r="AM837" s="316"/>
      <c r="AN837" s="316"/>
      <c r="AO837" s="316"/>
      <c r="AP837" s="316"/>
      <c r="AQ837" s="316"/>
      <c r="AR837" s="316"/>
      <c r="AS837" s="316"/>
      <c r="AT837" s="316"/>
      <c r="AU837" s="316"/>
      <c r="AV837" s="316"/>
      <c r="AW837" s="316"/>
      <c r="AX837" s="320"/>
      <c r="AY837" s="316"/>
      <c r="AZ837" s="316"/>
      <c r="BA837" s="316"/>
    </row>
    <row r="838" spans="1:53" ht="15.75" customHeight="1">
      <c r="A838" s="316"/>
      <c r="B838" s="316"/>
      <c r="C838" s="316"/>
      <c r="D838" s="316"/>
      <c r="E838" s="316"/>
      <c r="F838" s="316"/>
      <c r="G838" s="418"/>
      <c r="H838" s="316"/>
      <c r="I838" s="316"/>
      <c r="J838" s="316"/>
      <c r="K838" s="316"/>
      <c r="L838" s="316"/>
      <c r="M838" s="316"/>
      <c r="N838" s="316"/>
      <c r="O838" s="316"/>
      <c r="P838" s="416"/>
      <c r="Q838" s="316"/>
      <c r="R838" s="316"/>
      <c r="S838" s="317"/>
      <c r="T838" s="316"/>
      <c r="U838" s="316"/>
      <c r="V838" s="316"/>
      <c r="W838" s="316"/>
      <c r="X838" s="316"/>
      <c r="Y838" s="318"/>
      <c r="Z838" s="316"/>
      <c r="AA838" s="316"/>
      <c r="AB838" s="316"/>
      <c r="AC838" s="316"/>
      <c r="AD838" s="316"/>
      <c r="AE838" s="319"/>
      <c r="AF838" s="413"/>
      <c r="AG838" s="316"/>
      <c r="AH838" s="316"/>
      <c r="AI838" s="418"/>
      <c r="AJ838" s="316"/>
      <c r="AK838" s="316"/>
      <c r="AL838" s="316"/>
      <c r="AM838" s="316"/>
      <c r="AN838" s="316"/>
      <c r="AO838" s="316"/>
      <c r="AP838" s="316"/>
      <c r="AQ838" s="316"/>
      <c r="AR838" s="316"/>
      <c r="AS838" s="316"/>
      <c r="AT838" s="316"/>
      <c r="AU838" s="316"/>
      <c r="AV838" s="316"/>
      <c r="AW838" s="316"/>
      <c r="AX838" s="320"/>
      <c r="AY838" s="316"/>
      <c r="AZ838" s="316"/>
      <c r="BA838" s="316"/>
    </row>
    <row r="839" spans="1:53" ht="15.75" customHeight="1">
      <c r="A839" s="316"/>
      <c r="B839" s="316"/>
      <c r="C839" s="316"/>
      <c r="D839" s="316"/>
      <c r="E839" s="316"/>
      <c r="F839" s="316"/>
      <c r="G839" s="418"/>
      <c r="H839" s="316"/>
      <c r="I839" s="316"/>
      <c r="J839" s="316"/>
      <c r="K839" s="316"/>
      <c r="L839" s="316"/>
      <c r="M839" s="316"/>
      <c r="N839" s="316"/>
      <c r="O839" s="316"/>
      <c r="P839" s="416"/>
      <c r="Q839" s="316"/>
      <c r="R839" s="316"/>
      <c r="S839" s="317"/>
      <c r="T839" s="316"/>
      <c r="U839" s="316"/>
      <c r="V839" s="316"/>
      <c r="W839" s="316"/>
      <c r="X839" s="316"/>
      <c r="Y839" s="318"/>
      <c r="Z839" s="316"/>
      <c r="AA839" s="316"/>
      <c r="AB839" s="316"/>
      <c r="AC839" s="316"/>
      <c r="AD839" s="316"/>
      <c r="AE839" s="319"/>
      <c r="AF839" s="413"/>
      <c r="AG839" s="316"/>
      <c r="AH839" s="316"/>
      <c r="AI839" s="418"/>
      <c r="AJ839" s="316"/>
      <c r="AK839" s="316"/>
      <c r="AL839" s="316"/>
      <c r="AM839" s="316"/>
      <c r="AN839" s="316"/>
      <c r="AO839" s="316"/>
      <c r="AP839" s="316"/>
      <c r="AQ839" s="316"/>
      <c r="AR839" s="316"/>
      <c r="AS839" s="316"/>
      <c r="AT839" s="316"/>
      <c r="AU839" s="316"/>
      <c r="AV839" s="316"/>
      <c r="AW839" s="316"/>
      <c r="AX839" s="320"/>
      <c r="AY839" s="316"/>
      <c r="AZ839" s="316"/>
      <c r="BA839" s="316"/>
    </row>
    <row r="840" spans="1:53" ht="15.75" customHeight="1">
      <c r="A840" s="316"/>
      <c r="B840" s="316"/>
      <c r="C840" s="316"/>
      <c r="D840" s="316"/>
      <c r="E840" s="316"/>
      <c r="F840" s="316"/>
      <c r="G840" s="418"/>
      <c r="H840" s="316"/>
      <c r="I840" s="316"/>
      <c r="J840" s="316"/>
      <c r="K840" s="316"/>
      <c r="L840" s="316"/>
      <c r="M840" s="316"/>
      <c r="N840" s="316"/>
      <c r="O840" s="316"/>
      <c r="P840" s="416"/>
      <c r="Q840" s="316"/>
      <c r="R840" s="316"/>
      <c r="S840" s="317"/>
      <c r="T840" s="316"/>
      <c r="U840" s="316"/>
      <c r="V840" s="316"/>
      <c r="W840" s="316"/>
      <c r="X840" s="316"/>
      <c r="Y840" s="318"/>
      <c r="Z840" s="316"/>
      <c r="AA840" s="316"/>
      <c r="AB840" s="316"/>
      <c r="AC840" s="316"/>
      <c r="AD840" s="316"/>
      <c r="AE840" s="319"/>
      <c r="AF840" s="413"/>
      <c r="AG840" s="316"/>
      <c r="AH840" s="316"/>
      <c r="AI840" s="418"/>
      <c r="AJ840" s="316"/>
      <c r="AK840" s="316"/>
      <c r="AL840" s="316"/>
      <c r="AM840" s="316"/>
      <c r="AN840" s="316"/>
      <c r="AO840" s="316"/>
      <c r="AP840" s="316"/>
      <c r="AQ840" s="316"/>
      <c r="AR840" s="316"/>
      <c r="AS840" s="316"/>
      <c r="AT840" s="316"/>
      <c r="AU840" s="316"/>
      <c r="AV840" s="316"/>
      <c r="AW840" s="316"/>
      <c r="AX840" s="320"/>
      <c r="AY840" s="316"/>
      <c r="AZ840" s="316"/>
      <c r="BA840" s="316"/>
    </row>
    <row r="841" spans="1:53" ht="15.75" customHeight="1">
      <c r="A841" s="316"/>
      <c r="B841" s="316"/>
      <c r="C841" s="316"/>
      <c r="D841" s="316"/>
      <c r="E841" s="316"/>
      <c r="F841" s="316"/>
      <c r="G841" s="418"/>
      <c r="H841" s="316"/>
      <c r="I841" s="316"/>
      <c r="J841" s="316"/>
      <c r="K841" s="316"/>
      <c r="L841" s="316"/>
      <c r="M841" s="316"/>
      <c r="N841" s="316"/>
      <c r="O841" s="316"/>
      <c r="P841" s="416"/>
      <c r="Q841" s="316"/>
      <c r="R841" s="316"/>
      <c r="S841" s="317"/>
      <c r="T841" s="316"/>
      <c r="U841" s="316"/>
      <c r="V841" s="316"/>
      <c r="W841" s="316"/>
      <c r="X841" s="316"/>
      <c r="Y841" s="318"/>
      <c r="Z841" s="316"/>
      <c r="AA841" s="316"/>
      <c r="AB841" s="316"/>
      <c r="AC841" s="316"/>
      <c r="AD841" s="316"/>
      <c r="AE841" s="319"/>
      <c r="AF841" s="413"/>
      <c r="AG841" s="316"/>
      <c r="AH841" s="316"/>
      <c r="AI841" s="418"/>
      <c r="AJ841" s="316"/>
      <c r="AK841" s="316"/>
      <c r="AL841" s="316"/>
      <c r="AM841" s="316"/>
      <c r="AN841" s="316"/>
      <c r="AO841" s="316"/>
      <c r="AP841" s="316"/>
      <c r="AQ841" s="316"/>
      <c r="AR841" s="316"/>
      <c r="AS841" s="316"/>
      <c r="AT841" s="316"/>
      <c r="AU841" s="316"/>
      <c r="AV841" s="316"/>
      <c r="AW841" s="316"/>
      <c r="AX841" s="320"/>
      <c r="AY841" s="316"/>
      <c r="AZ841" s="316"/>
      <c r="BA841" s="316"/>
    </row>
    <row r="842" spans="1:53" ht="15.75" customHeight="1">
      <c r="A842" s="316"/>
      <c r="B842" s="316"/>
      <c r="C842" s="316"/>
      <c r="D842" s="316"/>
      <c r="E842" s="316"/>
      <c r="F842" s="316"/>
      <c r="G842" s="418"/>
      <c r="H842" s="316"/>
      <c r="I842" s="316"/>
      <c r="J842" s="316"/>
      <c r="K842" s="316"/>
      <c r="L842" s="316"/>
      <c r="M842" s="316"/>
      <c r="N842" s="316"/>
      <c r="O842" s="316"/>
      <c r="P842" s="416"/>
      <c r="Q842" s="316"/>
      <c r="R842" s="316"/>
      <c r="S842" s="317"/>
      <c r="T842" s="316"/>
      <c r="U842" s="316"/>
      <c r="V842" s="316"/>
      <c r="W842" s="316"/>
      <c r="X842" s="316"/>
      <c r="Y842" s="318"/>
      <c r="Z842" s="316"/>
      <c r="AA842" s="316"/>
      <c r="AB842" s="316"/>
      <c r="AC842" s="316"/>
      <c r="AD842" s="316"/>
      <c r="AE842" s="319"/>
      <c r="AF842" s="413"/>
      <c r="AG842" s="316"/>
      <c r="AH842" s="316"/>
      <c r="AI842" s="418"/>
      <c r="AJ842" s="316"/>
      <c r="AK842" s="316"/>
      <c r="AL842" s="316"/>
      <c r="AM842" s="316"/>
      <c r="AN842" s="316"/>
      <c r="AO842" s="316"/>
      <c r="AP842" s="316"/>
      <c r="AQ842" s="316"/>
      <c r="AR842" s="316"/>
      <c r="AS842" s="316"/>
      <c r="AT842" s="316"/>
      <c r="AU842" s="316"/>
      <c r="AV842" s="316"/>
      <c r="AW842" s="316"/>
      <c r="AX842" s="320"/>
      <c r="AY842" s="316"/>
      <c r="AZ842" s="316"/>
      <c r="BA842" s="316"/>
    </row>
    <row r="843" spans="1:53" ht="15.75" customHeight="1">
      <c r="A843" s="316"/>
      <c r="B843" s="316"/>
      <c r="C843" s="316"/>
      <c r="D843" s="316"/>
      <c r="E843" s="316"/>
      <c r="F843" s="316"/>
      <c r="G843" s="418"/>
      <c r="H843" s="316"/>
      <c r="I843" s="316"/>
      <c r="J843" s="316"/>
      <c r="K843" s="316"/>
      <c r="L843" s="316"/>
      <c r="M843" s="316"/>
      <c r="N843" s="316"/>
      <c r="O843" s="316"/>
      <c r="P843" s="416"/>
      <c r="Q843" s="316"/>
      <c r="R843" s="316"/>
      <c r="S843" s="317"/>
      <c r="T843" s="316"/>
      <c r="U843" s="316"/>
      <c r="V843" s="316"/>
      <c r="W843" s="316"/>
      <c r="X843" s="316"/>
      <c r="Y843" s="318"/>
      <c r="Z843" s="316"/>
      <c r="AA843" s="316"/>
      <c r="AB843" s="316"/>
      <c r="AC843" s="316"/>
      <c r="AD843" s="316"/>
      <c r="AE843" s="319"/>
      <c r="AF843" s="413"/>
      <c r="AG843" s="316"/>
      <c r="AH843" s="316"/>
      <c r="AI843" s="418"/>
      <c r="AJ843" s="316"/>
      <c r="AK843" s="316"/>
      <c r="AL843" s="316"/>
      <c r="AM843" s="316"/>
      <c r="AN843" s="316"/>
      <c r="AO843" s="316"/>
      <c r="AP843" s="316"/>
      <c r="AQ843" s="316"/>
      <c r="AR843" s="316"/>
      <c r="AS843" s="316"/>
      <c r="AT843" s="316"/>
      <c r="AU843" s="316"/>
      <c r="AV843" s="316"/>
      <c r="AW843" s="316"/>
      <c r="AX843" s="320"/>
      <c r="AY843" s="316"/>
      <c r="AZ843" s="316"/>
      <c r="BA843" s="316"/>
    </row>
    <row r="844" spans="1:53" ht="15.75" customHeight="1">
      <c r="A844" s="316"/>
      <c r="B844" s="316"/>
      <c r="C844" s="316"/>
      <c r="D844" s="316"/>
      <c r="E844" s="316"/>
      <c r="F844" s="316"/>
      <c r="G844" s="418"/>
      <c r="H844" s="316"/>
      <c r="I844" s="316"/>
      <c r="J844" s="316"/>
      <c r="K844" s="316"/>
      <c r="L844" s="316"/>
      <c r="M844" s="316"/>
      <c r="N844" s="316"/>
      <c r="O844" s="316"/>
      <c r="P844" s="416"/>
      <c r="Q844" s="316"/>
      <c r="R844" s="316"/>
      <c r="S844" s="317"/>
      <c r="T844" s="316"/>
      <c r="U844" s="316"/>
      <c r="V844" s="316"/>
      <c r="W844" s="316"/>
      <c r="X844" s="316"/>
      <c r="Y844" s="318"/>
      <c r="Z844" s="316"/>
      <c r="AA844" s="316"/>
      <c r="AB844" s="316"/>
      <c r="AC844" s="316"/>
      <c r="AD844" s="316"/>
      <c r="AE844" s="319"/>
      <c r="AF844" s="413"/>
      <c r="AG844" s="316"/>
      <c r="AH844" s="316"/>
      <c r="AI844" s="418"/>
      <c r="AJ844" s="316"/>
      <c r="AK844" s="316"/>
      <c r="AL844" s="316"/>
      <c r="AM844" s="316"/>
      <c r="AN844" s="316"/>
      <c r="AO844" s="316"/>
      <c r="AP844" s="316"/>
      <c r="AQ844" s="316"/>
      <c r="AR844" s="316"/>
      <c r="AS844" s="316"/>
      <c r="AT844" s="316"/>
      <c r="AU844" s="316"/>
      <c r="AV844" s="316"/>
      <c r="AW844" s="316"/>
      <c r="AX844" s="320"/>
      <c r="AY844" s="316"/>
      <c r="AZ844" s="316"/>
      <c r="BA844" s="316"/>
    </row>
    <row r="845" spans="1:53" ht="15.75" customHeight="1">
      <c r="A845" s="316"/>
      <c r="B845" s="316"/>
      <c r="C845" s="316"/>
      <c r="D845" s="316"/>
      <c r="E845" s="316"/>
      <c r="F845" s="316"/>
      <c r="G845" s="418"/>
      <c r="H845" s="316"/>
      <c r="I845" s="316"/>
      <c r="J845" s="316"/>
      <c r="K845" s="316"/>
      <c r="L845" s="316"/>
      <c r="M845" s="316"/>
      <c r="N845" s="316"/>
      <c r="O845" s="316"/>
      <c r="P845" s="416"/>
      <c r="Q845" s="316"/>
      <c r="R845" s="316"/>
      <c r="S845" s="317"/>
      <c r="T845" s="316"/>
      <c r="U845" s="316"/>
      <c r="V845" s="316"/>
      <c r="W845" s="316"/>
      <c r="X845" s="316"/>
      <c r="Y845" s="318"/>
      <c r="Z845" s="316"/>
      <c r="AA845" s="316"/>
      <c r="AB845" s="316"/>
      <c r="AC845" s="316"/>
      <c r="AD845" s="316"/>
      <c r="AE845" s="319"/>
      <c r="AF845" s="413"/>
      <c r="AG845" s="316"/>
      <c r="AH845" s="316"/>
      <c r="AI845" s="418"/>
      <c r="AJ845" s="316"/>
      <c r="AK845" s="316"/>
      <c r="AL845" s="316"/>
      <c r="AM845" s="316"/>
      <c r="AN845" s="316"/>
      <c r="AO845" s="316"/>
      <c r="AP845" s="316"/>
      <c r="AQ845" s="316"/>
      <c r="AR845" s="316"/>
      <c r="AS845" s="316"/>
      <c r="AT845" s="316"/>
      <c r="AU845" s="316"/>
      <c r="AV845" s="316"/>
      <c r="AW845" s="316"/>
      <c r="AX845" s="320"/>
      <c r="AY845" s="316"/>
      <c r="AZ845" s="316"/>
      <c r="BA845" s="316"/>
    </row>
    <row r="846" spans="1:53" ht="15.75" customHeight="1">
      <c r="A846" s="316"/>
      <c r="B846" s="316"/>
      <c r="C846" s="316"/>
      <c r="D846" s="316"/>
      <c r="E846" s="316"/>
      <c r="F846" s="316"/>
      <c r="G846" s="418"/>
      <c r="H846" s="316"/>
      <c r="I846" s="316"/>
      <c r="J846" s="316"/>
      <c r="K846" s="316"/>
      <c r="L846" s="316"/>
      <c r="M846" s="316"/>
      <c r="N846" s="316"/>
      <c r="O846" s="316"/>
      <c r="P846" s="416"/>
      <c r="Q846" s="316"/>
      <c r="R846" s="316"/>
      <c r="S846" s="317"/>
      <c r="T846" s="316"/>
      <c r="U846" s="316"/>
      <c r="V846" s="316"/>
      <c r="W846" s="316"/>
      <c r="X846" s="316"/>
      <c r="Y846" s="318"/>
      <c r="Z846" s="316"/>
      <c r="AA846" s="316"/>
      <c r="AB846" s="316"/>
      <c r="AC846" s="316"/>
      <c r="AD846" s="316"/>
      <c r="AE846" s="319"/>
      <c r="AF846" s="413"/>
      <c r="AG846" s="316"/>
      <c r="AH846" s="316"/>
      <c r="AI846" s="418"/>
      <c r="AJ846" s="316"/>
      <c r="AK846" s="316"/>
      <c r="AL846" s="316"/>
      <c r="AM846" s="316"/>
      <c r="AN846" s="316"/>
      <c r="AO846" s="316"/>
      <c r="AP846" s="316"/>
      <c r="AQ846" s="316"/>
      <c r="AR846" s="316"/>
      <c r="AS846" s="316"/>
      <c r="AT846" s="316"/>
      <c r="AU846" s="316"/>
      <c r="AV846" s="316"/>
      <c r="AW846" s="316"/>
      <c r="AX846" s="320"/>
      <c r="AY846" s="316"/>
      <c r="AZ846" s="316"/>
      <c r="BA846" s="316"/>
    </row>
    <row r="847" spans="1:53" ht="15.75" customHeight="1">
      <c r="A847" s="316"/>
      <c r="B847" s="316"/>
      <c r="C847" s="316"/>
      <c r="D847" s="316"/>
      <c r="E847" s="316"/>
      <c r="F847" s="316"/>
      <c r="G847" s="418"/>
      <c r="H847" s="316"/>
      <c r="I847" s="316"/>
      <c r="J847" s="316"/>
      <c r="K847" s="316"/>
      <c r="L847" s="316"/>
      <c r="M847" s="316"/>
      <c r="N847" s="316"/>
      <c r="O847" s="316"/>
      <c r="P847" s="416"/>
      <c r="Q847" s="316"/>
      <c r="R847" s="316"/>
      <c r="S847" s="317"/>
      <c r="T847" s="316"/>
      <c r="U847" s="316"/>
      <c r="V847" s="316"/>
      <c r="W847" s="316"/>
      <c r="X847" s="316"/>
      <c r="Y847" s="318"/>
      <c r="Z847" s="316"/>
      <c r="AA847" s="316"/>
      <c r="AB847" s="316"/>
      <c r="AC847" s="316"/>
      <c r="AD847" s="316"/>
      <c r="AE847" s="319"/>
      <c r="AF847" s="413"/>
      <c r="AG847" s="316"/>
      <c r="AH847" s="316"/>
      <c r="AI847" s="418"/>
      <c r="AJ847" s="316"/>
      <c r="AK847" s="316"/>
      <c r="AL847" s="316"/>
      <c r="AM847" s="316"/>
      <c r="AN847" s="316"/>
      <c r="AO847" s="316"/>
      <c r="AP847" s="316"/>
      <c r="AQ847" s="316"/>
      <c r="AR847" s="316"/>
      <c r="AS847" s="316"/>
      <c r="AT847" s="316"/>
      <c r="AU847" s="316"/>
      <c r="AV847" s="316"/>
      <c r="AW847" s="316"/>
      <c r="AX847" s="320"/>
      <c r="AY847" s="316"/>
      <c r="AZ847" s="316"/>
      <c r="BA847" s="316"/>
    </row>
    <row r="848" spans="1:53" ht="15.75" customHeight="1">
      <c r="A848" s="316"/>
      <c r="B848" s="316"/>
      <c r="C848" s="316"/>
      <c r="D848" s="316"/>
      <c r="E848" s="316"/>
      <c r="F848" s="316"/>
      <c r="G848" s="418"/>
      <c r="H848" s="316"/>
      <c r="I848" s="316"/>
      <c r="J848" s="316"/>
      <c r="K848" s="316"/>
      <c r="L848" s="316"/>
      <c r="M848" s="316"/>
      <c r="N848" s="316"/>
      <c r="O848" s="316"/>
      <c r="P848" s="416"/>
      <c r="Q848" s="316"/>
      <c r="R848" s="316"/>
      <c r="S848" s="317"/>
      <c r="T848" s="316"/>
      <c r="U848" s="316"/>
      <c r="V848" s="316"/>
      <c r="W848" s="316"/>
      <c r="X848" s="316"/>
      <c r="Y848" s="318"/>
      <c r="Z848" s="316"/>
      <c r="AA848" s="316"/>
      <c r="AB848" s="316"/>
      <c r="AC848" s="316"/>
      <c r="AD848" s="316"/>
      <c r="AE848" s="319"/>
      <c r="AF848" s="413"/>
      <c r="AG848" s="316"/>
      <c r="AH848" s="316"/>
      <c r="AI848" s="418"/>
      <c r="AJ848" s="316"/>
      <c r="AK848" s="316"/>
      <c r="AL848" s="316"/>
      <c r="AM848" s="316"/>
      <c r="AN848" s="316"/>
      <c r="AO848" s="316"/>
      <c r="AP848" s="316"/>
      <c r="AQ848" s="316"/>
      <c r="AR848" s="316"/>
      <c r="AS848" s="316"/>
      <c r="AT848" s="316"/>
      <c r="AU848" s="316"/>
      <c r="AV848" s="316"/>
      <c r="AW848" s="316"/>
      <c r="AX848" s="320"/>
      <c r="AY848" s="316"/>
      <c r="AZ848" s="316"/>
      <c r="BA848" s="316"/>
    </row>
    <row r="849" spans="1:53" ht="15.75" customHeight="1">
      <c r="A849" s="316"/>
      <c r="B849" s="316"/>
      <c r="C849" s="316"/>
      <c r="D849" s="316"/>
      <c r="E849" s="316"/>
      <c r="F849" s="316"/>
      <c r="G849" s="418"/>
      <c r="H849" s="316"/>
      <c r="I849" s="316"/>
      <c r="J849" s="316"/>
      <c r="K849" s="316"/>
      <c r="L849" s="316"/>
      <c r="M849" s="316"/>
      <c r="N849" s="316"/>
      <c r="O849" s="316"/>
      <c r="P849" s="416"/>
      <c r="Q849" s="316"/>
      <c r="R849" s="316"/>
      <c r="S849" s="317"/>
      <c r="T849" s="316"/>
      <c r="U849" s="316"/>
      <c r="V849" s="316"/>
      <c r="W849" s="316"/>
      <c r="X849" s="316"/>
      <c r="Y849" s="318"/>
      <c r="Z849" s="316"/>
      <c r="AA849" s="316"/>
      <c r="AB849" s="316"/>
      <c r="AC849" s="316"/>
      <c r="AD849" s="316"/>
      <c r="AE849" s="319"/>
      <c r="AF849" s="413"/>
      <c r="AG849" s="316"/>
      <c r="AH849" s="316"/>
      <c r="AI849" s="418"/>
      <c r="AJ849" s="316"/>
      <c r="AK849" s="316"/>
      <c r="AL849" s="316"/>
      <c r="AM849" s="316"/>
      <c r="AN849" s="316"/>
      <c r="AO849" s="316"/>
      <c r="AP849" s="316"/>
      <c r="AQ849" s="316"/>
      <c r="AR849" s="316"/>
      <c r="AS849" s="316"/>
      <c r="AT849" s="316"/>
      <c r="AU849" s="316"/>
      <c r="AV849" s="316"/>
      <c r="AW849" s="316"/>
      <c r="AX849" s="320"/>
      <c r="AY849" s="316"/>
      <c r="AZ849" s="316"/>
      <c r="BA849" s="316"/>
    </row>
    <row r="850" spans="1:53" ht="15.75" customHeight="1">
      <c r="A850" s="316"/>
      <c r="B850" s="316"/>
      <c r="C850" s="316"/>
      <c r="D850" s="316"/>
      <c r="E850" s="316"/>
      <c r="F850" s="316"/>
      <c r="G850" s="418"/>
      <c r="H850" s="316"/>
      <c r="I850" s="316"/>
      <c r="J850" s="316"/>
      <c r="K850" s="316"/>
      <c r="L850" s="316"/>
      <c r="M850" s="316"/>
      <c r="N850" s="316"/>
      <c r="O850" s="316"/>
      <c r="P850" s="416"/>
      <c r="Q850" s="316"/>
      <c r="R850" s="316"/>
      <c r="S850" s="317"/>
      <c r="T850" s="316"/>
      <c r="U850" s="316"/>
      <c r="V850" s="316"/>
      <c r="W850" s="316"/>
      <c r="X850" s="316"/>
      <c r="Y850" s="318"/>
      <c r="Z850" s="316"/>
      <c r="AA850" s="316"/>
      <c r="AB850" s="316"/>
      <c r="AC850" s="316"/>
      <c r="AD850" s="316"/>
      <c r="AE850" s="319"/>
      <c r="AF850" s="413"/>
      <c r="AG850" s="316"/>
      <c r="AH850" s="316"/>
      <c r="AI850" s="418"/>
      <c r="AJ850" s="316"/>
      <c r="AK850" s="316"/>
      <c r="AL850" s="316"/>
      <c r="AM850" s="316"/>
      <c r="AN850" s="316"/>
      <c r="AO850" s="316"/>
      <c r="AP850" s="316"/>
      <c r="AQ850" s="316"/>
      <c r="AR850" s="316"/>
      <c r="AS850" s="316"/>
      <c r="AT850" s="316"/>
      <c r="AU850" s="316"/>
      <c r="AV850" s="316"/>
      <c r="AW850" s="316"/>
      <c r="AX850" s="320"/>
      <c r="AY850" s="316"/>
      <c r="AZ850" s="316"/>
      <c r="BA850" s="316"/>
    </row>
    <row r="851" spans="1:53" ht="15.75" customHeight="1">
      <c r="A851" s="316"/>
      <c r="B851" s="316"/>
      <c r="C851" s="316"/>
      <c r="D851" s="316"/>
      <c r="E851" s="316"/>
      <c r="F851" s="316"/>
      <c r="G851" s="418"/>
      <c r="H851" s="316"/>
      <c r="I851" s="316"/>
      <c r="J851" s="316"/>
      <c r="K851" s="316"/>
      <c r="L851" s="316"/>
      <c r="M851" s="316"/>
      <c r="N851" s="316"/>
      <c r="O851" s="316"/>
      <c r="P851" s="416"/>
      <c r="Q851" s="316"/>
      <c r="R851" s="316"/>
      <c r="S851" s="317"/>
      <c r="T851" s="316"/>
      <c r="U851" s="316"/>
      <c r="V851" s="316"/>
      <c r="W851" s="316"/>
      <c r="X851" s="316"/>
      <c r="Y851" s="318"/>
      <c r="Z851" s="316"/>
      <c r="AA851" s="316"/>
      <c r="AB851" s="316"/>
      <c r="AC851" s="316"/>
      <c r="AD851" s="316"/>
      <c r="AE851" s="319"/>
      <c r="AF851" s="413"/>
      <c r="AG851" s="316"/>
      <c r="AH851" s="316"/>
      <c r="AI851" s="418"/>
      <c r="AJ851" s="316"/>
      <c r="AK851" s="316"/>
      <c r="AL851" s="316"/>
      <c r="AM851" s="316"/>
      <c r="AN851" s="316"/>
      <c r="AO851" s="316"/>
      <c r="AP851" s="316"/>
      <c r="AQ851" s="316"/>
      <c r="AR851" s="316"/>
      <c r="AS851" s="316"/>
      <c r="AT851" s="316"/>
      <c r="AU851" s="316"/>
      <c r="AV851" s="316"/>
      <c r="AW851" s="316"/>
      <c r="AX851" s="320"/>
      <c r="AY851" s="316"/>
      <c r="AZ851" s="316"/>
      <c r="BA851" s="316"/>
    </row>
    <row r="852" spans="1:53" ht="15.75" customHeight="1">
      <c r="A852" s="316"/>
      <c r="B852" s="316"/>
      <c r="C852" s="316"/>
      <c r="D852" s="316"/>
      <c r="E852" s="316"/>
      <c r="F852" s="316"/>
      <c r="G852" s="418"/>
      <c r="H852" s="316"/>
      <c r="I852" s="316"/>
      <c r="J852" s="316"/>
      <c r="K852" s="316"/>
      <c r="L852" s="316"/>
      <c r="M852" s="316"/>
      <c r="N852" s="316"/>
      <c r="O852" s="316"/>
      <c r="P852" s="416"/>
      <c r="Q852" s="316"/>
      <c r="R852" s="316"/>
      <c r="S852" s="317"/>
      <c r="T852" s="316"/>
      <c r="U852" s="316"/>
      <c r="V852" s="316"/>
      <c r="W852" s="316"/>
      <c r="X852" s="316"/>
      <c r="Y852" s="318"/>
      <c r="Z852" s="316"/>
      <c r="AA852" s="316"/>
      <c r="AB852" s="316"/>
      <c r="AC852" s="316"/>
      <c r="AD852" s="316"/>
      <c r="AE852" s="319"/>
      <c r="AF852" s="413"/>
      <c r="AG852" s="316"/>
      <c r="AH852" s="316"/>
      <c r="AI852" s="418"/>
      <c r="AJ852" s="316"/>
      <c r="AK852" s="316"/>
      <c r="AL852" s="316"/>
      <c r="AM852" s="316"/>
      <c r="AN852" s="316"/>
      <c r="AO852" s="316"/>
      <c r="AP852" s="316"/>
      <c r="AQ852" s="316"/>
      <c r="AR852" s="316"/>
      <c r="AS852" s="316"/>
      <c r="AT852" s="316"/>
      <c r="AU852" s="316"/>
      <c r="AV852" s="316"/>
      <c r="AW852" s="316"/>
      <c r="AX852" s="320"/>
      <c r="AY852" s="316"/>
      <c r="AZ852" s="316"/>
      <c r="BA852" s="316"/>
    </row>
    <row r="853" spans="1:53" ht="15.75" customHeight="1">
      <c r="A853" s="316"/>
      <c r="B853" s="316"/>
      <c r="C853" s="316"/>
      <c r="D853" s="316"/>
      <c r="E853" s="316"/>
      <c r="F853" s="316"/>
      <c r="G853" s="418"/>
      <c r="H853" s="316"/>
      <c r="I853" s="316"/>
      <c r="J853" s="316"/>
      <c r="K853" s="316"/>
      <c r="L853" s="316"/>
      <c r="M853" s="316"/>
      <c r="N853" s="316"/>
      <c r="O853" s="316"/>
      <c r="P853" s="416"/>
      <c r="Q853" s="316"/>
      <c r="R853" s="316"/>
      <c r="S853" s="317"/>
      <c r="T853" s="316"/>
      <c r="U853" s="316"/>
      <c r="V853" s="316"/>
      <c r="W853" s="316"/>
      <c r="X853" s="316"/>
      <c r="Y853" s="318"/>
      <c r="Z853" s="316"/>
      <c r="AA853" s="316"/>
      <c r="AB853" s="316"/>
      <c r="AC853" s="316"/>
      <c r="AD853" s="316"/>
      <c r="AE853" s="319"/>
      <c r="AF853" s="413"/>
      <c r="AG853" s="316"/>
      <c r="AH853" s="316"/>
      <c r="AI853" s="418"/>
      <c r="AJ853" s="316"/>
      <c r="AK853" s="316"/>
      <c r="AL853" s="316"/>
      <c r="AM853" s="316"/>
      <c r="AN853" s="316"/>
      <c r="AO853" s="316"/>
      <c r="AP853" s="316"/>
      <c r="AQ853" s="316"/>
      <c r="AR853" s="316"/>
      <c r="AS853" s="316"/>
      <c r="AT853" s="316"/>
      <c r="AU853" s="316"/>
      <c r="AV853" s="316"/>
      <c r="AW853" s="316"/>
      <c r="AX853" s="320"/>
      <c r="AY853" s="316"/>
      <c r="AZ853" s="316"/>
      <c r="BA853" s="316"/>
    </row>
    <row r="854" spans="1:53" ht="15.75" customHeight="1">
      <c r="A854" s="316"/>
      <c r="B854" s="316"/>
      <c r="C854" s="316"/>
      <c r="D854" s="316"/>
      <c r="E854" s="316"/>
      <c r="F854" s="316"/>
      <c r="G854" s="418"/>
      <c r="H854" s="316"/>
      <c r="I854" s="316"/>
      <c r="J854" s="316"/>
      <c r="K854" s="316"/>
      <c r="L854" s="316"/>
      <c r="M854" s="316"/>
      <c r="N854" s="316"/>
      <c r="O854" s="316"/>
      <c r="P854" s="416"/>
      <c r="Q854" s="316"/>
      <c r="R854" s="316"/>
      <c r="S854" s="317"/>
      <c r="T854" s="316"/>
      <c r="U854" s="316"/>
      <c r="V854" s="316"/>
      <c r="W854" s="316"/>
      <c r="X854" s="316"/>
      <c r="Y854" s="318"/>
      <c r="Z854" s="316"/>
      <c r="AA854" s="316"/>
      <c r="AB854" s="316"/>
      <c r="AC854" s="316"/>
      <c r="AD854" s="316"/>
      <c r="AE854" s="319"/>
      <c r="AF854" s="413"/>
      <c r="AG854" s="316"/>
      <c r="AH854" s="316"/>
      <c r="AI854" s="418"/>
      <c r="AJ854" s="316"/>
      <c r="AK854" s="316"/>
      <c r="AL854" s="316"/>
      <c r="AM854" s="316"/>
      <c r="AN854" s="316"/>
      <c r="AO854" s="316"/>
      <c r="AP854" s="316"/>
      <c r="AQ854" s="316"/>
      <c r="AR854" s="316"/>
      <c r="AS854" s="316"/>
      <c r="AT854" s="316"/>
      <c r="AU854" s="316"/>
      <c r="AV854" s="316"/>
      <c r="AW854" s="316"/>
      <c r="AX854" s="320"/>
      <c r="AY854" s="316"/>
      <c r="AZ854" s="316"/>
      <c r="BA854" s="316"/>
    </row>
    <row r="855" spans="1:53" ht="15.75" customHeight="1">
      <c r="A855" s="316"/>
      <c r="B855" s="316"/>
      <c r="C855" s="316"/>
      <c r="D855" s="316"/>
      <c r="E855" s="316"/>
      <c r="F855" s="316"/>
      <c r="G855" s="418"/>
      <c r="H855" s="316"/>
      <c r="I855" s="316"/>
      <c r="J855" s="316"/>
      <c r="K855" s="316"/>
      <c r="L855" s="316"/>
      <c r="M855" s="316"/>
      <c r="N855" s="316"/>
      <c r="O855" s="316"/>
      <c r="P855" s="416"/>
      <c r="Q855" s="316"/>
      <c r="R855" s="316"/>
      <c r="S855" s="317"/>
      <c r="T855" s="316"/>
      <c r="U855" s="316"/>
      <c r="V855" s="316"/>
      <c r="W855" s="316"/>
      <c r="X855" s="316"/>
      <c r="Y855" s="318"/>
      <c r="Z855" s="316"/>
      <c r="AA855" s="316"/>
      <c r="AB855" s="316"/>
      <c r="AC855" s="316"/>
      <c r="AD855" s="316"/>
      <c r="AE855" s="319"/>
      <c r="AF855" s="413"/>
      <c r="AG855" s="316"/>
      <c r="AH855" s="316"/>
      <c r="AI855" s="418"/>
      <c r="AJ855" s="316"/>
      <c r="AK855" s="316"/>
      <c r="AL855" s="316"/>
      <c r="AM855" s="316"/>
      <c r="AN855" s="316"/>
      <c r="AO855" s="316"/>
      <c r="AP855" s="316"/>
      <c r="AQ855" s="316"/>
      <c r="AR855" s="316"/>
      <c r="AS855" s="316"/>
      <c r="AT855" s="316"/>
      <c r="AU855" s="316"/>
      <c r="AV855" s="316"/>
      <c r="AW855" s="316"/>
      <c r="AX855" s="320"/>
      <c r="AY855" s="316"/>
      <c r="AZ855" s="316"/>
      <c r="BA855" s="316"/>
    </row>
    <row r="856" spans="1:53" ht="15.75" customHeight="1">
      <c r="A856" s="316"/>
      <c r="B856" s="316"/>
      <c r="C856" s="316"/>
      <c r="D856" s="316"/>
      <c r="E856" s="316"/>
      <c r="F856" s="316"/>
      <c r="G856" s="418"/>
      <c r="H856" s="316"/>
      <c r="I856" s="316"/>
      <c r="J856" s="316"/>
      <c r="K856" s="316"/>
      <c r="L856" s="316"/>
      <c r="M856" s="316"/>
      <c r="N856" s="316"/>
      <c r="O856" s="316"/>
      <c r="P856" s="416"/>
      <c r="Q856" s="316"/>
      <c r="R856" s="316"/>
      <c r="S856" s="317"/>
      <c r="T856" s="316"/>
      <c r="U856" s="316"/>
      <c r="V856" s="316"/>
      <c r="W856" s="316"/>
      <c r="X856" s="316"/>
      <c r="Y856" s="318"/>
      <c r="Z856" s="316"/>
      <c r="AA856" s="316"/>
      <c r="AB856" s="316"/>
      <c r="AC856" s="316"/>
      <c r="AD856" s="316"/>
      <c r="AE856" s="319"/>
      <c r="AF856" s="413"/>
      <c r="AG856" s="316"/>
      <c r="AH856" s="316"/>
      <c r="AI856" s="418"/>
      <c r="AJ856" s="316"/>
      <c r="AK856" s="316"/>
      <c r="AL856" s="316"/>
      <c r="AM856" s="316"/>
      <c r="AN856" s="316"/>
      <c r="AO856" s="316"/>
      <c r="AP856" s="316"/>
      <c r="AQ856" s="316"/>
      <c r="AR856" s="316"/>
      <c r="AS856" s="316"/>
      <c r="AT856" s="316"/>
      <c r="AU856" s="316"/>
      <c r="AV856" s="316"/>
      <c r="AW856" s="316"/>
      <c r="AX856" s="320"/>
      <c r="AY856" s="316"/>
      <c r="AZ856" s="316"/>
      <c r="BA856" s="316"/>
    </row>
    <row r="857" spans="1:53" ht="15.75" customHeight="1">
      <c r="A857" s="316"/>
      <c r="B857" s="316"/>
      <c r="C857" s="316"/>
      <c r="D857" s="316"/>
      <c r="E857" s="316"/>
      <c r="F857" s="316"/>
      <c r="G857" s="418"/>
      <c r="H857" s="316"/>
      <c r="I857" s="316"/>
      <c r="J857" s="316"/>
      <c r="K857" s="316"/>
      <c r="L857" s="316"/>
      <c r="M857" s="316"/>
      <c r="N857" s="316"/>
      <c r="O857" s="316"/>
      <c r="P857" s="416"/>
      <c r="Q857" s="316"/>
      <c r="R857" s="316"/>
      <c r="S857" s="317"/>
      <c r="T857" s="316"/>
      <c r="U857" s="316"/>
      <c r="V857" s="316"/>
      <c r="W857" s="316"/>
      <c r="X857" s="316"/>
      <c r="Y857" s="318"/>
      <c r="Z857" s="316"/>
      <c r="AA857" s="316"/>
      <c r="AB857" s="316"/>
      <c r="AC857" s="316"/>
      <c r="AD857" s="316"/>
      <c r="AE857" s="319"/>
      <c r="AF857" s="413"/>
      <c r="AG857" s="316"/>
      <c r="AH857" s="316"/>
      <c r="AI857" s="418"/>
      <c r="AJ857" s="316"/>
      <c r="AK857" s="316"/>
      <c r="AL857" s="316"/>
      <c r="AM857" s="316"/>
      <c r="AN857" s="316"/>
      <c r="AO857" s="316"/>
      <c r="AP857" s="316"/>
      <c r="AQ857" s="316"/>
      <c r="AR857" s="316"/>
      <c r="AS857" s="316"/>
      <c r="AT857" s="316"/>
      <c r="AU857" s="316"/>
      <c r="AV857" s="316"/>
      <c r="AW857" s="316"/>
      <c r="AX857" s="320"/>
      <c r="AY857" s="316"/>
      <c r="AZ857" s="316"/>
      <c r="BA857" s="316"/>
    </row>
    <row r="858" spans="1:53" ht="15.75" customHeight="1">
      <c r="A858" s="316"/>
      <c r="B858" s="316"/>
      <c r="C858" s="316"/>
      <c r="D858" s="316"/>
      <c r="E858" s="316"/>
      <c r="F858" s="316"/>
      <c r="G858" s="418"/>
      <c r="H858" s="316"/>
      <c r="I858" s="316"/>
      <c r="J858" s="316"/>
      <c r="K858" s="316"/>
      <c r="L858" s="316"/>
      <c r="M858" s="316"/>
      <c r="N858" s="316"/>
      <c r="O858" s="316"/>
      <c r="P858" s="416"/>
      <c r="Q858" s="316"/>
      <c r="R858" s="316"/>
      <c r="S858" s="317"/>
      <c r="T858" s="316"/>
      <c r="U858" s="316"/>
      <c r="V858" s="316"/>
      <c r="W858" s="316"/>
      <c r="X858" s="316"/>
      <c r="Y858" s="318"/>
      <c r="Z858" s="316"/>
      <c r="AA858" s="316"/>
      <c r="AB858" s="316"/>
      <c r="AC858" s="316"/>
      <c r="AD858" s="316"/>
      <c r="AE858" s="319"/>
      <c r="AF858" s="413"/>
      <c r="AG858" s="316"/>
      <c r="AH858" s="316"/>
      <c r="AI858" s="418"/>
      <c r="AJ858" s="316"/>
      <c r="AK858" s="316"/>
      <c r="AL858" s="316"/>
      <c r="AM858" s="316"/>
      <c r="AN858" s="316"/>
      <c r="AO858" s="316"/>
      <c r="AP858" s="316"/>
      <c r="AQ858" s="316"/>
      <c r="AR858" s="316"/>
      <c r="AS858" s="316"/>
      <c r="AT858" s="316"/>
      <c r="AU858" s="316"/>
      <c r="AV858" s="316"/>
      <c r="AW858" s="316"/>
      <c r="AX858" s="320"/>
      <c r="AY858" s="316"/>
      <c r="AZ858" s="316"/>
      <c r="BA858" s="316"/>
    </row>
    <row r="859" spans="1:53" ht="15.75" customHeight="1">
      <c r="A859" s="316"/>
      <c r="B859" s="316"/>
      <c r="C859" s="316"/>
      <c r="D859" s="316"/>
      <c r="E859" s="316"/>
      <c r="F859" s="316"/>
      <c r="G859" s="418"/>
      <c r="H859" s="316"/>
      <c r="I859" s="316"/>
      <c r="J859" s="316"/>
      <c r="K859" s="316"/>
      <c r="L859" s="316"/>
      <c r="M859" s="316"/>
      <c r="N859" s="316"/>
      <c r="O859" s="316"/>
      <c r="P859" s="416"/>
      <c r="Q859" s="316"/>
      <c r="R859" s="316"/>
      <c r="S859" s="317"/>
      <c r="T859" s="316"/>
      <c r="U859" s="316"/>
      <c r="V859" s="316"/>
      <c r="W859" s="316"/>
      <c r="X859" s="316"/>
      <c r="Y859" s="318"/>
      <c r="Z859" s="316"/>
      <c r="AA859" s="316"/>
      <c r="AB859" s="316"/>
      <c r="AC859" s="316"/>
      <c r="AD859" s="316"/>
      <c r="AE859" s="319"/>
      <c r="AF859" s="413"/>
      <c r="AG859" s="316"/>
      <c r="AH859" s="316"/>
      <c r="AI859" s="418"/>
      <c r="AJ859" s="316"/>
      <c r="AK859" s="316"/>
      <c r="AL859" s="316"/>
      <c r="AM859" s="316"/>
      <c r="AN859" s="316"/>
      <c r="AO859" s="316"/>
      <c r="AP859" s="316"/>
      <c r="AQ859" s="316"/>
      <c r="AR859" s="316"/>
      <c r="AS859" s="316"/>
      <c r="AT859" s="316"/>
      <c r="AU859" s="316"/>
      <c r="AV859" s="316"/>
      <c r="AW859" s="316"/>
      <c r="AX859" s="320"/>
      <c r="AY859" s="316"/>
      <c r="AZ859" s="316"/>
      <c r="BA859" s="316"/>
    </row>
    <row r="860" spans="1:53" ht="15.75" customHeight="1">
      <c r="A860" s="316"/>
      <c r="B860" s="316"/>
      <c r="C860" s="316"/>
      <c r="D860" s="316"/>
      <c r="E860" s="316"/>
      <c r="F860" s="316"/>
      <c r="G860" s="418"/>
      <c r="H860" s="316"/>
      <c r="I860" s="316"/>
      <c r="J860" s="316"/>
      <c r="K860" s="316"/>
      <c r="L860" s="316"/>
      <c r="M860" s="316"/>
      <c r="N860" s="316"/>
      <c r="O860" s="316"/>
      <c r="P860" s="416"/>
      <c r="Q860" s="316"/>
      <c r="R860" s="316"/>
      <c r="S860" s="317"/>
      <c r="T860" s="316"/>
      <c r="U860" s="316"/>
      <c r="V860" s="316"/>
      <c r="W860" s="316"/>
      <c r="X860" s="316"/>
      <c r="Y860" s="318"/>
      <c r="Z860" s="316"/>
      <c r="AA860" s="316"/>
      <c r="AB860" s="316"/>
      <c r="AC860" s="316"/>
      <c r="AD860" s="316"/>
      <c r="AE860" s="319"/>
      <c r="AF860" s="413"/>
      <c r="AG860" s="316"/>
      <c r="AH860" s="316"/>
      <c r="AI860" s="418"/>
      <c r="AJ860" s="316"/>
      <c r="AK860" s="316"/>
      <c r="AL860" s="316"/>
      <c r="AM860" s="316"/>
      <c r="AN860" s="316"/>
      <c r="AO860" s="316"/>
      <c r="AP860" s="316"/>
      <c r="AQ860" s="316"/>
      <c r="AR860" s="316"/>
      <c r="AS860" s="316"/>
      <c r="AT860" s="316"/>
      <c r="AU860" s="316"/>
      <c r="AV860" s="316"/>
      <c r="AW860" s="316"/>
      <c r="AX860" s="320"/>
      <c r="AY860" s="316"/>
      <c r="AZ860" s="316"/>
      <c r="BA860" s="316"/>
    </row>
    <row r="861" spans="1:53" ht="15.75" customHeight="1">
      <c r="A861" s="316"/>
      <c r="B861" s="316"/>
      <c r="C861" s="316"/>
      <c r="D861" s="316"/>
      <c r="E861" s="316"/>
      <c r="F861" s="316"/>
      <c r="G861" s="418"/>
      <c r="H861" s="316"/>
      <c r="I861" s="316"/>
      <c r="J861" s="316"/>
      <c r="K861" s="316"/>
      <c r="L861" s="316"/>
      <c r="M861" s="316"/>
      <c r="N861" s="316"/>
      <c r="O861" s="316"/>
      <c r="P861" s="416"/>
      <c r="Q861" s="316"/>
      <c r="R861" s="316"/>
      <c r="S861" s="317"/>
      <c r="T861" s="316"/>
      <c r="U861" s="316"/>
      <c r="V861" s="316"/>
      <c r="W861" s="316"/>
      <c r="X861" s="316"/>
      <c r="Y861" s="318"/>
      <c r="Z861" s="316"/>
      <c r="AA861" s="316"/>
      <c r="AB861" s="316"/>
      <c r="AC861" s="316"/>
      <c r="AD861" s="316"/>
      <c r="AE861" s="319"/>
      <c r="AF861" s="413"/>
      <c r="AG861" s="316"/>
      <c r="AH861" s="316"/>
      <c r="AI861" s="418"/>
      <c r="AJ861" s="316"/>
      <c r="AK861" s="316"/>
      <c r="AL861" s="316"/>
      <c r="AM861" s="316"/>
      <c r="AN861" s="316"/>
      <c r="AO861" s="316"/>
      <c r="AP861" s="316"/>
      <c r="AQ861" s="316"/>
      <c r="AR861" s="316"/>
      <c r="AS861" s="316"/>
      <c r="AT861" s="316"/>
      <c r="AU861" s="316"/>
      <c r="AV861" s="316"/>
      <c r="AW861" s="316"/>
      <c r="AX861" s="320"/>
      <c r="AY861" s="316"/>
      <c r="AZ861" s="316"/>
      <c r="BA861" s="316"/>
    </row>
    <row r="862" spans="1:53" ht="15.75" customHeight="1">
      <c r="A862" s="316"/>
      <c r="B862" s="316"/>
      <c r="C862" s="316"/>
      <c r="D862" s="316"/>
      <c r="E862" s="316"/>
      <c r="F862" s="316"/>
      <c r="G862" s="418"/>
      <c r="H862" s="316"/>
      <c r="I862" s="316"/>
      <c r="J862" s="316"/>
      <c r="K862" s="316"/>
      <c r="L862" s="316"/>
      <c r="M862" s="316"/>
      <c r="N862" s="316"/>
      <c r="O862" s="316"/>
      <c r="P862" s="416"/>
      <c r="Q862" s="316"/>
      <c r="R862" s="316"/>
      <c r="S862" s="317"/>
      <c r="T862" s="316"/>
      <c r="U862" s="316"/>
      <c r="V862" s="316"/>
      <c r="W862" s="316"/>
      <c r="X862" s="316"/>
      <c r="Y862" s="318"/>
      <c r="Z862" s="316"/>
      <c r="AA862" s="316"/>
      <c r="AB862" s="316"/>
      <c r="AC862" s="316"/>
      <c r="AD862" s="316"/>
      <c r="AE862" s="319"/>
      <c r="AF862" s="413"/>
      <c r="AG862" s="316"/>
      <c r="AH862" s="316"/>
      <c r="AI862" s="418"/>
      <c r="AJ862" s="316"/>
      <c r="AK862" s="316"/>
      <c r="AL862" s="316"/>
      <c r="AM862" s="316"/>
      <c r="AN862" s="316"/>
      <c r="AO862" s="316"/>
      <c r="AP862" s="316"/>
      <c r="AQ862" s="316"/>
      <c r="AR862" s="316"/>
      <c r="AS862" s="316"/>
      <c r="AT862" s="316"/>
      <c r="AU862" s="316"/>
      <c r="AV862" s="316"/>
      <c r="AW862" s="316"/>
      <c r="AX862" s="320"/>
      <c r="AY862" s="316"/>
      <c r="AZ862" s="316"/>
      <c r="BA862" s="316"/>
    </row>
    <row r="863" spans="1:53" ht="15.75" customHeight="1">
      <c r="A863" s="316"/>
      <c r="B863" s="316"/>
      <c r="C863" s="316"/>
      <c r="D863" s="316"/>
      <c r="E863" s="316"/>
      <c r="F863" s="316"/>
      <c r="G863" s="418"/>
      <c r="H863" s="316"/>
      <c r="I863" s="316"/>
      <c r="J863" s="316"/>
      <c r="K863" s="316"/>
      <c r="L863" s="316"/>
      <c r="M863" s="316"/>
      <c r="N863" s="316"/>
      <c r="O863" s="316"/>
      <c r="P863" s="416"/>
      <c r="Q863" s="316"/>
      <c r="R863" s="316"/>
      <c r="S863" s="317"/>
      <c r="T863" s="316"/>
      <c r="U863" s="316"/>
      <c r="V863" s="316"/>
      <c r="W863" s="316"/>
      <c r="X863" s="316"/>
      <c r="Y863" s="318"/>
      <c r="Z863" s="316"/>
      <c r="AA863" s="316"/>
      <c r="AB863" s="316"/>
      <c r="AC863" s="316"/>
      <c r="AD863" s="316"/>
      <c r="AE863" s="319"/>
      <c r="AF863" s="413"/>
      <c r="AG863" s="316"/>
      <c r="AH863" s="316"/>
      <c r="AI863" s="418"/>
      <c r="AJ863" s="316"/>
      <c r="AK863" s="316"/>
      <c r="AL863" s="316"/>
      <c r="AM863" s="316"/>
      <c r="AN863" s="316"/>
      <c r="AO863" s="316"/>
      <c r="AP863" s="316"/>
      <c r="AQ863" s="316"/>
      <c r="AR863" s="316"/>
      <c r="AS863" s="316"/>
      <c r="AT863" s="316"/>
      <c r="AU863" s="316"/>
      <c r="AV863" s="316"/>
      <c r="AW863" s="316"/>
      <c r="AX863" s="320"/>
      <c r="AY863" s="316"/>
      <c r="AZ863" s="316"/>
      <c r="BA863" s="316"/>
    </row>
    <row r="864" spans="1:53" ht="15.75" customHeight="1">
      <c r="A864" s="316"/>
      <c r="B864" s="316"/>
      <c r="C864" s="316"/>
      <c r="D864" s="316"/>
      <c r="E864" s="316"/>
      <c r="F864" s="316"/>
      <c r="G864" s="418"/>
      <c r="H864" s="316"/>
      <c r="I864" s="316"/>
      <c r="J864" s="316"/>
      <c r="K864" s="316"/>
      <c r="L864" s="316"/>
      <c r="M864" s="316"/>
      <c r="N864" s="316"/>
      <c r="O864" s="316"/>
      <c r="P864" s="416"/>
      <c r="Q864" s="316"/>
      <c r="R864" s="316"/>
      <c r="S864" s="317"/>
      <c r="T864" s="316"/>
      <c r="U864" s="316"/>
      <c r="V864" s="316"/>
      <c r="W864" s="316"/>
      <c r="X864" s="316"/>
      <c r="Y864" s="318"/>
      <c r="Z864" s="316"/>
      <c r="AA864" s="316"/>
      <c r="AB864" s="316"/>
      <c r="AC864" s="316"/>
      <c r="AD864" s="316"/>
      <c r="AE864" s="319"/>
      <c r="AF864" s="413"/>
      <c r="AG864" s="316"/>
      <c r="AH864" s="316"/>
      <c r="AI864" s="418"/>
      <c r="AJ864" s="316"/>
      <c r="AK864" s="316"/>
      <c r="AL864" s="316"/>
      <c r="AM864" s="316"/>
      <c r="AN864" s="316"/>
      <c r="AO864" s="316"/>
      <c r="AP864" s="316"/>
      <c r="AQ864" s="316"/>
      <c r="AR864" s="316"/>
      <c r="AS864" s="316"/>
      <c r="AT864" s="316"/>
      <c r="AU864" s="316"/>
      <c r="AV864" s="316"/>
      <c r="AW864" s="316"/>
      <c r="AX864" s="320"/>
      <c r="AY864" s="316"/>
      <c r="AZ864" s="316"/>
      <c r="BA864" s="316"/>
    </row>
    <row r="865" spans="1:53" ht="15.75" customHeight="1">
      <c r="A865" s="316"/>
      <c r="B865" s="316"/>
      <c r="C865" s="316"/>
      <c r="D865" s="316"/>
      <c r="E865" s="316"/>
      <c r="F865" s="316"/>
      <c r="G865" s="418"/>
      <c r="H865" s="316"/>
      <c r="I865" s="316"/>
      <c r="J865" s="316"/>
      <c r="K865" s="316"/>
      <c r="L865" s="316"/>
      <c r="M865" s="316"/>
      <c r="N865" s="316"/>
      <c r="O865" s="316"/>
      <c r="P865" s="416"/>
      <c r="Q865" s="316"/>
      <c r="R865" s="316"/>
      <c r="S865" s="317"/>
      <c r="T865" s="316"/>
      <c r="U865" s="316"/>
      <c r="V865" s="316"/>
      <c r="W865" s="316"/>
      <c r="X865" s="316"/>
      <c r="Y865" s="318"/>
      <c r="Z865" s="316"/>
      <c r="AA865" s="316"/>
      <c r="AB865" s="316"/>
      <c r="AC865" s="316"/>
      <c r="AD865" s="316"/>
      <c r="AE865" s="319"/>
      <c r="AF865" s="413"/>
      <c r="AG865" s="316"/>
      <c r="AH865" s="316"/>
      <c r="AI865" s="418"/>
      <c r="AJ865" s="316"/>
      <c r="AK865" s="316"/>
      <c r="AL865" s="316"/>
      <c r="AM865" s="316"/>
      <c r="AN865" s="316"/>
      <c r="AO865" s="316"/>
      <c r="AP865" s="316"/>
      <c r="AQ865" s="316"/>
      <c r="AR865" s="316"/>
      <c r="AS865" s="316"/>
      <c r="AT865" s="316"/>
      <c r="AU865" s="316"/>
      <c r="AV865" s="316"/>
      <c r="AW865" s="316"/>
      <c r="AX865" s="320"/>
      <c r="AY865" s="316"/>
      <c r="AZ865" s="316"/>
      <c r="BA865" s="316"/>
    </row>
    <row r="866" spans="1:53" ht="15.75" customHeight="1">
      <c r="A866" s="316"/>
      <c r="B866" s="316"/>
      <c r="C866" s="316"/>
      <c r="D866" s="316"/>
      <c r="E866" s="316"/>
      <c r="F866" s="316"/>
      <c r="G866" s="418"/>
      <c r="H866" s="316"/>
      <c r="I866" s="316"/>
      <c r="J866" s="316"/>
      <c r="K866" s="316"/>
      <c r="L866" s="316"/>
      <c r="M866" s="316"/>
      <c r="N866" s="316"/>
      <c r="O866" s="316"/>
      <c r="P866" s="416"/>
      <c r="Q866" s="316"/>
      <c r="R866" s="316"/>
      <c r="S866" s="317"/>
      <c r="T866" s="316"/>
      <c r="U866" s="316"/>
      <c r="V866" s="316"/>
      <c r="W866" s="316"/>
      <c r="X866" s="316"/>
      <c r="Y866" s="318"/>
      <c r="Z866" s="316"/>
      <c r="AA866" s="316"/>
      <c r="AB866" s="316"/>
      <c r="AC866" s="316"/>
      <c r="AD866" s="316"/>
      <c r="AE866" s="319"/>
      <c r="AF866" s="413"/>
      <c r="AG866" s="316"/>
      <c r="AH866" s="316"/>
      <c r="AI866" s="418"/>
      <c r="AJ866" s="316"/>
      <c r="AK866" s="316"/>
      <c r="AL866" s="316"/>
      <c r="AM866" s="316"/>
      <c r="AN866" s="316"/>
      <c r="AO866" s="316"/>
      <c r="AP866" s="316"/>
      <c r="AQ866" s="316"/>
      <c r="AR866" s="316"/>
      <c r="AS866" s="316"/>
      <c r="AT866" s="316"/>
      <c r="AU866" s="316"/>
      <c r="AV866" s="316"/>
      <c r="AW866" s="316"/>
      <c r="AX866" s="320"/>
      <c r="AY866" s="316"/>
      <c r="AZ866" s="316"/>
      <c r="BA866" s="316"/>
    </row>
    <row r="867" spans="1:53" ht="15.75" customHeight="1">
      <c r="A867" s="316"/>
      <c r="B867" s="316"/>
      <c r="C867" s="316"/>
      <c r="D867" s="316"/>
      <c r="E867" s="316"/>
      <c r="F867" s="316"/>
      <c r="G867" s="418"/>
      <c r="H867" s="316"/>
      <c r="I867" s="316"/>
      <c r="J867" s="316"/>
      <c r="K867" s="316"/>
      <c r="L867" s="316"/>
      <c r="M867" s="316"/>
      <c r="N867" s="316"/>
      <c r="O867" s="316"/>
      <c r="P867" s="416"/>
      <c r="Q867" s="316"/>
      <c r="R867" s="316"/>
      <c r="S867" s="317"/>
      <c r="T867" s="316"/>
      <c r="U867" s="316"/>
      <c r="V867" s="316"/>
      <c r="W867" s="316"/>
      <c r="X867" s="316"/>
      <c r="Y867" s="318"/>
      <c r="Z867" s="316"/>
      <c r="AA867" s="316"/>
      <c r="AB867" s="316"/>
      <c r="AC867" s="316"/>
      <c r="AD867" s="316"/>
      <c r="AE867" s="319"/>
      <c r="AF867" s="413"/>
      <c r="AG867" s="316"/>
      <c r="AH867" s="316"/>
      <c r="AI867" s="418"/>
      <c r="AJ867" s="316"/>
      <c r="AK867" s="316"/>
      <c r="AL867" s="316"/>
      <c r="AM867" s="316"/>
      <c r="AN867" s="316"/>
      <c r="AO867" s="316"/>
      <c r="AP867" s="316"/>
      <c r="AQ867" s="316"/>
      <c r="AR867" s="316"/>
      <c r="AS867" s="316"/>
      <c r="AT867" s="316"/>
      <c r="AU867" s="316"/>
      <c r="AV867" s="316"/>
      <c r="AW867" s="316"/>
      <c r="AX867" s="320"/>
      <c r="AY867" s="316"/>
      <c r="AZ867" s="316"/>
      <c r="BA867" s="316"/>
    </row>
    <row r="868" spans="1:53" ht="15.75" customHeight="1">
      <c r="A868" s="316"/>
      <c r="B868" s="316"/>
      <c r="C868" s="316"/>
      <c r="D868" s="316"/>
      <c r="E868" s="316"/>
      <c r="F868" s="316"/>
      <c r="G868" s="418"/>
      <c r="H868" s="316"/>
      <c r="I868" s="316"/>
      <c r="J868" s="316"/>
      <c r="K868" s="316"/>
      <c r="L868" s="316"/>
      <c r="M868" s="316"/>
      <c r="N868" s="316"/>
      <c r="O868" s="316"/>
      <c r="P868" s="416"/>
      <c r="Q868" s="316"/>
      <c r="R868" s="316"/>
      <c r="S868" s="317"/>
      <c r="T868" s="316"/>
      <c r="U868" s="316"/>
      <c r="V868" s="316"/>
      <c r="W868" s="316"/>
      <c r="X868" s="316"/>
      <c r="Y868" s="318"/>
      <c r="Z868" s="316"/>
      <c r="AA868" s="316"/>
      <c r="AB868" s="316"/>
      <c r="AC868" s="316"/>
      <c r="AD868" s="316"/>
      <c r="AE868" s="319"/>
      <c r="AF868" s="413"/>
      <c r="AG868" s="316"/>
      <c r="AH868" s="316"/>
      <c r="AI868" s="418"/>
      <c r="AJ868" s="316"/>
      <c r="AK868" s="316"/>
      <c r="AL868" s="316"/>
      <c r="AM868" s="316"/>
      <c r="AN868" s="316"/>
      <c r="AO868" s="316"/>
      <c r="AP868" s="316"/>
      <c r="AQ868" s="316"/>
      <c r="AR868" s="316"/>
      <c r="AS868" s="316"/>
      <c r="AT868" s="316"/>
      <c r="AU868" s="316"/>
      <c r="AV868" s="316"/>
      <c r="AW868" s="316"/>
      <c r="AX868" s="320"/>
      <c r="AY868" s="316"/>
      <c r="AZ868" s="316"/>
      <c r="BA868" s="316"/>
    </row>
    <row r="869" spans="1:53" ht="15.75" customHeight="1">
      <c r="A869" s="316"/>
      <c r="B869" s="316"/>
      <c r="C869" s="316"/>
      <c r="D869" s="316"/>
      <c r="E869" s="316"/>
      <c r="F869" s="316"/>
      <c r="G869" s="418"/>
      <c r="H869" s="316"/>
      <c r="I869" s="316"/>
      <c r="J869" s="316"/>
      <c r="K869" s="316"/>
      <c r="L869" s="316"/>
      <c r="M869" s="316"/>
      <c r="N869" s="316"/>
      <c r="O869" s="316"/>
      <c r="P869" s="416"/>
      <c r="Q869" s="316"/>
      <c r="R869" s="316"/>
      <c r="S869" s="317"/>
      <c r="T869" s="316"/>
      <c r="U869" s="316"/>
      <c r="V869" s="316"/>
      <c r="W869" s="316"/>
      <c r="X869" s="316"/>
      <c r="Y869" s="318"/>
      <c r="Z869" s="316"/>
      <c r="AA869" s="316"/>
      <c r="AB869" s="316"/>
      <c r="AC869" s="316"/>
      <c r="AD869" s="316"/>
      <c r="AE869" s="319"/>
      <c r="AF869" s="413"/>
      <c r="AG869" s="316"/>
      <c r="AH869" s="316"/>
      <c r="AI869" s="418"/>
      <c r="AJ869" s="316"/>
      <c r="AK869" s="316"/>
      <c r="AL869" s="316"/>
      <c r="AM869" s="316"/>
      <c r="AN869" s="316"/>
      <c r="AO869" s="316"/>
      <c r="AP869" s="316"/>
      <c r="AQ869" s="316"/>
      <c r="AR869" s="316"/>
      <c r="AS869" s="316"/>
      <c r="AT869" s="316"/>
      <c r="AU869" s="316"/>
      <c r="AV869" s="316"/>
      <c r="AW869" s="316"/>
      <c r="AX869" s="320"/>
      <c r="AY869" s="316"/>
      <c r="AZ869" s="316"/>
      <c r="BA869" s="316"/>
    </row>
    <row r="870" spans="1:53" ht="15.75" customHeight="1">
      <c r="A870" s="316"/>
      <c r="B870" s="316"/>
      <c r="C870" s="316"/>
      <c r="D870" s="316"/>
      <c r="E870" s="316"/>
      <c r="F870" s="316"/>
      <c r="G870" s="418"/>
      <c r="H870" s="316"/>
      <c r="I870" s="316"/>
      <c r="J870" s="316"/>
      <c r="K870" s="316"/>
      <c r="L870" s="316"/>
      <c r="M870" s="316"/>
      <c r="N870" s="316"/>
      <c r="O870" s="316"/>
      <c r="P870" s="416"/>
      <c r="Q870" s="316"/>
      <c r="R870" s="316"/>
      <c r="S870" s="317"/>
      <c r="T870" s="316"/>
      <c r="U870" s="316"/>
      <c r="V870" s="316"/>
      <c r="W870" s="316"/>
      <c r="X870" s="316"/>
      <c r="Y870" s="318"/>
      <c r="Z870" s="316"/>
      <c r="AA870" s="316"/>
      <c r="AB870" s="316"/>
      <c r="AC870" s="316"/>
      <c r="AD870" s="316"/>
      <c r="AE870" s="319"/>
      <c r="AF870" s="413"/>
      <c r="AG870" s="316"/>
      <c r="AH870" s="316"/>
      <c r="AI870" s="418"/>
      <c r="AJ870" s="316"/>
      <c r="AK870" s="316"/>
      <c r="AL870" s="316"/>
      <c r="AM870" s="316"/>
      <c r="AN870" s="316"/>
      <c r="AO870" s="316"/>
      <c r="AP870" s="316"/>
      <c r="AQ870" s="316"/>
      <c r="AR870" s="316"/>
      <c r="AS870" s="316"/>
      <c r="AT870" s="316"/>
      <c r="AU870" s="316"/>
      <c r="AV870" s="316"/>
      <c r="AW870" s="316"/>
      <c r="AX870" s="320"/>
      <c r="AY870" s="316"/>
      <c r="AZ870" s="316"/>
      <c r="BA870" s="316"/>
    </row>
    <row r="871" spans="1:53" ht="15.75" customHeight="1">
      <c r="A871" s="316"/>
      <c r="B871" s="316"/>
      <c r="C871" s="316"/>
      <c r="D871" s="316"/>
      <c r="E871" s="316"/>
      <c r="F871" s="316"/>
      <c r="G871" s="418"/>
      <c r="H871" s="316"/>
      <c r="I871" s="316"/>
      <c r="J871" s="316"/>
      <c r="K871" s="316"/>
      <c r="L871" s="316"/>
      <c r="M871" s="316"/>
      <c r="N871" s="316"/>
      <c r="O871" s="316"/>
      <c r="P871" s="416"/>
      <c r="Q871" s="316"/>
      <c r="R871" s="316"/>
      <c r="S871" s="317"/>
      <c r="T871" s="316"/>
      <c r="U871" s="316"/>
      <c r="V871" s="316"/>
      <c r="W871" s="316"/>
      <c r="X871" s="316"/>
      <c r="Y871" s="318"/>
      <c r="Z871" s="316"/>
      <c r="AA871" s="316"/>
      <c r="AB871" s="316"/>
      <c r="AC871" s="316"/>
      <c r="AD871" s="316"/>
      <c r="AE871" s="319"/>
      <c r="AF871" s="413"/>
      <c r="AG871" s="316"/>
      <c r="AH871" s="316"/>
      <c r="AI871" s="418"/>
      <c r="AJ871" s="316"/>
      <c r="AK871" s="316"/>
      <c r="AL871" s="316"/>
      <c r="AM871" s="316"/>
      <c r="AN871" s="316"/>
      <c r="AO871" s="316"/>
      <c r="AP871" s="316"/>
      <c r="AQ871" s="316"/>
      <c r="AR871" s="316"/>
      <c r="AS871" s="316"/>
      <c r="AT871" s="316"/>
      <c r="AU871" s="316"/>
      <c r="AV871" s="316"/>
      <c r="AW871" s="316"/>
      <c r="AX871" s="320"/>
      <c r="AY871" s="316"/>
      <c r="AZ871" s="316"/>
      <c r="BA871" s="316"/>
    </row>
    <row r="872" spans="1:53" ht="15.75" customHeight="1">
      <c r="A872" s="316"/>
      <c r="B872" s="316"/>
      <c r="C872" s="316"/>
      <c r="D872" s="316"/>
      <c r="E872" s="316"/>
      <c r="F872" s="316"/>
      <c r="G872" s="418"/>
      <c r="H872" s="316"/>
      <c r="I872" s="316"/>
      <c r="J872" s="316"/>
      <c r="K872" s="316"/>
      <c r="L872" s="316"/>
      <c r="M872" s="316"/>
      <c r="N872" s="316"/>
      <c r="O872" s="316"/>
      <c r="P872" s="416"/>
      <c r="Q872" s="316"/>
      <c r="R872" s="316"/>
      <c r="S872" s="317"/>
      <c r="T872" s="316"/>
      <c r="U872" s="316"/>
      <c r="V872" s="316"/>
      <c r="W872" s="316"/>
      <c r="X872" s="316"/>
      <c r="Y872" s="318"/>
      <c r="Z872" s="316"/>
      <c r="AA872" s="316"/>
      <c r="AB872" s="316"/>
      <c r="AC872" s="316"/>
      <c r="AD872" s="316"/>
      <c r="AE872" s="319"/>
      <c r="AF872" s="413"/>
      <c r="AG872" s="316"/>
      <c r="AH872" s="316"/>
      <c r="AI872" s="418"/>
      <c r="AJ872" s="316"/>
      <c r="AK872" s="316"/>
      <c r="AL872" s="316"/>
      <c r="AM872" s="316"/>
      <c r="AN872" s="316"/>
      <c r="AO872" s="316"/>
      <c r="AP872" s="316"/>
      <c r="AQ872" s="316"/>
      <c r="AR872" s="316"/>
      <c r="AS872" s="316"/>
      <c r="AT872" s="316"/>
      <c r="AU872" s="316"/>
      <c r="AV872" s="316"/>
      <c r="AW872" s="316"/>
      <c r="AX872" s="320"/>
      <c r="AY872" s="316"/>
      <c r="AZ872" s="316"/>
      <c r="BA872" s="316"/>
    </row>
    <row r="873" spans="1:53" ht="15.75" customHeight="1">
      <c r="A873" s="316"/>
      <c r="B873" s="316"/>
      <c r="C873" s="316"/>
      <c r="D873" s="316"/>
      <c r="E873" s="316"/>
      <c r="F873" s="316"/>
      <c r="G873" s="418"/>
      <c r="H873" s="316"/>
      <c r="I873" s="316"/>
      <c r="J873" s="316"/>
      <c r="K873" s="316"/>
      <c r="L873" s="316"/>
      <c r="M873" s="316"/>
      <c r="N873" s="316"/>
      <c r="O873" s="316"/>
      <c r="P873" s="416"/>
      <c r="Q873" s="316"/>
      <c r="R873" s="316"/>
      <c r="S873" s="317"/>
      <c r="T873" s="316"/>
      <c r="U873" s="316"/>
      <c r="V873" s="316"/>
      <c r="W873" s="316"/>
      <c r="X873" s="316"/>
      <c r="Y873" s="318"/>
      <c r="Z873" s="316"/>
      <c r="AA873" s="316"/>
      <c r="AB873" s="316"/>
      <c r="AC873" s="316"/>
      <c r="AD873" s="316"/>
      <c r="AE873" s="319"/>
      <c r="AF873" s="413"/>
      <c r="AG873" s="316"/>
      <c r="AH873" s="316"/>
      <c r="AI873" s="418"/>
      <c r="AJ873" s="316"/>
      <c r="AK873" s="316"/>
      <c r="AL873" s="316"/>
      <c r="AM873" s="316"/>
      <c r="AN873" s="316"/>
      <c r="AO873" s="316"/>
      <c r="AP873" s="316"/>
      <c r="AQ873" s="316"/>
      <c r="AR873" s="316"/>
      <c r="AS873" s="316"/>
      <c r="AT873" s="316"/>
      <c r="AU873" s="316"/>
      <c r="AV873" s="316"/>
      <c r="AW873" s="316"/>
      <c r="AX873" s="320"/>
      <c r="AY873" s="316"/>
      <c r="AZ873" s="316"/>
      <c r="BA873" s="316"/>
    </row>
    <row r="874" spans="1:53" ht="15.75" customHeight="1">
      <c r="A874" s="316"/>
      <c r="B874" s="316"/>
      <c r="C874" s="316"/>
      <c r="D874" s="316"/>
      <c r="E874" s="316"/>
      <c r="F874" s="316"/>
      <c r="G874" s="418"/>
      <c r="H874" s="316"/>
      <c r="I874" s="316"/>
      <c r="J874" s="316"/>
      <c r="K874" s="316"/>
      <c r="L874" s="316"/>
      <c r="M874" s="316"/>
      <c r="N874" s="316"/>
      <c r="O874" s="316"/>
      <c r="P874" s="416"/>
      <c r="Q874" s="316"/>
      <c r="R874" s="316"/>
      <c r="S874" s="317"/>
      <c r="T874" s="316"/>
      <c r="U874" s="316"/>
      <c r="V874" s="316"/>
      <c r="W874" s="316"/>
      <c r="X874" s="316"/>
      <c r="Y874" s="318"/>
      <c r="Z874" s="316"/>
      <c r="AA874" s="316"/>
      <c r="AB874" s="316"/>
      <c r="AC874" s="316"/>
      <c r="AD874" s="316"/>
      <c r="AE874" s="319"/>
      <c r="AF874" s="413"/>
      <c r="AG874" s="316"/>
      <c r="AH874" s="316"/>
      <c r="AI874" s="418"/>
      <c r="AJ874" s="316"/>
      <c r="AK874" s="316"/>
      <c r="AL874" s="316"/>
      <c r="AM874" s="316"/>
      <c r="AN874" s="316"/>
      <c r="AO874" s="316"/>
      <c r="AP874" s="316"/>
      <c r="AQ874" s="316"/>
      <c r="AR874" s="316"/>
      <c r="AS874" s="316"/>
      <c r="AT874" s="316"/>
      <c r="AU874" s="316"/>
      <c r="AV874" s="316"/>
      <c r="AW874" s="316"/>
      <c r="AX874" s="320"/>
      <c r="AY874" s="316"/>
      <c r="AZ874" s="316"/>
      <c r="BA874" s="316"/>
    </row>
    <row r="875" spans="1:53" ht="15.75" customHeight="1">
      <c r="A875" s="316"/>
      <c r="B875" s="316"/>
      <c r="C875" s="316"/>
      <c r="D875" s="316"/>
      <c r="E875" s="316"/>
      <c r="F875" s="316"/>
      <c r="G875" s="418"/>
      <c r="H875" s="316"/>
      <c r="I875" s="316"/>
      <c r="J875" s="316"/>
      <c r="K875" s="316"/>
      <c r="L875" s="316"/>
      <c r="M875" s="316"/>
      <c r="N875" s="316"/>
      <c r="O875" s="316"/>
      <c r="P875" s="416"/>
      <c r="Q875" s="316"/>
      <c r="R875" s="316"/>
      <c r="S875" s="317"/>
      <c r="T875" s="316"/>
      <c r="U875" s="316"/>
      <c r="V875" s="316"/>
      <c r="W875" s="316"/>
      <c r="X875" s="316"/>
      <c r="Y875" s="318"/>
      <c r="Z875" s="316"/>
      <c r="AA875" s="316"/>
      <c r="AB875" s="316"/>
      <c r="AC875" s="316"/>
      <c r="AD875" s="316"/>
      <c r="AE875" s="319"/>
      <c r="AF875" s="413"/>
      <c r="AG875" s="316"/>
      <c r="AH875" s="316"/>
      <c r="AI875" s="418"/>
      <c r="AJ875" s="316"/>
      <c r="AK875" s="316"/>
      <c r="AL875" s="316"/>
      <c r="AM875" s="316"/>
      <c r="AN875" s="316"/>
      <c r="AO875" s="316"/>
      <c r="AP875" s="316"/>
      <c r="AQ875" s="316"/>
      <c r="AR875" s="316"/>
      <c r="AS875" s="316"/>
      <c r="AT875" s="316"/>
      <c r="AU875" s="316"/>
      <c r="AV875" s="316"/>
      <c r="AW875" s="316"/>
      <c r="AX875" s="320"/>
      <c r="AY875" s="316"/>
      <c r="AZ875" s="316"/>
      <c r="BA875" s="316"/>
    </row>
    <row r="876" spans="1:53" ht="15.75" customHeight="1">
      <c r="A876" s="316"/>
      <c r="B876" s="316"/>
      <c r="C876" s="316"/>
      <c r="D876" s="316"/>
      <c r="E876" s="316"/>
      <c r="F876" s="316"/>
      <c r="G876" s="418"/>
      <c r="H876" s="316"/>
      <c r="I876" s="316"/>
      <c r="J876" s="316"/>
      <c r="K876" s="316"/>
      <c r="L876" s="316"/>
      <c r="M876" s="316"/>
      <c r="N876" s="316"/>
      <c r="O876" s="316"/>
      <c r="P876" s="416"/>
      <c r="Q876" s="316"/>
      <c r="R876" s="316"/>
      <c r="S876" s="317"/>
      <c r="T876" s="316"/>
      <c r="U876" s="316"/>
      <c r="V876" s="316"/>
      <c r="W876" s="316"/>
      <c r="X876" s="316"/>
      <c r="Y876" s="318"/>
      <c r="Z876" s="316"/>
      <c r="AA876" s="316"/>
      <c r="AB876" s="316"/>
      <c r="AC876" s="316"/>
      <c r="AD876" s="316"/>
      <c r="AE876" s="319"/>
      <c r="AF876" s="413"/>
      <c r="AG876" s="316"/>
      <c r="AH876" s="316"/>
      <c r="AI876" s="418"/>
      <c r="AJ876" s="316"/>
      <c r="AK876" s="316"/>
      <c r="AL876" s="316"/>
      <c r="AM876" s="316"/>
      <c r="AN876" s="316"/>
      <c r="AO876" s="316"/>
      <c r="AP876" s="316"/>
      <c r="AQ876" s="316"/>
      <c r="AR876" s="316"/>
      <c r="AS876" s="316"/>
      <c r="AT876" s="316"/>
      <c r="AU876" s="316"/>
      <c r="AV876" s="316"/>
      <c r="AW876" s="316"/>
      <c r="AX876" s="320"/>
      <c r="AY876" s="316"/>
      <c r="AZ876" s="316"/>
      <c r="BA876" s="316"/>
    </row>
    <row r="877" spans="1:53" ht="15.75" customHeight="1">
      <c r="A877" s="316"/>
      <c r="B877" s="316"/>
      <c r="C877" s="316"/>
      <c r="D877" s="316"/>
      <c r="E877" s="316"/>
      <c r="F877" s="316"/>
      <c r="G877" s="418"/>
      <c r="H877" s="316"/>
      <c r="I877" s="316"/>
      <c r="J877" s="316"/>
      <c r="K877" s="316"/>
      <c r="L877" s="316"/>
      <c r="M877" s="316"/>
      <c r="N877" s="316"/>
      <c r="O877" s="316"/>
      <c r="P877" s="416"/>
      <c r="Q877" s="316"/>
      <c r="R877" s="316"/>
      <c r="S877" s="317"/>
      <c r="T877" s="316"/>
      <c r="U877" s="316"/>
      <c r="V877" s="316"/>
      <c r="W877" s="316"/>
      <c r="X877" s="316"/>
      <c r="Y877" s="318"/>
      <c r="Z877" s="316"/>
      <c r="AA877" s="316"/>
      <c r="AB877" s="316"/>
      <c r="AC877" s="316"/>
      <c r="AD877" s="316"/>
      <c r="AE877" s="319"/>
      <c r="AF877" s="413"/>
      <c r="AG877" s="316"/>
      <c r="AH877" s="316"/>
      <c r="AI877" s="418"/>
      <c r="AJ877" s="316"/>
      <c r="AK877" s="316"/>
      <c r="AL877" s="316"/>
      <c r="AM877" s="316"/>
      <c r="AN877" s="316"/>
      <c r="AO877" s="316"/>
      <c r="AP877" s="316"/>
      <c r="AQ877" s="316"/>
      <c r="AR877" s="316"/>
      <c r="AS877" s="316"/>
      <c r="AT877" s="316"/>
      <c r="AU877" s="316"/>
      <c r="AV877" s="316"/>
      <c r="AW877" s="316"/>
      <c r="AX877" s="320"/>
      <c r="AY877" s="316"/>
      <c r="AZ877" s="316"/>
      <c r="BA877" s="316"/>
    </row>
    <row r="878" spans="1:53" ht="15.75" customHeight="1">
      <c r="A878" s="316"/>
      <c r="B878" s="316"/>
      <c r="C878" s="316"/>
      <c r="D878" s="316"/>
      <c r="E878" s="316"/>
      <c r="F878" s="316"/>
      <c r="G878" s="418"/>
      <c r="H878" s="316"/>
      <c r="I878" s="316"/>
      <c r="J878" s="316"/>
      <c r="K878" s="316"/>
      <c r="L878" s="316"/>
      <c r="M878" s="316"/>
      <c r="N878" s="316"/>
      <c r="O878" s="316"/>
      <c r="P878" s="416"/>
      <c r="Q878" s="316"/>
      <c r="R878" s="316"/>
      <c r="S878" s="317"/>
      <c r="T878" s="316"/>
      <c r="U878" s="316"/>
      <c r="V878" s="316"/>
      <c r="W878" s="316"/>
      <c r="X878" s="316"/>
      <c r="Y878" s="318"/>
      <c r="Z878" s="316"/>
      <c r="AA878" s="316"/>
      <c r="AB878" s="316"/>
      <c r="AC878" s="316"/>
      <c r="AD878" s="316"/>
      <c r="AE878" s="319"/>
      <c r="AF878" s="413"/>
      <c r="AG878" s="316"/>
      <c r="AH878" s="316"/>
      <c r="AI878" s="418"/>
      <c r="AJ878" s="316"/>
      <c r="AK878" s="316"/>
      <c r="AL878" s="316"/>
      <c r="AM878" s="316"/>
      <c r="AN878" s="316"/>
      <c r="AO878" s="316"/>
      <c r="AP878" s="316"/>
      <c r="AQ878" s="316"/>
      <c r="AR878" s="316"/>
      <c r="AS878" s="316"/>
      <c r="AT878" s="316"/>
      <c r="AU878" s="316"/>
      <c r="AV878" s="316"/>
      <c r="AW878" s="316"/>
      <c r="AX878" s="320"/>
      <c r="AY878" s="316"/>
      <c r="AZ878" s="316"/>
      <c r="BA878" s="316"/>
    </row>
    <row r="879" spans="1:53" ht="15.75" customHeight="1">
      <c r="A879" s="316"/>
      <c r="B879" s="316"/>
      <c r="C879" s="316"/>
      <c r="D879" s="316"/>
      <c r="E879" s="316"/>
      <c r="F879" s="316"/>
      <c r="G879" s="418"/>
      <c r="H879" s="316"/>
      <c r="I879" s="316"/>
      <c r="J879" s="316"/>
      <c r="K879" s="316"/>
      <c r="L879" s="316"/>
      <c r="M879" s="316"/>
      <c r="N879" s="316"/>
      <c r="O879" s="316"/>
      <c r="P879" s="416"/>
      <c r="Q879" s="316"/>
      <c r="R879" s="316"/>
      <c r="S879" s="317"/>
      <c r="T879" s="316"/>
      <c r="U879" s="316"/>
      <c r="V879" s="316"/>
      <c r="W879" s="316"/>
      <c r="X879" s="316"/>
      <c r="Y879" s="318"/>
      <c r="Z879" s="316"/>
      <c r="AA879" s="316"/>
      <c r="AB879" s="316"/>
      <c r="AC879" s="316"/>
      <c r="AD879" s="316"/>
      <c r="AE879" s="319"/>
      <c r="AF879" s="413"/>
      <c r="AG879" s="316"/>
      <c r="AH879" s="316"/>
      <c r="AI879" s="418"/>
      <c r="AJ879" s="316"/>
      <c r="AK879" s="316"/>
      <c r="AL879" s="316"/>
      <c r="AM879" s="316"/>
      <c r="AN879" s="316"/>
      <c r="AO879" s="316"/>
      <c r="AP879" s="316"/>
      <c r="AQ879" s="316"/>
      <c r="AR879" s="316"/>
      <c r="AS879" s="316"/>
      <c r="AT879" s="316"/>
      <c r="AU879" s="316"/>
      <c r="AV879" s="316"/>
      <c r="AW879" s="316"/>
      <c r="AX879" s="320"/>
      <c r="AY879" s="316"/>
      <c r="AZ879" s="316"/>
      <c r="BA879" s="316"/>
    </row>
    <row r="880" spans="1:53" ht="15.75" customHeight="1">
      <c r="A880" s="316"/>
      <c r="B880" s="316"/>
      <c r="C880" s="316"/>
      <c r="D880" s="316"/>
      <c r="E880" s="316"/>
      <c r="F880" s="316"/>
      <c r="G880" s="418"/>
      <c r="H880" s="316"/>
      <c r="I880" s="316"/>
      <c r="J880" s="316"/>
      <c r="K880" s="316"/>
      <c r="L880" s="316"/>
      <c r="M880" s="316"/>
      <c r="N880" s="316"/>
      <c r="O880" s="316"/>
      <c r="P880" s="416"/>
      <c r="Q880" s="316"/>
      <c r="R880" s="316"/>
      <c r="S880" s="317"/>
      <c r="T880" s="316"/>
      <c r="U880" s="316"/>
      <c r="V880" s="316"/>
      <c r="W880" s="316"/>
      <c r="X880" s="316"/>
      <c r="Y880" s="318"/>
      <c r="Z880" s="316"/>
      <c r="AA880" s="316"/>
      <c r="AB880" s="316"/>
      <c r="AC880" s="316"/>
      <c r="AD880" s="316"/>
      <c r="AE880" s="319"/>
      <c r="AF880" s="413"/>
      <c r="AG880" s="316"/>
      <c r="AH880" s="316"/>
      <c r="AI880" s="418"/>
      <c r="AJ880" s="316"/>
      <c r="AK880" s="316"/>
      <c r="AL880" s="316"/>
      <c r="AM880" s="316"/>
      <c r="AN880" s="316"/>
      <c r="AO880" s="316"/>
      <c r="AP880" s="316"/>
      <c r="AQ880" s="316"/>
      <c r="AR880" s="316"/>
      <c r="AS880" s="316"/>
      <c r="AT880" s="316"/>
      <c r="AU880" s="316"/>
      <c r="AV880" s="316"/>
      <c r="AW880" s="316"/>
      <c r="AX880" s="320"/>
      <c r="AY880" s="316"/>
      <c r="AZ880" s="316"/>
      <c r="BA880" s="316"/>
    </row>
    <row r="881" spans="1:53" ht="15.75" customHeight="1">
      <c r="A881" s="316"/>
      <c r="B881" s="316"/>
      <c r="C881" s="316"/>
      <c r="D881" s="316"/>
      <c r="E881" s="316"/>
      <c r="F881" s="316"/>
      <c r="G881" s="418"/>
      <c r="H881" s="316"/>
      <c r="I881" s="316"/>
      <c r="J881" s="316"/>
      <c r="K881" s="316"/>
      <c r="L881" s="316"/>
      <c r="M881" s="316"/>
      <c r="N881" s="316"/>
      <c r="O881" s="316"/>
      <c r="P881" s="416"/>
      <c r="Q881" s="316"/>
      <c r="R881" s="316"/>
      <c r="S881" s="317"/>
      <c r="T881" s="316"/>
      <c r="U881" s="316"/>
      <c r="V881" s="316"/>
      <c r="W881" s="316"/>
      <c r="X881" s="316"/>
      <c r="Y881" s="318"/>
      <c r="Z881" s="316"/>
      <c r="AA881" s="316"/>
      <c r="AB881" s="316"/>
      <c r="AC881" s="316"/>
      <c r="AD881" s="316"/>
      <c r="AE881" s="319"/>
      <c r="AF881" s="413"/>
      <c r="AG881" s="316"/>
      <c r="AH881" s="316"/>
      <c r="AI881" s="418"/>
      <c r="AJ881" s="316"/>
      <c r="AK881" s="316"/>
      <c r="AL881" s="316"/>
      <c r="AM881" s="316"/>
      <c r="AN881" s="316"/>
      <c r="AO881" s="316"/>
      <c r="AP881" s="316"/>
      <c r="AQ881" s="316"/>
      <c r="AR881" s="316"/>
      <c r="AS881" s="316"/>
      <c r="AT881" s="316"/>
      <c r="AU881" s="316"/>
      <c r="AV881" s="316"/>
      <c r="AW881" s="316"/>
      <c r="AX881" s="320"/>
      <c r="AY881" s="316"/>
      <c r="AZ881" s="316"/>
      <c r="BA881" s="316"/>
    </row>
    <row r="882" spans="1:53" ht="15.75" customHeight="1">
      <c r="A882" s="316"/>
      <c r="B882" s="316"/>
      <c r="C882" s="316"/>
      <c r="D882" s="316"/>
      <c r="E882" s="316"/>
      <c r="F882" s="316"/>
      <c r="G882" s="418"/>
      <c r="H882" s="316"/>
      <c r="I882" s="316"/>
      <c r="J882" s="316"/>
      <c r="K882" s="316"/>
      <c r="L882" s="316"/>
      <c r="M882" s="316"/>
      <c r="N882" s="316"/>
      <c r="O882" s="316"/>
      <c r="P882" s="416"/>
      <c r="Q882" s="316"/>
      <c r="R882" s="316"/>
      <c r="S882" s="317"/>
      <c r="T882" s="316"/>
      <c r="U882" s="316"/>
      <c r="V882" s="316"/>
      <c r="W882" s="316"/>
      <c r="X882" s="316"/>
      <c r="Y882" s="318"/>
      <c r="Z882" s="316"/>
      <c r="AA882" s="316"/>
      <c r="AB882" s="316"/>
      <c r="AC882" s="316"/>
      <c r="AD882" s="316"/>
      <c r="AE882" s="319"/>
      <c r="AF882" s="413"/>
      <c r="AG882" s="316"/>
      <c r="AH882" s="316"/>
      <c r="AI882" s="418"/>
      <c r="AJ882" s="316"/>
      <c r="AK882" s="316"/>
      <c r="AL882" s="316"/>
      <c r="AM882" s="316"/>
      <c r="AN882" s="316"/>
      <c r="AO882" s="316"/>
      <c r="AP882" s="316"/>
      <c r="AQ882" s="316"/>
      <c r="AR882" s="316"/>
      <c r="AS882" s="316"/>
      <c r="AT882" s="316"/>
      <c r="AU882" s="316"/>
      <c r="AV882" s="316"/>
      <c r="AW882" s="316"/>
      <c r="AX882" s="320"/>
      <c r="AY882" s="316"/>
      <c r="AZ882" s="316"/>
      <c r="BA882" s="316"/>
    </row>
    <row r="883" spans="1:53" ht="15.75" customHeight="1">
      <c r="A883" s="316"/>
      <c r="B883" s="316"/>
      <c r="C883" s="316"/>
      <c r="D883" s="316"/>
      <c r="E883" s="316"/>
      <c r="F883" s="316"/>
      <c r="G883" s="418"/>
      <c r="H883" s="316"/>
      <c r="I883" s="316"/>
      <c r="J883" s="316"/>
      <c r="K883" s="316"/>
      <c r="L883" s="316"/>
      <c r="M883" s="316"/>
      <c r="N883" s="316"/>
      <c r="O883" s="316"/>
      <c r="P883" s="416"/>
      <c r="Q883" s="316"/>
      <c r="R883" s="316"/>
      <c r="S883" s="317"/>
      <c r="T883" s="316"/>
      <c r="U883" s="316"/>
      <c r="V883" s="316"/>
      <c r="W883" s="316"/>
      <c r="X883" s="316"/>
      <c r="Y883" s="318"/>
      <c r="Z883" s="316"/>
      <c r="AA883" s="316"/>
      <c r="AB883" s="316"/>
      <c r="AC883" s="316"/>
      <c r="AD883" s="316"/>
      <c r="AE883" s="319"/>
      <c r="AF883" s="413"/>
      <c r="AG883" s="316"/>
      <c r="AH883" s="316"/>
      <c r="AI883" s="418"/>
      <c r="AJ883" s="316"/>
      <c r="AK883" s="316"/>
      <c r="AL883" s="316"/>
      <c r="AM883" s="316"/>
      <c r="AN883" s="316"/>
      <c r="AO883" s="316"/>
      <c r="AP883" s="316"/>
      <c r="AQ883" s="316"/>
      <c r="AR883" s="316"/>
      <c r="AS883" s="316"/>
      <c r="AT883" s="316"/>
      <c r="AU883" s="316"/>
      <c r="AV883" s="316"/>
      <c r="AW883" s="316"/>
      <c r="AX883" s="320"/>
      <c r="AY883" s="316"/>
      <c r="AZ883" s="316"/>
      <c r="BA883" s="316"/>
    </row>
    <row r="884" spans="1:53" ht="15.75" customHeight="1">
      <c r="A884" s="316"/>
      <c r="B884" s="316"/>
      <c r="C884" s="316"/>
      <c r="D884" s="316"/>
      <c r="E884" s="316"/>
      <c r="F884" s="316"/>
      <c r="G884" s="418"/>
      <c r="H884" s="316"/>
      <c r="I884" s="316"/>
      <c r="J884" s="316"/>
      <c r="K884" s="316"/>
      <c r="L884" s="316"/>
      <c r="M884" s="316"/>
      <c r="N884" s="316"/>
      <c r="O884" s="316"/>
      <c r="P884" s="416"/>
      <c r="Q884" s="316"/>
      <c r="R884" s="316"/>
      <c r="S884" s="317"/>
      <c r="T884" s="316"/>
      <c r="U884" s="316"/>
      <c r="V884" s="316"/>
      <c r="W884" s="316"/>
      <c r="X884" s="316"/>
      <c r="Y884" s="318"/>
      <c r="Z884" s="316"/>
      <c r="AA884" s="316"/>
      <c r="AB884" s="316"/>
      <c r="AC884" s="316"/>
      <c r="AD884" s="316"/>
      <c r="AE884" s="319"/>
      <c r="AF884" s="413"/>
      <c r="AG884" s="316"/>
      <c r="AH884" s="316"/>
      <c r="AI884" s="418"/>
      <c r="AJ884" s="316"/>
      <c r="AK884" s="316"/>
      <c r="AL884" s="316"/>
      <c r="AM884" s="316"/>
      <c r="AN884" s="316"/>
      <c r="AO884" s="316"/>
      <c r="AP884" s="316"/>
      <c r="AQ884" s="316"/>
      <c r="AR884" s="316"/>
      <c r="AS884" s="316"/>
      <c r="AT884" s="316"/>
      <c r="AU884" s="316"/>
      <c r="AV884" s="316"/>
      <c r="AW884" s="316"/>
      <c r="AX884" s="320"/>
      <c r="AY884" s="316"/>
      <c r="AZ884" s="316"/>
      <c r="BA884" s="316"/>
    </row>
    <row r="885" spans="1:53" ht="15.75" customHeight="1">
      <c r="A885" s="316"/>
      <c r="B885" s="316"/>
      <c r="C885" s="316"/>
      <c r="D885" s="316"/>
      <c r="E885" s="316"/>
      <c r="F885" s="316"/>
      <c r="G885" s="418"/>
      <c r="H885" s="316"/>
      <c r="I885" s="316"/>
      <c r="J885" s="316"/>
      <c r="K885" s="316"/>
      <c r="L885" s="316"/>
      <c r="M885" s="316"/>
      <c r="N885" s="316"/>
      <c r="O885" s="316"/>
      <c r="P885" s="416"/>
      <c r="Q885" s="316"/>
      <c r="R885" s="316"/>
      <c r="S885" s="317"/>
      <c r="T885" s="316"/>
      <c r="U885" s="316"/>
      <c r="V885" s="316"/>
      <c r="W885" s="316"/>
      <c r="X885" s="316"/>
      <c r="Y885" s="318"/>
      <c r="Z885" s="316"/>
      <c r="AA885" s="316"/>
      <c r="AB885" s="316"/>
      <c r="AC885" s="316"/>
      <c r="AD885" s="316"/>
      <c r="AE885" s="319"/>
      <c r="AF885" s="413"/>
      <c r="AG885" s="316"/>
      <c r="AH885" s="316"/>
      <c r="AI885" s="418"/>
      <c r="AJ885" s="316"/>
      <c r="AK885" s="316"/>
      <c r="AL885" s="316"/>
      <c r="AM885" s="316"/>
      <c r="AN885" s="316"/>
      <c r="AO885" s="316"/>
      <c r="AP885" s="316"/>
      <c r="AQ885" s="316"/>
      <c r="AR885" s="316"/>
      <c r="AS885" s="316"/>
      <c r="AT885" s="316"/>
      <c r="AU885" s="316"/>
      <c r="AV885" s="316"/>
      <c r="AW885" s="316"/>
      <c r="AX885" s="320"/>
      <c r="AY885" s="316"/>
      <c r="AZ885" s="316"/>
      <c r="BA885" s="316"/>
    </row>
    <row r="886" spans="1:53" ht="15.75" customHeight="1">
      <c r="A886" s="316"/>
      <c r="B886" s="316"/>
      <c r="C886" s="316"/>
      <c r="D886" s="316"/>
      <c r="E886" s="316"/>
      <c r="F886" s="316"/>
      <c r="G886" s="418"/>
      <c r="H886" s="316"/>
      <c r="I886" s="316"/>
      <c r="J886" s="316"/>
      <c r="K886" s="316"/>
      <c r="L886" s="316"/>
      <c r="M886" s="316"/>
      <c r="N886" s="316"/>
      <c r="O886" s="316"/>
      <c r="P886" s="416"/>
      <c r="Q886" s="316"/>
      <c r="R886" s="316"/>
      <c r="S886" s="317"/>
      <c r="T886" s="316"/>
      <c r="U886" s="316"/>
      <c r="V886" s="316"/>
      <c r="W886" s="316"/>
      <c r="X886" s="316"/>
      <c r="Y886" s="318"/>
      <c r="Z886" s="316"/>
      <c r="AA886" s="316"/>
      <c r="AB886" s="316"/>
      <c r="AC886" s="316"/>
      <c r="AD886" s="316"/>
      <c r="AE886" s="319"/>
      <c r="AF886" s="413"/>
      <c r="AG886" s="316"/>
      <c r="AH886" s="316"/>
      <c r="AI886" s="418"/>
      <c r="AJ886" s="316"/>
      <c r="AK886" s="316"/>
      <c r="AL886" s="316"/>
      <c r="AM886" s="316"/>
      <c r="AN886" s="316"/>
      <c r="AO886" s="316"/>
      <c r="AP886" s="316"/>
      <c r="AQ886" s="316"/>
      <c r="AR886" s="316"/>
      <c r="AS886" s="316"/>
      <c r="AT886" s="316"/>
      <c r="AU886" s="316"/>
      <c r="AV886" s="316"/>
      <c r="AW886" s="316"/>
      <c r="AX886" s="320"/>
      <c r="AY886" s="316"/>
      <c r="AZ886" s="316"/>
      <c r="BA886" s="316"/>
    </row>
    <row r="887" spans="1:53" ht="15.75" customHeight="1">
      <c r="A887" s="316"/>
      <c r="B887" s="316"/>
      <c r="C887" s="316"/>
      <c r="D887" s="316"/>
      <c r="E887" s="316"/>
      <c r="F887" s="316"/>
      <c r="G887" s="418"/>
      <c r="H887" s="316"/>
      <c r="I887" s="316"/>
      <c r="J887" s="316"/>
      <c r="K887" s="316"/>
      <c r="L887" s="316"/>
      <c r="M887" s="316"/>
      <c r="N887" s="316"/>
      <c r="O887" s="316"/>
      <c r="P887" s="416"/>
      <c r="Q887" s="316"/>
      <c r="R887" s="316"/>
      <c r="S887" s="317"/>
      <c r="T887" s="316"/>
      <c r="U887" s="316"/>
      <c r="V887" s="316"/>
      <c r="W887" s="316"/>
      <c r="X887" s="316"/>
      <c r="Y887" s="318"/>
      <c r="Z887" s="316"/>
      <c r="AA887" s="316"/>
      <c r="AB887" s="316"/>
      <c r="AC887" s="316"/>
      <c r="AD887" s="316"/>
      <c r="AE887" s="319"/>
      <c r="AF887" s="413"/>
      <c r="AG887" s="316"/>
      <c r="AH887" s="316"/>
      <c r="AI887" s="418"/>
      <c r="AJ887" s="316"/>
      <c r="AK887" s="316"/>
      <c r="AL887" s="316"/>
      <c r="AM887" s="316"/>
      <c r="AN887" s="316"/>
      <c r="AO887" s="316"/>
      <c r="AP887" s="316"/>
      <c r="AQ887" s="316"/>
      <c r="AR887" s="316"/>
      <c r="AS887" s="316"/>
      <c r="AT887" s="316"/>
      <c r="AU887" s="316"/>
      <c r="AV887" s="316"/>
      <c r="AW887" s="316"/>
      <c r="AX887" s="320"/>
      <c r="AY887" s="316"/>
      <c r="AZ887" s="316"/>
      <c r="BA887" s="316"/>
    </row>
    <row r="888" spans="1:53" ht="15.75" customHeight="1">
      <c r="A888" s="316"/>
      <c r="B888" s="316"/>
      <c r="C888" s="316"/>
      <c r="D888" s="316"/>
      <c r="E888" s="316"/>
      <c r="F888" s="316"/>
      <c r="G888" s="418"/>
      <c r="H888" s="316"/>
      <c r="I888" s="316"/>
      <c r="J888" s="316"/>
      <c r="K888" s="316"/>
      <c r="L888" s="316"/>
      <c r="M888" s="316"/>
      <c r="N888" s="316"/>
      <c r="O888" s="316"/>
      <c r="P888" s="416"/>
      <c r="Q888" s="316"/>
      <c r="R888" s="316"/>
      <c r="S888" s="317"/>
      <c r="T888" s="316"/>
      <c r="U888" s="316"/>
      <c r="V888" s="316"/>
      <c r="W888" s="316"/>
      <c r="X888" s="316"/>
      <c r="Y888" s="318"/>
      <c r="Z888" s="316"/>
      <c r="AA888" s="316"/>
      <c r="AB888" s="316"/>
      <c r="AC888" s="316"/>
      <c r="AD888" s="316"/>
      <c r="AE888" s="319"/>
      <c r="AF888" s="413"/>
      <c r="AG888" s="316"/>
      <c r="AH888" s="316"/>
      <c r="AI888" s="418"/>
      <c r="AJ888" s="316"/>
      <c r="AK888" s="316"/>
      <c r="AL888" s="316"/>
      <c r="AM888" s="316"/>
      <c r="AN888" s="316"/>
      <c r="AO888" s="316"/>
      <c r="AP888" s="316"/>
      <c r="AQ888" s="316"/>
      <c r="AR888" s="316"/>
      <c r="AS888" s="316"/>
      <c r="AT888" s="316"/>
      <c r="AU888" s="316"/>
      <c r="AV888" s="316"/>
      <c r="AW888" s="316"/>
      <c r="AX888" s="320"/>
      <c r="AY888" s="316"/>
      <c r="AZ888" s="316"/>
      <c r="BA888" s="316"/>
    </row>
    <row r="889" spans="1:53" ht="15.75" customHeight="1">
      <c r="A889" s="316"/>
      <c r="B889" s="316"/>
      <c r="C889" s="316"/>
      <c r="D889" s="316"/>
      <c r="E889" s="316"/>
      <c r="F889" s="316"/>
      <c r="G889" s="418"/>
      <c r="H889" s="316"/>
      <c r="I889" s="316"/>
      <c r="J889" s="316"/>
      <c r="K889" s="316"/>
      <c r="L889" s="316"/>
      <c r="M889" s="316"/>
      <c r="N889" s="316"/>
      <c r="O889" s="316"/>
      <c r="P889" s="416"/>
      <c r="Q889" s="316"/>
      <c r="R889" s="316"/>
      <c r="S889" s="317"/>
      <c r="T889" s="316"/>
      <c r="U889" s="316"/>
      <c r="V889" s="316"/>
      <c r="W889" s="316"/>
      <c r="X889" s="316"/>
      <c r="Y889" s="318"/>
      <c r="Z889" s="316"/>
      <c r="AA889" s="316"/>
      <c r="AB889" s="316"/>
      <c r="AC889" s="316"/>
      <c r="AD889" s="316"/>
      <c r="AE889" s="319"/>
      <c r="AF889" s="413"/>
      <c r="AG889" s="316"/>
      <c r="AH889" s="316"/>
      <c r="AI889" s="418"/>
      <c r="AJ889" s="316"/>
      <c r="AK889" s="316"/>
      <c r="AL889" s="316"/>
      <c r="AM889" s="316"/>
      <c r="AN889" s="316"/>
      <c r="AO889" s="316"/>
      <c r="AP889" s="316"/>
      <c r="AQ889" s="316"/>
      <c r="AR889" s="316"/>
      <c r="AS889" s="316"/>
      <c r="AT889" s="316"/>
      <c r="AU889" s="316"/>
      <c r="AV889" s="316"/>
      <c r="AW889" s="316"/>
      <c r="AX889" s="320"/>
      <c r="AY889" s="316"/>
      <c r="AZ889" s="316"/>
      <c r="BA889" s="316"/>
    </row>
    <row r="890" spans="1:53" ht="15.75" customHeight="1">
      <c r="A890" s="316"/>
      <c r="B890" s="316"/>
      <c r="C890" s="316"/>
      <c r="D890" s="316"/>
      <c r="E890" s="316"/>
      <c r="F890" s="316"/>
      <c r="G890" s="418"/>
      <c r="H890" s="316"/>
      <c r="I890" s="316"/>
      <c r="J890" s="316"/>
      <c r="K890" s="316"/>
      <c r="L890" s="316"/>
      <c r="M890" s="316"/>
      <c r="N890" s="316"/>
      <c r="O890" s="316"/>
      <c r="P890" s="416"/>
      <c r="Q890" s="316"/>
      <c r="R890" s="316"/>
      <c r="S890" s="317"/>
      <c r="T890" s="316"/>
      <c r="U890" s="316"/>
      <c r="V890" s="316"/>
      <c r="W890" s="316"/>
      <c r="X890" s="316"/>
      <c r="Y890" s="318"/>
      <c r="Z890" s="316"/>
      <c r="AA890" s="316"/>
      <c r="AB890" s="316"/>
      <c r="AC890" s="316"/>
      <c r="AD890" s="316"/>
      <c r="AE890" s="319"/>
      <c r="AF890" s="413"/>
      <c r="AG890" s="316"/>
      <c r="AH890" s="316"/>
      <c r="AI890" s="418"/>
      <c r="AJ890" s="316"/>
      <c r="AK890" s="316"/>
      <c r="AL890" s="316"/>
      <c r="AM890" s="316"/>
      <c r="AN890" s="316"/>
      <c r="AO890" s="316"/>
      <c r="AP890" s="316"/>
      <c r="AQ890" s="316"/>
      <c r="AR890" s="316"/>
      <c r="AS890" s="316"/>
      <c r="AT890" s="316"/>
      <c r="AU890" s="316"/>
      <c r="AV890" s="316"/>
      <c r="AW890" s="316"/>
      <c r="AX890" s="320"/>
      <c r="AY890" s="316"/>
      <c r="AZ890" s="316"/>
      <c r="BA890" s="316"/>
    </row>
    <row r="891" spans="1:53" ht="15.75" customHeight="1">
      <c r="A891" s="316"/>
      <c r="B891" s="316"/>
      <c r="C891" s="316"/>
      <c r="D891" s="316"/>
      <c r="E891" s="316"/>
      <c r="F891" s="316"/>
      <c r="G891" s="418"/>
      <c r="H891" s="316"/>
      <c r="I891" s="316"/>
      <c r="J891" s="316"/>
      <c r="K891" s="316"/>
      <c r="L891" s="316"/>
      <c r="M891" s="316"/>
      <c r="N891" s="316"/>
      <c r="O891" s="316"/>
      <c r="P891" s="416"/>
      <c r="Q891" s="316"/>
      <c r="R891" s="316"/>
      <c r="S891" s="317"/>
      <c r="T891" s="316"/>
      <c r="U891" s="316"/>
      <c r="V891" s="316"/>
      <c r="W891" s="316"/>
      <c r="X891" s="316"/>
      <c r="Y891" s="318"/>
      <c r="Z891" s="316"/>
      <c r="AA891" s="316"/>
      <c r="AB891" s="316"/>
      <c r="AC891" s="316"/>
      <c r="AD891" s="316"/>
      <c r="AE891" s="319"/>
      <c r="AF891" s="413"/>
      <c r="AG891" s="316"/>
      <c r="AH891" s="316"/>
      <c r="AI891" s="418"/>
      <c r="AJ891" s="316"/>
      <c r="AK891" s="316"/>
      <c r="AL891" s="316"/>
      <c r="AM891" s="316"/>
      <c r="AN891" s="316"/>
      <c r="AO891" s="316"/>
      <c r="AP891" s="316"/>
      <c r="AQ891" s="316"/>
      <c r="AR891" s="316"/>
      <c r="AS891" s="316"/>
      <c r="AT891" s="316"/>
      <c r="AU891" s="316"/>
      <c r="AV891" s="316"/>
      <c r="AW891" s="316"/>
      <c r="AX891" s="320"/>
      <c r="AY891" s="316"/>
      <c r="AZ891" s="316"/>
      <c r="BA891" s="316"/>
    </row>
    <row r="892" spans="1:53" ht="15.75" customHeight="1">
      <c r="A892" s="316"/>
      <c r="B892" s="316"/>
      <c r="C892" s="316"/>
      <c r="D892" s="316"/>
      <c r="E892" s="316"/>
      <c r="F892" s="316"/>
      <c r="G892" s="418"/>
      <c r="H892" s="316"/>
      <c r="I892" s="316"/>
      <c r="J892" s="316"/>
      <c r="K892" s="316"/>
      <c r="L892" s="316"/>
      <c r="M892" s="316"/>
      <c r="N892" s="316"/>
      <c r="O892" s="316"/>
      <c r="P892" s="416"/>
      <c r="Q892" s="316"/>
      <c r="R892" s="316"/>
      <c r="S892" s="317"/>
      <c r="T892" s="316"/>
      <c r="U892" s="316"/>
      <c r="V892" s="316"/>
      <c r="W892" s="316"/>
      <c r="X892" s="316"/>
      <c r="Y892" s="318"/>
      <c r="Z892" s="316"/>
      <c r="AA892" s="316"/>
      <c r="AB892" s="316"/>
      <c r="AC892" s="316"/>
      <c r="AD892" s="316"/>
      <c r="AE892" s="319"/>
      <c r="AF892" s="413"/>
      <c r="AG892" s="316"/>
      <c r="AH892" s="316"/>
      <c r="AI892" s="418"/>
      <c r="AJ892" s="316"/>
      <c r="AK892" s="316"/>
      <c r="AL892" s="316"/>
      <c r="AM892" s="316"/>
      <c r="AN892" s="316"/>
      <c r="AO892" s="316"/>
      <c r="AP892" s="316"/>
      <c r="AQ892" s="316"/>
      <c r="AR892" s="316"/>
      <c r="AS892" s="316"/>
      <c r="AT892" s="316"/>
      <c r="AU892" s="316"/>
      <c r="AV892" s="316"/>
      <c r="AW892" s="316"/>
      <c r="AX892" s="320"/>
      <c r="AY892" s="316"/>
      <c r="AZ892" s="316"/>
      <c r="BA892" s="316"/>
    </row>
    <row r="893" spans="1:53" ht="15.75" customHeight="1">
      <c r="A893" s="316"/>
      <c r="B893" s="316"/>
      <c r="C893" s="316"/>
      <c r="D893" s="316"/>
      <c r="E893" s="316"/>
      <c r="F893" s="316"/>
      <c r="G893" s="418"/>
      <c r="H893" s="316"/>
      <c r="I893" s="316"/>
      <c r="J893" s="316"/>
      <c r="K893" s="316"/>
      <c r="L893" s="316"/>
      <c r="M893" s="316"/>
      <c r="N893" s="316"/>
      <c r="O893" s="316"/>
      <c r="P893" s="416"/>
      <c r="Q893" s="316"/>
      <c r="R893" s="316"/>
      <c r="S893" s="317"/>
      <c r="T893" s="316"/>
      <c r="U893" s="316"/>
      <c r="V893" s="316"/>
      <c r="W893" s="316"/>
      <c r="X893" s="316"/>
      <c r="Y893" s="318"/>
      <c r="Z893" s="316"/>
      <c r="AA893" s="316"/>
      <c r="AB893" s="316"/>
      <c r="AC893" s="316"/>
      <c r="AD893" s="316"/>
      <c r="AE893" s="319"/>
      <c r="AF893" s="413"/>
      <c r="AG893" s="316"/>
      <c r="AH893" s="316"/>
      <c r="AI893" s="418"/>
      <c r="AJ893" s="316"/>
      <c r="AK893" s="316"/>
      <c r="AL893" s="316"/>
      <c r="AM893" s="316"/>
      <c r="AN893" s="316"/>
      <c r="AO893" s="316"/>
      <c r="AP893" s="316"/>
      <c r="AQ893" s="316"/>
      <c r="AR893" s="316"/>
      <c r="AS893" s="316"/>
      <c r="AT893" s="316"/>
      <c r="AU893" s="316"/>
      <c r="AV893" s="316"/>
      <c r="AW893" s="316"/>
      <c r="AX893" s="320"/>
      <c r="AY893" s="316"/>
      <c r="AZ893" s="316"/>
      <c r="BA893" s="316"/>
    </row>
    <row r="894" spans="1:53" ht="15.75" customHeight="1">
      <c r="A894" s="316"/>
      <c r="B894" s="316"/>
      <c r="C894" s="316"/>
      <c r="D894" s="316"/>
      <c r="E894" s="316"/>
      <c r="F894" s="316"/>
      <c r="G894" s="418"/>
      <c r="H894" s="316"/>
      <c r="I894" s="316"/>
      <c r="J894" s="316"/>
      <c r="K894" s="316"/>
      <c r="L894" s="316"/>
      <c r="M894" s="316"/>
      <c r="N894" s="316"/>
      <c r="O894" s="316"/>
      <c r="P894" s="416"/>
      <c r="Q894" s="316"/>
      <c r="R894" s="316"/>
      <c r="S894" s="317"/>
      <c r="T894" s="316"/>
      <c r="U894" s="316"/>
      <c r="V894" s="316"/>
      <c r="W894" s="316"/>
      <c r="X894" s="316"/>
      <c r="Y894" s="318"/>
      <c r="Z894" s="316"/>
      <c r="AA894" s="316"/>
      <c r="AB894" s="316"/>
      <c r="AC894" s="316"/>
      <c r="AD894" s="316"/>
      <c r="AE894" s="319"/>
      <c r="AF894" s="413"/>
      <c r="AG894" s="316"/>
      <c r="AH894" s="316"/>
      <c r="AI894" s="418"/>
      <c r="AJ894" s="316"/>
      <c r="AK894" s="316"/>
      <c r="AL894" s="316"/>
      <c r="AM894" s="316"/>
      <c r="AN894" s="316"/>
      <c r="AO894" s="316"/>
      <c r="AP894" s="316"/>
      <c r="AQ894" s="316"/>
      <c r="AR894" s="316"/>
      <c r="AS894" s="316"/>
      <c r="AT894" s="316"/>
      <c r="AU894" s="316"/>
      <c r="AV894" s="316"/>
      <c r="AW894" s="316"/>
      <c r="AX894" s="320"/>
      <c r="AY894" s="316"/>
      <c r="AZ894" s="316"/>
      <c r="BA894" s="316"/>
    </row>
    <row r="895" spans="1:53" ht="15.75" customHeight="1">
      <c r="A895" s="316"/>
      <c r="B895" s="316"/>
      <c r="C895" s="316"/>
      <c r="D895" s="316"/>
      <c r="E895" s="316"/>
      <c r="F895" s="316"/>
      <c r="G895" s="418"/>
      <c r="H895" s="316"/>
      <c r="I895" s="316"/>
      <c r="J895" s="316"/>
      <c r="K895" s="316"/>
      <c r="L895" s="316"/>
      <c r="M895" s="316"/>
      <c r="N895" s="316"/>
      <c r="O895" s="316"/>
      <c r="P895" s="416"/>
      <c r="Q895" s="316"/>
      <c r="R895" s="316"/>
      <c r="S895" s="317"/>
      <c r="T895" s="316"/>
      <c r="U895" s="316"/>
      <c r="V895" s="316"/>
      <c r="W895" s="316"/>
      <c r="X895" s="316"/>
      <c r="Y895" s="318"/>
      <c r="Z895" s="316"/>
      <c r="AA895" s="316"/>
      <c r="AB895" s="316"/>
      <c r="AC895" s="316"/>
      <c r="AD895" s="316"/>
      <c r="AE895" s="319"/>
      <c r="AF895" s="413"/>
      <c r="AG895" s="316"/>
      <c r="AH895" s="316"/>
      <c r="AI895" s="418"/>
      <c r="AJ895" s="316"/>
      <c r="AK895" s="316"/>
      <c r="AL895" s="316"/>
      <c r="AM895" s="316"/>
      <c r="AN895" s="316"/>
      <c r="AO895" s="316"/>
      <c r="AP895" s="316"/>
      <c r="AQ895" s="316"/>
      <c r="AR895" s="316"/>
      <c r="AS895" s="316"/>
      <c r="AT895" s="316"/>
      <c r="AU895" s="316"/>
      <c r="AV895" s="316"/>
      <c r="AW895" s="316"/>
      <c r="AX895" s="320"/>
      <c r="AY895" s="316"/>
      <c r="AZ895" s="316"/>
      <c r="BA895" s="316"/>
    </row>
    <row r="896" spans="1:53" ht="15.75" customHeight="1">
      <c r="A896" s="316"/>
      <c r="B896" s="316"/>
      <c r="C896" s="316"/>
      <c r="D896" s="316"/>
      <c r="E896" s="316"/>
      <c r="F896" s="316"/>
      <c r="G896" s="418"/>
      <c r="H896" s="316"/>
      <c r="I896" s="316"/>
      <c r="J896" s="316"/>
      <c r="K896" s="316"/>
      <c r="L896" s="316"/>
      <c r="M896" s="316"/>
      <c r="N896" s="316"/>
      <c r="O896" s="316"/>
      <c r="P896" s="416"/>
      <c r="Q896" s="316"/>
      <c r="R896" s="316"/>
      <c r="S896" s="317"/>
      <c r="T896" s="316"/>
      <c r="U896" s="316"/>
      <c r="V896" s="316"/>
      <c r="W896" s="316"/>
      <c r="X896" s="316"/>
      <c r="Y896" s="318"/>
      <c r="Z896" s="316"/>
      <c r="AA896" s="316"/>
      <c r="AB896" s="316"/>
      <c r="AC896" s="316"/>
      <c r="AD896" s="316"/>
      <c r="AE896" s="319"/>
      <c r="AF896" s="413"/>
      <c r="AG896" s="316"/>
      <c r="AH896" s="316"/>
      <c r="AI896" s="418"/>
      <c r="AJ896" s="316"/>
      <c r="AK896" s="316"/>
      <c r="AL896" s="316"/>
      <c r="AM896" s="316"/>
      <c r="AN896" s="316"/>
      <c r="AO896" s="316"/>
      <c r="AP896" s="316"/>
      <c r="AQ896" s="316"/>
      <c r="AR896" s="316"/>
      <c r="AS896" s="316"/>
      <c r="AT896" s="316"/>
      <c r="AU896" s="316"/>
      <c r="AV896" s="316"/>
      <c r="AW896" s="316"/>
      <c r="AX896" s="320"/>
      <c r="AY896" s="316"/>
      <c r="AZ896" s="316"/>
      <c r="BA896" s="316"/>
    </row>
    <row r="897" spans="1:53" ht="15.75" customHeight="1">
      <c r="A897" s="316"/>
      <c r="B897" s="316"/>
      <c r="C897" s="316"/>
      <c r="D897" s="316"/>
      <c r="E897" s="316"/>
      <c r="F897" s="316"/>
      <c r="G897" s="418"/>
      <c r="H897" s="316"/>
      <c r="I897" s="316"/>
      <c r="J897" s="316"/>
      <c r="K897" s="316"/>
      <c r="L897" s="316"/>
      <c r="M897" s="316"/>
      <c r="N897" s="316"/>
      <c r="O897" s="316"/>
      <c r="P897" s="416"/>
      <c r="Q897" s="316"/>
      <c r="R897" s="316"/>
      <c r="S897" s="317"/>
      <c r="T897" s="316"/>
      <c r="U897" s="316"/>
      <c r="V897" s="316"/>
      <c r="W897" s="316"/>
      <c r="X897" s="316"/>
      <c r="Y897" s="318"/>
      <c r="Z897" s="316"/>
      <c r="AA897" s="316"/>
      <c r="AB897" s="316"/>
      <c r="AC897" s="316"/>
      <c r="AD897" s="316"/>
      <c r="AE897" s="319"/>
      <c r="AF897" s="413"/>
      <c r="AG897" s="316"/>
      <c r="AH897" s="316"/>
      <c r="AI897" s="418"/>
      <c r="AJ897" s="316"/>
      <c r="AK897" s="316"/>
      <c r="AL897" s="316"/>
      <c r="AM897" s="316"/>
      <c r="AN897" s="316"/>
      <c r="AO897" s="316"/>
      <c r="AP897" s="316"/>
      <c r="AQ897" s="316"/>
      <c r="AR897" s="316"/>
      <c r="AS897" s="316"/>
      <c r="AT897" s="316"/>
      <c r="AU897" s="316"/>
      <c r="AV897" s="316"/>
      <c r="AW897" s="316"/>
      <c r="AX897" s="320"/>
      <c r="AY897" s="316"/>
      <c r="AZ897" s="316"/>
      <c r="BA897" s="316"/>
    </row>
    <row r="898" spans="1:53" ht="15.75" customHeight="1">
      <c r="A898" s="316"/>
      <c r="B898" s="316"/>
      <c r="C898" s="316"/>
      <c r="D898" s="316"/>
      <c r="E898" s="316"/>
      <c r="F898" s="316"/>
      <c r="G898" s="418"/>
      <c r="H898" s="316"/>
      <c r="I898" s="316"/>
      <c r="J898" s="316"/>
      <c r="K898" s="316"/>
      <c r="L898" s="316"/>
      <c r="M898" s="316"/>
      <c r="N898" s="316"/>
      <c r="O898" s="316"/>
      <c r="P898" s="416"/>
      <c r="Q898" s="316"/>
      <c r="R898" s="316"/>
      <c r="S898" s="317"/>
      <c r="T898" s="316"/>
      <c r="U898" s="316"/>
      <c r="V898" s="316"/>
      <c r="W898" s="316"/>
      <c r="X898" s="316"/>
      <c r="Y898" s="318"/>
      <c r="Z898" s="316"/>
      <c r="AA898" s="316"/>
      <c r="AB898" s="316"/>
      <c r="AC898" s="316"/>
      <c r="AD898" s="316"/>
      <c r="AE898" s="319"/>
      <c r="AF898" s="413"/>
      <c r="AG898" s="316"/>
      <c r="AH898" s="316"/>
      <c r="AI898" s="418"/>
      <c r="AJ898" s="316"/>
      <c r="AK898" s="316"/>
      <c r="AL898" s="316"/>
      <c r="AM898" s="316"/>
      <c r="AN898" s="316"/>
      <c r="AO898" s="316"/>
      <c r="AP898" s="316"/>
      <c r="AQ898" s="316"/>
      <c r="AR898" s="316"/>
      <c r="AS898" s="316"/>
      <c r="AT898" s="316"/>
      <c r="AU898" s="316"/>
      <c r="AV898" s="316"/>
      <c r="AW898" s="316"/>
      <c r="AX898" s="320"/>
      <c r="AY898" s="316"/>
      <c r="AZ898" s="316"/>
      <c r="BA898" s="316"/>
    </row>
    <row r="899" spans="1:53" ht="15.75" customHeight="1">
      <c r="A899" s="316"/>
      <c r="B899" s="316"/>
      <c r="C899" s="316"/>
      <c r="D899" s="316"/>
      <c r="E899" s="316"/>
      <c r="F899" s="316"/>
      <c r="G899" s="418"/>
      <c r="H899" s="316"/>
      <c r="I899" s="316"/>
      <c r="J899" s="316"/>
      <c r="K899" s="316"/>
      <c r="L899" s="316"/>
      <c r="M899" s="316"/>
      <c r="N899" s="316"/>
      <c r="O899" s="316"/>
      <c r="P899" s="416"/>
      <c r="Q899" s="316"/>
      <c r="R899" s="316"/>
      <c r="S899" s="317"/>
      <c r="T899" s="316"/>
      <c r="U899" s="316"/>
      <c r="V899" s="316"/>
      <c r="W899" s="316"/>
      <c r="X899" s="316"/>
      <c r="Y899" s="318"/>
      <c r="Z899" s="316"/>
      <c r="AA899" s="316"/>
      <c r="AB899" s="316"/>
      <c r="AC899" s="316"/>
      <c r="AD899" s="316"/>
      <c r="AE899" s="319"/>
      <c r="AF899" s="413"/>
      <c r="AG899" s="316"/>
      <c r="AH899" s="316"/>
      <c r="AI899" s="418"/>
      <c r="AJ899" s="316"/>
      <c r="AK899" s="316"/>
      <c r="AL899" s="316"/>
      <c r="AM899" s="316"/>
      <c r="AN899" s="316"/>
      <c r="AO899" s="316"/>
      <c r="AP899" s="316"/>
      <c r="AQ899" s="316"/>
      <c r="AR899" s="316"/>
      <c r="AS899" s="316"/>
      <c r="AT899" s="316"/>
      <c r="AU899" s="316"/>
      <c r="AV899" s="316"/>
      <c r="AW899" s="316"/>
      <c r="AX899" s="320"/>
      <c r="AY899" s="316"/>
      <c r="AZ899" s="316"/>
      <c r="BA899" s="316"/>
    </row>
    <row r="900" spans="1:53" ht="15.75" customHeight="1">
      <c r="A900" s="316"/>
      <c r="B900" s="316"/>
      <c r="C900" s="316"/>
      <c r="D900" s="316"/>
      <c r="E900" s="316"/>
      <c r="F900" s="316"/>
      <c r="G900" s="418"/>
      <c r="H900" s="316"/>
      <c r="I900" s="316"/>
      <c r="J900" s="316"/>
      <c r="K900" s="316"/>
      <c r="L900" s="316"/>
      <c r="M900" s="316"/>
      <c r="N900" s="316"/>
      <c r="O900" s="316"/>
      <c r="P900" s="416"/>
      <c r="Q900" s="316"/>
      <c r="R900" s="316"/>
      <c r="S900" s="317"/>
      <c r="T900" s="316"/>
      <c r="U900" s="316"/>
      <c r="V900" s="316"/>
      <c r="W900" s="316"/>
      <c r="X900" s="316"/>
      <c r="Y900" s="318"/>
      <c r="Z900" s="316"/>
      <c r="AA900" s="316"/>
      <c r="AB900" s="316"/>
      <c r="AC900" s="316"/>
      <c r="AD900" s="316"/>
      <c r="AE900" s="319"/>
      <c r="AF900" s="413"/>
      <c r="AG900" s="316"/>
      <c r="AH900" s="316"/>
      <c r="AI900" s="418"/>
      <c r="AJ900" s="316"/>
      <c r="AK900" s="316"/>
      <c r="AL900" s="316"/>
      <c r="AM900" s="316"/>
      <c r="AN900" s="316"/>
      <c r="AO900" s="316"/>
      <c r="AP900" s="316"/>
      <c r="AQ900" s="316"/>
      <c r="AR900" s="316"/>
      <c r="AS900" s="316"/>
      <c r="AT900" s="316"/>
      <c r="AU900" s="316"/>
      <c r="AV900" s="316"/>
      <c r="AW900" s="316"/>
      <c r="AX900" s="320"/>
      <c r="AY900" s="316"/>
      <c r="AZ900" s="316"/>
      <c r="BA900" s="316"/>
    </row>
    <row r="901" spans="1:53" ht="15.75" customHeight="1">
      <c r="A901" s="316"/>
      <c r="B901" s="316"/>
      <c r="C901" s="316"/>
      <c r="D901" s="316"/>
      <c r="E901" s="316"/>
      <c r="F901" s="316"/>
      <c r="G901" s="418"/>
      <c r="H901" s="316"/>
      <c r="I901" s="316"/>
      <c r="J901" s="316"/>
      <c r="K901" s="316"/>
      <c r="L901" s="316"/>
      <c r="M901" s="316"/>
      <c r="N901" s="316"/>
      <c r="O901" s="316"/>
      <c r="P901" s="416"/>
      <c r="Q901" s="316"/>
      <c r="R901" s="316"/>
      <c r="S901" s="317"/>
      <c r="T901" s="316"/>
      <c r="U901" s="316"/>
      <c r="V901" s="316"/>
      <c r="W901" s="316"/>
      <c r="X901" s="316"/>
      <c r="Y901" s="318"/>
      <c r="Z901" s="316"/>
      <c r="AA901" s="316"/>
      <c r="AB901" s="316"/>
      <c r="AC901" s="316"/>
      <c r="AD901" s="316"/>
      <c r="AE901" s="319"/>
      <c r="AF901" s="413"/>
      <c r="AG901" s="316"/>
      <c r="AH901" s="316"/>
      <c r="AI901" s="418"/>
      <c r="AJ901" s="316"/>
      <c r="AK901" s="316"/>
      <c r="AL901" s="316"/>
      <c r="AM901" s="316"/>
      <c r="AN901" s="316"/>
      <c r="AO901" s="316"/>
      <c r="AP901" s="316"/>
      <c r="AQ901" s="316"/>
      <c r="AR901" s="316"/>
      <c r="AS901" s="316"/>
      <c r="AT901" s="316"/>
      <c r="AU901" s="316"/>
      <c r="AV901" s="316"/>
      <c r="AW901" s="316"/>
      <c r="AX901" s="320"/>
      <c r="AY901" s="316"/>
      <c r="AZ901" s="316"/>
      <c r="BA901" s="316"/>
    </row>
    <row r="902" spans="1:53" ht="15.75" customHeight="1">
      <c r="A902" s="316"/>
      <c r="B902" s="316"/>
      <c r="C902" s="316"/>
      <c r="D902" s="316"/>
      <c r="E902" s="316"/>
      <c r="F902" s="316"/>
      <c r="G902" s="418"/>
      <c r="H902" s="316"/>
      <c r="I902" s="316"/>
      <c r="J902" s="316"/>
      <c r="K902" s="316"/>
      <c r="L902" s="316"/>
      <c r="M902" s="316"/>
      <c r="N902" s="316"/>
      <c r="O902" s="316"/>
      <c r="P902" s="416"/>
      <c r="Q902" s="316"/>
      <c r="R902" s="316"/>
      <c r="S902" s="317"/>
      <c r="T902" s="316"/>
      <c r="U902" s="316"/>
      <c r="V902" s="316"/>
      <c r="W902" s="316"/>
      <c r="X902" s="316"/>
      <c r="Y902" s="318"/>
      <c r="Z902" s="316"/>
      <c r="AA902" s="316"/>
      <c r="AB902" s="316"/>
      <c r="AC902" s="316"/>
      <c r="AD902" s="316"/>
      <c r="AE902" s="319"/>
      <c r="AF902" s="413"/>
      <c r="AG902" s="316"/>
      <c r="AH902" s="316"/>
      <c r="AI902" s="418"/>
      <c r="AJ902" s="316"/>
      <c r="AK902" s="316"/>
      <c r="AL902" s="316"/>
      <c r="AM902" s="316"/>
      <c r="AN902" s="316"/>
      <c r="AO902" s="316"/>
      <c r="AP902" s="316"/>
      <c r="AQ902" s="316"/>
      <c r="AR902" s="316"/>
      <c r="AS902" s="316"/>
      <c r="AT902" s="316"/>
      <c r="AU902" s="316"/>
      <c r="AV902" s="316"/>
      <c r="AW902" s="316"/>
      <c r="AX902" s="320"/>
      <c r="AY902" s="316"/>
      <c r="AZ902" s="316"/>
      <c r="BA902" s="316"/>
    </row>
    <row r="903" spans="1:53" ht="15.75" customHeight="1">
      <c r="A903" s="316"/>
      <c r="B903" s="316"/>
      <c r="C903" s="316"/>
      <c r="D903" s="316"/>
      <c r="E903" s="316"/>
      <c r="F903" s="316"/>
      <c r="G903" s="418"/>
      <c r="H903" s="316"/>
      <c r="I903" s="316"/>
      <c r="J903" s="316"/>
      <c r="K903" s="316"/>
      <c r="L903" s="316"/>
      <c r="M903" s="316"/>
      <c r="N903" s="316"/>
      <c r="O903" s="316"/>
      <c r="P903" s="416"/>
      <c r="Q903" s="316"/>
      <c r="R903" s="316"/>
      <c r="S903" s="317"/>
      <c r="T903" s="316"/>
      <c r="U903" s="316"/>
      <c r="V903" s="316"/>
      <c r="W903" s="316"/>
      <c r="X903" s="316"/>
      <c r="Y903" s="318"/>
      <c r="Z903" s="316"/>
      <c r="AA903" s="316"/>
      <c r="AB903" s="316"/>
      <c r="AC903" s="316"/>
      <c r="AD903" s="316"/>
      <c r="AE903" s="319"/>
      <c r="AF903" s="413"/>
      <c r="AG903" s="316"/>
      <c r="AH903" s="316"/>
      <c r="AI903" s="418"/>
      <c r="AJ903" s="316"/>
      <c r="AK903" s="316"/>
      <c r="AL903" s="316"/>
      <c r="AM903" s="316"/>
      <c r="AN903" s="316"/>
      <c r="AO903" s="316"/>
      <c r="AP903" s="316"/>
      <c r="AQ903" s="316"/>
      <c r="AR903" s="316"/>
      <c r="AS903" s="316"/>
      <c r="AT903" s="316"/>
      <c r="AU903" s="316"/>
      <c r="AV903" s="316"/>
      <c r="AW903" s="316"/>
      <c r="AX903" s="320"/>
      <c r="AY903" s="316"/>
      <c r="AZ903" s="316"/>
      <c r="BA903" s="316"/>
    </row>
    <row r="904" spans="1:53" ht="15.75" customHeight="1">
      <c r="A904" s="316"/>
      <c r="B904" s="316"/>
      <c r="C904" s="316"/>
      <c r="D904" s="316"/>
      <c r="E904" s="316"/>
      <c r="F904" s="316"/>
      <c r="G904" s="418"/>
      <c r="H904" s="316"/>
      <c r="I904" s="316"/>
      <c r="J904" s="316"/>
      <c r="K904" s="316"/>
      <c r="L904" s="316"/>
      <c r="M904" s="316"/>
      <c r="N904" s="316"/>
      <c r="O904" s="316"/>
      <c r="P904" s="416"/>
      <c r="Q904" s="316"/>
      <c r="R904" s="316"/>
      <c r="S904" s="317"/>
      <c r="T904" s="316"/>
      <c r="U904" s="316"/>
      <c r="V904" s="316"/>
      <c r="W904" s="316"/>
      <c r="X904" s="316"/>
      <c r="Y904" s="318"/>
      <c r="Z904" s="316"/>
      <c r="AA904" s="316"/>
      <c r="AB904" s="316"/>
      <c r="AC904" s="316"/>
      <c r="AD904" s="316"/>
      <c r="AE904" s="319"/>
      <c r="AF904" s="413"/>
      <c r="AG904" s="316"/>
      <c r="AH904" s="316"/>
      <c r="AI904" s="418"/>
      <c r="AJ904" s="316"/>
      <c r="AK904" s="316"/>
      <c r="AL904" s="316"/>
      <c r="AM904" s="316"/>
      <c r="AN904" s="316"/>
      <c r="AO904" s="316"/>
      <c r="AP904" s="316"/>
      <c r="AQ904" s="316"/>
      <c r="AR904" s="316"/>
      <c r="AS904" s="316"/>
      <c r="AT904" s="316"/>
      <c r="AU904" s="316"/>
      <c r="AV904" s="316"/>
      <c r="AW904" s="316"/>
      <c r="AX904" s="320"/>
      <c r="AY904" s="316"/>
      <c r="AZ904" s="316"/>
      <c r="BA904" s="316"/>
    </row>
    <row r="905" spans="1:53" ht="15.75" customHeight="1">
      <c r="A905" s="316"/>
      <c r="B905" s="316"/>
      <c r="C905" s="316"/>
      <c r="D905" s="316"/>
      <c r="E905" s="316"/>
      <c r="F905" s="316"/>
      <c r="G905" s="418"/>
      <c r="H905" s="316"/>
      <c r="I905" s="316"/>
      <c r="J905" s="316"/>
      <c r="K905" s="316"/>
      <c r="L905" s="316"/>
      <c r="M905" s="316"/>
      <c r="N905" s="316"/>
      <c r="O905" s="316"/>
      <c r="P905" s="416"/>
      <c r="Q905" s="316"/>
      <c r="R905" s="316"/>
      <c r="S905" s="317"/>
      <c r="T905" s="316"/>
      <c r="U905" s="316"/>
      <c r="V905" s="316"/>
      <c r="W905" s="316"/>
      <c r="X905" s="316"/>
      <c r="Y905" s="318"/>
      <c r="Z905" s="316"/>
      <c r="AA905" s="316"/>
      <c r="AB905" s="316"/>
      <c r="AC905" s="316"/>
      <c r="AD905" s="316"/>
      <c r="AE905" s="319"/>
      <c r="AF905" s="413"/>
      <c r="AG905" s="316"/>
      <c r="AH905" s="316"/>
      <c r="AI905" s="418"/>
      <c r="AJ905" s="316"/>
      <c r="AK905" s="316"/>
      <c r="AL905" s="316"/>
      <c r="AM905" s="316"/>
      <c r="AN905" s="316"/>
      <c r="AO905" s="316"/>
      <c r="AP905" s="316"/>
      <c r="AQ905" s="316"/>
      <c r="AR905" s="316"/>
      <c r="AS905" s="316"/>
      <c r="AT905" s="316"/>
      <c r="AU905" s="316"/>
      <c r="AV905" s="316"/>
      <c r="AW905" s="316"/>
      <c r="AX905" s="320"/>
      <c r="AY905" s="316"/>
      <c r="AZ905" s="316"/>
      <c r="BA905" s="316"/>
    </row>
    <row r="906" spans="1:53" ht="15.75" customHeight="1">
      <c r="A906" s="316"/>
      <c r="B906" s="316"/>
      <c r="C906" s="316"/>
      <c r="D906" s="316"/>
      <c r="E906" s="316"/>
      <c r="F906" s="316"/>
      <c r="G906" s="418"/>
      <c r="H906" s="316"/>
      <c r="I906" s="316"/>
      <c r="J906" s="316"/>
      <c r="K906" s="316"/>
      <c r="L906" s="316"/>
      <c r="M906" s="316"/>
      <c r="N906" s="316"/>
      <c r="O906" s="316"/>
      <c r="P906" s="416"/>
      <c r="Q906" s="316"/>
      <c r="R906" s="316"/>
      <c r="S906" s="317"/>
      <c r="T906" s="316"/>
      <c r="U906" s="316"/>
      <c r="V906" s="316"/>
      <c r="W906" s="316"/>
      <c r="X906" s="316"/>
      <c r="Y906" s="318"/>
      <c r="Z906" s="316"/>
      <c r="AA906" s="316"/>
      <c r="AB906" s="316"/>
      <c r="AC906" s="316"/>
      <c r="AD906" s="316"/>
      <c r="AE906" s="319"/>
      <c r="AF906" s="413"/>
      <c r="AG906" s="316"/>
      <c r="AH906" s="316"/>
      <c r="AI906" s="418"/>
      <c r="AJ906" s="316"/>
      <c r="AK906" s="316"/>
      <c r="AL906" s="316"/>
      <c r="AM906" s="316"/>
      <c r="AN906" s="316"/>
      <c r="AO906" s="316"/>
      <c r="AP906" s="316"/>
      <c r="AQ906" s="316"/>
      <c r="AR906" s="316"/>
      <c r="AS906" s="316"/>
      <c r="AT906" s="316"/>
      <c r="AU906" s="316"/>
      <c r="AV906" s="316"/>
      <c r="AW906" s="316"/>
      <c r="AX906" s="320"/>
      <c r="AY906" s="316"/>
      <c r="AZ906" s="316"/>
      <c r="BA906" s="316"/>
    </row>
    <row r="907" spans="1:53" ht="15.75" customHeight="1">
      <c r="A907" s="316"/>
      <c r="B907" s="316"/>
      <c r="C907" s="316"/>
      <c r="D907" s="316"/>
      <c r="E907" s="316"/>
      <c r="F907" s="316"/>
      <c r="G907" s="418"/>
      <c r="H907" s="316"/>
      <c r="I907" s="316"/>
      <c r="J907" s="316"/>
      <c r="K907" s="316"/>
      <c r="L907" s="316"/>
      <c r="M907" s="316"/>
      <c r="N907" s="316"/>
      <c r="O907" s="316"/>
      <c r="P907" s="416"/>
      <c r="Q907" s="316"/>
      <c r="R907" s="316"/>
      <c r="S907" s="317"/>
      <c r="T907" s="316"/>
      <c r="U907" s="316"/>
      <c r="V907" s="316"/>
      <c r="W907" s="316"/>
      <c r="X907" s="316"/>
      <c r="Y907" s="318"/>
      <c r="Z907" s="316"/>
      <c r="AA907" s="316"/>
      <c r="AB907" s="316"/>
      <c r="AC907" s="316"/>
      <c r="AD907" s="316"/>
      <c r="AE907" s="319"/>
      <c r="AF907" s="413"/>
      <c r="AG907" s="316"/>
      <c r="AH907" s="316"/>
      <c r="AI907" s="418"/>
      <c r="AJ907" s="316"/>
      <c r="AK907" s="316"/>
      <c r="AL907" s="316"/>
      <c r="AM907" s="316"/>
      <c r="AN907" s="316"/>
      <c r="AO907" s="316"/>
      <c r="AP907" s="316"/>
      <c r="AQ907" s="316"/>
      <c r="AR907" s="316"/>
      <c r="AS907" s="316"/>
      <c r="AT907" s="316"/>
      <c r="AU907" s="316"/>
      <c r="AV907" s="316"/>
      <c r="AW907" s="316"/>
      <c r="AX907" s="320"/>
      <c r="AY907" s="316"/>
      <c r="AZ907" s="316"/>
      <c r="BA907" s="316"/>
    </row>
    <row r="908" spans="1:53" ht="15.75" customHeight="1">
      <c r="A908" s="316"/>
      <c r="B908" s="316"/>
      <c r="C908" s="316"/>
      <c r="D908" s="316"/>
      <c r="E908" s="316"/>
      <c r="F908" s="316"/>
      <c r="G908" s="418"/>
      <c r="H908" s="316"/>
      <c r="I908" s="316"/>
      <c r="J908" s="316"/>
      <c r="K908" s="316"/>
      <c r="L908" s="316"/>
      <c r="M908" s="316"/>
      <c r="N908" s="316"/>
      <c r="O908" s="316"/>
      <c r="P908" s="416"/>
      <c r="Q908" s="316"/>
      <c r="R908" s="316"/>
      <c r="S908" s="317"/>
      <c r="T908" s="316"/>
      <c r="U908" s="316"/>
      <c r="V908" s="316"/>
      <c r="W908" s="316"/>
      <c r="X908" s="316"/>
      <c r="Y908" s="318"/>
      <c r="Z908" s="316"/>
      <c r="AA908" s="316"/>
      <c r="AB908" s="316"/>
      <c r="AC908" s="316"/>
      <c r="AD908" s="316"/>
      <c r="AE908" s="319"/>
      <c r="AF908" s="413"/>
      <c r="AG908" s="316"/>
      <c r="AH908" s="316"/>
      <c r="AI908" s="418"/>
      <c r="AJ908" s="316"/>
      <c r="AK908" s="316"/>
      <c r="AL908" s="316"/>
      <c r="AM908" s="316"/>
      <c r="AN908" s="316"/>
      <c r="AO908" s="316"/>
      <c r="AP908" s="316"/>
      <c r="AQ908" s="316"/>
      <c r="AR908" s="316"/>
      <c r="AS908" s="316"/>
      <c r="AT908" s="316"/>
      <c r="AU908" s="316"/>
      <c r="AV908" s="316"/>
      <c r="AW908" s="316"/>
      <c r="AX908" s="320"/>
      <c r="AY908" s="316"/>
      <c r="AZ908" s="316"/>
      <c r="BA908" s="316"/>
    </row>
    <row r="909" spans="1:53" ht="15.75" customHeight="1">
      <c r="A909" s="316"/>
      <c r="B909" s="316"/>
      <c r="C909" s="316"/>
      <c r="D909" s="316"/>
      <c r="E909" s="316"/>
      <c r="F909" s="316"/>
      <c r="G909" s="418"/>
      <c r="H909" s="316"/>
      <c r="I909" s="316"/>
      <c r="J909" s="316"/>
      <c r="K909" s="316"/>
      <c r="L909" s="316"/>
      <c r="M909" s="316"/>
      <c r="N909" s="316"/>
      <c r="O909" s="316"/>
      <c r="P909" s="416"/>
      <c r="Q909" s="316"/>
      <c r="R909" s="316"/>
      <c r="S909" s="317"/>
      <c r="T909" s="316"/>
      <c r="U909" s="316"/>
      <c r="V909" s="316"/>
      <c r="W909" s="316"/>
      <c r="X909" s="316"/>
      <c r="Y909" s="318"/>
      <c r="Z909" s="316"/>
      <c r="AA909" s="316"/>
      <c r="AB909" s="316"/>
      <c r="AC909" s="316"/>
      <c r="AD909" s="316"/>
      <c r="AE909" s="319"/>
      <c r="AF909" s="413"/>
      <c r="AG909" s="316"/>
      <c r="AH909" s="316"/>
      <c r="AI909" s="418"/>
      <c r="AJ909" s="316"/>
      <c r="AK909" s="316"/>
      <c r="AL909" s="316"/>
      <c r="AM909" s="316"/>
      <c r="AN909" s="316"/>
      <c r="AO909" s="316"/>
      <c r="AP909" s="316"/>
      <c r="AQ909" s="316"/>
      <c r="AR909" s="316"/>
      <c r="AS909" s="316"/>
      <c r="AT909" s="316"/>
      <c r="AU909" s="316"/>
      <c r="AV909" s="316"/>
      <c r="AW909" s="316"/>
      <c r="AX909" s="320"/>
      <c r="AY909" s="316"/>
      <c r="AZ909" s="316"/>
      <c r="BA909" s="316"/>
    </row>
    <row r="910" spans="1:53" ht="15.75" customHeight="1">
      <c r="A910" s="316"/>
      <c r="B910" s="316"/>
      <c r="C910" s="316"/>
      <c r="D910" s="316"/>
      <c r="E910" s="316"/>
      <c r="F910" s="316"/>
      <c r="G910" s="418"/>
      <c r="H910" s="316"/>
      <c r="I910" s="316"/>
      <c r="J910" s="316"/>
      <c r="K910" s="316"/>
      <c r="L910" s="316"/>
      <c r="M910" s="316"/>
      <c r="N910" s="316"/>
      <c r="O910" s="316"/>
      <c r="P910" s="416"/>
      <c r="Q910" s="316"/>
      <c r="R910" s="316"/>
      <c r="S910" s="317"/>
      <c r="T910" s="316"/>
      <c r="U910" s="316"/>
      <c r="V910" s="316"/>
      <c r="W910" s="316"/>
      <c r="X910" s="316"/>
      <c r="Y910" s="318"/>
      <c r="Z910" s="316"/>
      <c r="AA910" s="316"/>
      <c r="AB910" s="316"/>
      <c r="AC910" s="316"/>
      <c r="AD910" s="316"/>
      <c r="AE910" s="319"/>
      <c r="AF910" s="413"/>
      <c r="AG910" s="316"/>
      <c r="AH910" s="316"/>
      <c r="AI910" s="418"/>
      <c r="AJ910" s="316"/>
      <c r="AK910" s="316"/>
      <c r="AL910" s="316"/>
      <c r="AM910" s="316"/>
      <c r="AN910" s="316"/>
      <c r="AO910" s="316"/>
      <c r="AP910" s="316"/>
      <c r="AQ910" s="316"/>
      <c r="AR910" s="316"/>
      <c r="AS910" s="316"/>
      <c r="AT910" s="316"/>
      <c r="AU910" s="316"/>
      <c r="AV910" s="316"/>
      <c r="AW910" s="316"/>
      <c r="AX910" s="320"/>
      <c r="AY910" s="316"/>
      <c r="AZ910" s="316"/>
      <c r="BA910" s="316"/>
    </row>
    <row r="911" spans="1:53" ht="15.75" customHeight="1">
      <c r="A911" s="316"/>
      <c r="B911" s="316"/>
      <c r="C911" s="316"/>
      <c r="D911" s="316"/>
      <c r="E911" s="316"/>
      <c r="F911" s="316"/>
      <c r="G911" s="418"/>
      <c r="H911" s="316"/>
      <c r="I911" s="316"/>
      <c r="J911" s="316"/>
      <c r="K911" s="316"/>
      <c r="L911" s="316"/>
      <c r="M911" s="316"/>
      <c r="N911" s="316"/>
      <c r="O911" s="316"/>
      <c r="P911" s="416"/>
      <c r="Q911" s="316"/>
      <c r="R911" s="316"/>
      <c r="S911" s="317"/>
      <c r="T911" s="316"/>
      <c r="U911" s="316"/>
      <c r="V911" s="316"/>
      <c r="W911" s="316"/>
      <c r="X911" s="316"/>
      <c r="Y911" s="318"/>
      <c r="Z911" s="316"/>
      <c r="AA911" s="316"/>
      <c r="AB911" s="316"/>
      <c r="AC911" s="316"/>
      <c r="AD911" s="316"/>
      <c r="AE911" s="319"/>
      <c r="AF911" s="413"/>
      <c r="AG911" s="316"/>
      <c r="AH911" s="316"/>
      <c r="AI911" s="418"/>
      <c r="AJ911" s="316"/>
      <c r="AK911" s="316"/>
      <c r="AL911" s="316"/>
      <c r="AM911" s="316"/>
      <c r="AN911" s="316"/>
      <c r="AO911" s="316"/>
      <c r="AP911" s="316"/>
      <c r="AQ911" s="316"/>
      <c r="AR911" s="316"/>
      <c r="AS911" s="316"/>
      <c r="AT911" s="316"/>
      <c r="AU911" s="316"/>
      <c r="AV911" s="316"/>
      <c r="AW911" s="316"/>
      <c r="AX911" s="320"/>
      <c r="AY911" s="316"/>
      <c r="AZ911" s="316"/>
      <c r="BA911" s="316"/>
    </row>
    <row r="912" spans="1:53" ht="15.75" customHeight="1">
      <c r="A912" s="316"/>
      <c r="B912" s="316"/>
      <c r="C912" s="316"/>
      <c r="D912" s="316"/>
      <c r="E912" s="316"/>
      <c r="F912" s="316"/>
      <c r="G912" s="418"/>
      <c r="H912" s="316"/>
      <c r="I912" s="316"/>
      <c r="J912" s="316"/>
      <c r="K912" s="316"/>
      <c r="L912" s="316"/>
      <c r="M912" s="316"/>
      <c r="N912" s="316"/>
      <c r="O912" s="316"/>
      <c r="P912" s="416"/>
      <c r="Q912" s="316"/>
      <c r="R912" s="316"/>
      <c r="S912" s="317"/>
      <c r="T912" s="316"/>
      <c r="U912" s="316"/>
      <c r="V912" s="316"/>
      <c r="W912" s="316"/>
      <c r="X912" s="316"/>
      <c r="Y912" s="318"/>
      <c r="Z912" s="316"/>
      <c r="AA912" s="316"/>
      <c r="AB912" s="316"/>
      <c r="AC912" s="316"/>
      <c r="AD912" s="316"/>
      <c r="AE912" s="319"/>
      <c r="AF912" s="413"/>
      <c r="AG912" s="316"/>
      <c r="AH912" s="316"/>
      <c r="AI912" s="418"/>
      <c r="AJ912" s="316"/>
      <c r="AK912" s="316"/>
      <c r="AL912" s="316"/>
      <c r="AM912" s="316"/>
      <c r="AN912" s="316"/>
      <c r="AO912" s="316"/>
      <c r="AP912" s="316"/>
      <c r="AQ912" s="316"/>
      <c r="AR912" s="316"/>
      <c r="AS912" s="316"/>
      <c r="AT912" s="316"/>
      <c r="AU912" s="316"/>
      <c r="AV912" s="316"/>
      <c r="AW912" s="316"/>
      <c r="AX912" s="320"/>
      <c r="AY912" s="316"/>
      <c r="AZ912" s="316"/>
      <c r="BA912" s="316"/>
    </row>
    <row r="913" spans="1:53" ht="15.75" customHeight="1">
      <c r="A913" s="316"/>
      <c r="B913" s="316"/>
      <c r="C913" s="316"/>
      <c r="D913" s="316"/>
      <c r="E913" s="316"/>
      <c r="F913" s="316"/>
      <c r="G913" s="418"/>
      <c r="H913" s="316"/>
      <c r="I913" s="316"/>
      <c r="J913" s="316"/>
      <c r="K913" s="316"/>
      <c r="L913" s="316"/>
      <c r="M913" s="316"/>
      <c r="N913" s="316"/>
      <c r="O913" s="316"/>
      <c r="P913" s="416"/>
      <c r="Q913" s="316"/>
      <c r="R913" s="316"/>
      <c r="S913" s="317"/>
      <c r="T913" s="316"/>
      <c r="U913" s="316"/>
      <c r="V913" s="316"/>
      <c r="W913" s="316"/>
      <c r="X913" s="316"/>
      <c r="Y913" s="318"/>
      <c r="Z913" s="316"/>
      <c r="AA913" s="316"/>
      <c r="AB913" s="316"/>
      <c r="AC913" s="316"/>
      <c r="AD913" s="316"/>
      <c r="AE913" s="319"/>
      <c r="AF913" s="413"/>
      <c r="AG913" s="316"/>
      <c r="AH913" s="316"/>
      <c r="AI913" s="418"/>
      <c r="AJ913" s="316"/>
      <c r="AK913" s="316"/>
      <c r="AL913" s="316"/>
      <c r="AM913" s="316"/>
      <c r="AN913" s="316"/>
      <c r="AO913" s="316"/>
      <c r="AP913" s="316"/>
      <c r="AQ913" s="316"/>
      <c r="AR913" s="316"/>
      <c r="AS913" s="316"/>
      <c r="AT913" s="316"/>
      <c r="AU913" s="316"/>
      <c r="AV913" s="316"/>
      <c r="AW913" s="316"/>
      <c r="AX913" s="320"/>
      <c r="AY913" s="316"/>
      <c r="AZ913" s="316"/>
      <c r="BA913" s="316"/>
    </row>
    <row r="914" spans="1:53" ht="15.75" customHeight="1">
      <c r="A914" s="316"/>
      <c r="B914" s="316"/>
      <c r="C914" s="316"/>
      <c r="D914" s="316"/>
      <c r="E914" s="316"/>
      <c r="F914" s="316"/>
      <c r="G914" s="418"/>
      <c r="H914" s="316"/>
      <c r="I914" s="316"/>
      <c r="J914" s="316"/>
      <c r="K914" s="316"/>
      <c r="L914" s="316"/>
      <c r="M914" s="316"/>
      <c r="N914" s="316"/>
      <c r="O914" s="316"/>
      <c r="P914" s="416"/>
      <c r="Q914" s="316"/>
      <c r="R914" s="316"/>
      <c r="S914" s="317"/>
      <c r="T914" s="316"/>
      <c r="U914" s="316"/>
      <c r="V914" s="316"/>
      <c r="W914" s="316"/>
      <c r="X914" s="316"/>
      <c r="Y914" s="318"/>
      <c r="Z914" s="316"/>
      <c r="AA914" s="316"/>
      <c r="AB914" s="316"/>
      <c r="AC914" s="316"/>
      <c r="AD914" s="316"/>
      <c r="AE914" s="319"/>
      <c r="AF914" s="413"/>
      <c r="AG914" s="316"/>
      <c r="AH914" s="316"/>
      <c r="AI914" s="418"/>
      <c r="AJ914" s="316"/>
      <c r="AK914" s="316"/>
      <c r="AL914" s="316"/>
      <c r="AM914" s="316"/>
      <c r="AN914" s="316"/>
      <c r="AO914" s="316"/>
      <c r="AP914" s="316"/>
      <c r="AQ914" s="316"/>
      <c r="AR914" s="316"/>
      <c r="AS914" s="316"/>
      <c r="AT914" s="316"/>
      <c r="AU914" s="316"/>
      <c r="AV914" s="316"/>
      <c r="AW914" s="316"/>
      <c r="AX914" s="320"/>
      <c r="AY914" s="316"/>
      <c r="AZ914" s="316"/>
      <c r="BA914" s="316"/>
    </row>
    <row r="915" spans="1:53" ht="15.75" customHeight="1">
      <c r="A915" s="316"/>
      <c r="B915" s="316"/>
      <c r="C915" s="316"/>
      <c r="D915" s="316"/>
      <c r="E915" s="316"/>
      <c r="F915" s="316"/>
      <c r="G915" s="418"/>
      <c r="H915" s="316"/>
      <c r="I915" s="316"/>
      <c r="J915" s="316"/>
      <c r="K915" s="316"/>
      <c r="L915" s="316"/>
      <c r="M915" s="316"/>
      <c r="N915" s="316"/>
      <c r="O915" s="316"/>
      <c r="P915" s="416"/>
      <c r="Q915" s="316"/>
      <c r="R915" s="316"/>
      <c r="S915" s="317"/>
      <c r="T915" s="316"/>
      <c r="U915" s="316"/>
      <c r="V915" s="316"/>
      <c r="W915" s="316"/>
      <c r="X915" s="316"/>
      <c r="Y915" s="318"/>
      <c r="Z915" s="316"/>
      <c r="AA915" s="316"/>
      <c r="AB915" s="316"/>
      <c r="AC915" s="316"/>
      <c r="AD915" s="316"/>
      <c r="AE915" s="319"/>
      <c r="AF915" s="413"/>
      <c r="AG915" s="316"/>
      <c r="AH915" s="316"/>
      <c r="AI915" s="418"/>
      <c r="AJ915" s="316"/>
      <c r="AK915" s="316"/>
      <c r="AL915" s="316"/>
      <c r="AM915" s="316"/>
      <c r="AN915" s="316"/>
      <c r="AO915" s="316"/>
      <c r="AP915" s="316"/>
      <c r="AQ915" s="316"/>
      <c r="AR915" s="316"/>
      <c r="AS915" s="316"/>
      <c r="AT915" s="316"/>
      <c r="AU915" s="316"/>
      <c r="AV915" s="316"/>
      <c r="AW915" s="316"/>
      <c r="AX915" s="320"/>
      <c r="AY915" s="316"/>
      <c r="AZ915" s="316"/>
      <c r="BA915" s="316"/>
    </row>
    <row r="916" spans="1:53" ht="15.75" customHeight="1">
      <c r="A916" s="316"/>
      <c r="B916" s="316"/>
      <c r="C916" s="316"/>
      <c r="D916" s="316"/>
      <c r="E916" s="316"/>
      <c r="F916" s="316"/>
      <c r="G916" s="418"/>
      <c r="H916" s="316"/>
      <c r="I916" s="316"/>
      <c r="J916" s="316"/>
      <c r="K916" s="316"/>
      <c r="L916" s="316"/>
      <c r="M916" s="316"/>
      <c r="N916" s="316"/>
      <c r="O916" s="316"/>
      <c r="P916" s="416"/>
      <c r="Q916" s="316"/>
      <c r="R916" s="316"/>
      <c r="S916" s="317"/>
      <c r="T916" s="316"/>
      <c r="U916" s="316"/>
      <c r="V916" s="316"/>
      <c r="W916" s="316"/>
      <c r="X916" s="316"/>
      <c r="Y916" s="318"/>
      <c r="Z916" s="316"/>
      <c r="AA916" s="316"/>
      <c r="AB916" s="316"/>
      <c r="AC916" s="316"/>
      <c r="AD916" s="316"/>
      <c r="AE916" s="319"/>
      <c r="AF916" s="413"/>
      <c r="AG916" s="316"/>
      <c r="AH916" s="316"/>
      <c r="AI916" s="418"/>
      <c r="AJ916" s="316"/>
      <c r="AK916" s="316"/>
      <c r="AL916" s="316"/>
      <c r="AM916" s="316"/>
      <c r="AN916" s="316"/>
      <c r="AO916" s="316"/>
      <c r="AP916" s="316"/>
      <c r="AQ916" s="316"/>
      <c r="AR916" s="316"/>
      <c r="AS916" s="316"/>
      <c r="AT916" s="316"/>
      <c r="AU916" s="316"/>
      <c r="AV916" s="316"/>
      <c r="AW916" s="316"/>
      <c r="AX916" s="320"/>
      <c r="AY916" s="316"/>
      <c r="AZ916" s="316"/>
      <c r="BA916" s="316"/>
    </row>
    <row r="917" spans="1:53" ht="15.75" customHeight="1">
      <c r="A917" s="316"/>
      <c r="B917" s="316"/>
      <c r="C917" s="316"/>
      <c r="D917" s="316"/>
      <c r="E917" s="316"/>
      <c r="F917" s="316"/>
      <c r="G917" s="418"/>
      <c r="H917" s="316"/>
      <c r="I917" s="316"/>
      <c r="J917" s="316"/>
      <c r="K917" s="316"/>
      <c r="L917" s="316"/>
      <c r="M917" s="316"/>
      <c r="N917" s="316"/>
      <c r="O917" s="316"/>
      <c r="P917" s="416"/>
      <c r="Q917" s="316"/>
      <c r="R917" s="316"/>
      <c r="S917" s="317"/>
      <c r="T917" s="316"/>
      <c r="U917" s="316"/>
      <c r="V917" s="316"/>
      <c r="W917" s="316"/>
      <c r="X917" s="316"/>
      <c r="Y917" s="318"/>
      <c r="Z917" s="316"/>
      <c r="AA917" s="316"/>
      <c r="AB917" s="316"/>
      <c r="AC917" s="316"/>
      <c r="AD917" s="316"/>
      <c r="AE917" s="319"/>
      <c r="AF917" s="413"/>
      <c r="AG917" s="316"/>
      <c r="AH917" s="316"/>
      <c r="AI917" s="418"/>
      <c r="AJ917" s="316"/>
      <c r="AK917" s="316"/>
      <c r="AL917" s="316"/>
      <c r="AM917" s="316"/>
      <c r="AN917" s="316"/>
      <c r="AO917" s="316"/>
      <c r="AP917" s="316"/>
      <c r="AQ917" s="316"/>
      <c r="AR917" s="316"/>
      <c r="AS917" s="316"/>
      <c r="AT917" s="316"/>
      <c r="AU917" s="316"/>
      <c r="AV917" s="316"/>
      <c r="AW917" s="316"/>
      <c r="AX917" s="320"/>
      <c r="AY917" s="316"/>
      <c r="AZ917" s="316"/>
      <c r="BA917" s="316"/>
    </row>
    <row r="918" spans="1:53" ht="15.75" customHeight="1">
      <c r="A918" s="316"/>
      <c r="B918" s="316"/>
      <c r="C918" s="316"/>
      <c r="D918" s="316"/>
      <c r="E918" s="316"/>
      <c r="F918" s="316"/>
      <c r="G918" s="418"/>
      <c r="H918" s="316"/>
      <c r="I918" s="316"/>
      <c r="J918" s="316"/>
      <c r="K918" s="316"/>
      <c r="L918" s="316"/>
      <c r="M918" s="316"/>
      <c r="N918" s="316"/>
      <c r="O918" s="316"/>
      <c r="P918" s="416"/>
      <c r="Q918" s="316"/>
      <c r="R918" s="316"/>
      <c r="S918" s="317"/>
      <c r="T918" s="316"/>
      <c r="U918" s="316"/>
      <c r="V918" s="316"/>
      <c r="W918" s="316"/>
      <c r="X918" s="316"/>
      <c r="Y918" s="318"/>
      <c r="Z918" s="316"/>
      <c r="AA918" s="316"/>
      <c r="AB918" s="316"/>
      <c r="AC918" s="316"/>
      <c r="AD918" s="316"/>
      <c r="AE918" s="319"/>
      <c r="AF918" s="413"/>
      <c r="AG918" s="316"/>
      <c r="AH918" s="316"/>
      <c r="AI918" s="418"/>
      <c r="AJ918" s="316"/>
      <c r="AK918" s="316"/>
      <c r="AL918" s="316"/>
      <c r="AM918" s="316"/>
      <c r="AN918" s="316"/>
      <c r="AO918" s="316"/>
      <c r="AP918" s="316"/>
      <c r="AQ918" s="316"/>
      <c r="AR918" s="316"/>
      <c r="AS918" s="316"/>
      <c r="AT918" s="316"/>
      <c r="AU918" s="316"/>
      <c r="AV918" s="316"/>
      <c r="AW918" s="316"/>
      <c r="AX918" s="320"/>
      <c r="AY918" s="316"/>
      <c r="AZ918" s="316"/>
      <c r="BA918" s="316"/>
    </row>
    <row r="919" spans="1:53" ht="15.75" customHeight="1">
      <c r="A919" s="316"/>
      <c r="B919" s="316"/>
      <c r="C919" s="316"/>
      <c r="D919" s="316"/>
      <c r="E919" s="316"/>
      <c r="F919" s="316"/>
      <c r="G919" s="418"/>
      <c r="H919" s="316"/>
      <c r="I919" s="316"/>
      <c r="J919" s="316"/>
      <c r="K919" s="316"/>
      <c r="L919" s="316"/>
      <c r="M919" s="316"/>
      <c r="N919" s="316"/>
      <c r="O919" s="316"/>
      <c r="P919" s="416"/>
      <c r="Q919" s="316"/>
      <c r="R919" s="316"/>
      <c r="S919" s="317"/>
      <c r="T919" s="316"/>
      <c r="U919" s="316"/>
      <c r="V919" s="316"/>
      <c r="W919" s="316"/>
      <c r="X919" s="316"/>
      <c r="Y919" s="318"/>
      <c r="Z919" s="316"/>
      <c r="AA919" s="316"/>
      <c r="AB919" s="316"/>
      <c r="AC919" s="316"/>
      <c r="AD919" s="316"/>
      <c r="AE919" s="319"/>
      <c r="AF919" s="413"/>
      <c r="AG919" s="316"/>
      <c r="AH919" s="316"/>
      <c r="AI919" s="418"/>
      <c r="AJ919" s="316"/>
      <c r="AK919" s="316"/>
      <c r="AL919" s="316"/>
      <c r="AM919" s="316"/>
      <c r="AN919" s="316"/>
      <c r="AO919" s="316"/>
      <c r="AP919" s="316"/>
      <c r="AQ919" s="316"/>
      <c r="AR919" s="316"/>
      <c r="AS919" s="316"/>
      <c r="AT919" s="316"/>
      <c r="AU919" s="316"/>
      <c r="AV919" s="316"/>
      <c r="AW919" s="316"/>
      <c r="AX919" s="320"/>
      <c r="AY919" s="316"/>
      <c r="AZ919" s="316"/>
      <c r="BA919" s="316"/>
    </row>
    <row r="920" spans="1:53" ht="15.75" customHeight="1">
      <c r="A920" s="316"/>
      <c r="B920" s="316"/>
      <c r="C920" s="316"/>
      <c r="D920" s="316"/>
      <c r="E920" s="316"/>
      <c r="F920" s="316"/>
      <c r="G920" s="418"/>
      <c r="H920" s="316"/>
      <c r="I920" s="316"/>
      <c r="J920" s="316"/>
      <c r="K920" s="316"/>
      <c r="L920" s="316"/>
      <c r="M920" s="316"/>
      <c r="N920" s="316"/>
      <c r="O920" s="316"/>
      <c r="P920" s="416"/>
      <c r="Q920" s="316"/>
      <c r="R920" s="316"/>
      <c r="S920" s="317"/>
      <c r="T920" s="316"/>
      <c r="U920" s="316"/>
      <c r="V920" s="316"/>
      <c r="W920" s="316"/>
      <c r="X920" s="316"/>
      <c r="Y920" s="318"/>
      <c r="Z920" s="316"/>
      <c r="AA920" s="316"/>
      <c r="AB920" s="316"/>
      <c r="AC920" s="316"/>
      <c r="AD920" s="316"/>
      <c r="AE920" s="319"/>
      <c r="AF920" s="413"/>
      <c r="AG920" s="316"/>
      <c r="AH920" s="316"/>
      <c r="AI920" s="418"/>
      <c r="AJ920" s="316"/>
      <c r="AK920" s="316"/>
      <c r="AL920" s="316"/>
      <c r="AM920" s="316"/>
      <c r="AN920" s="316"/>
      <c r="AO920" s="316"/>
      <c r="AP920" s="316"/>
      <c r="AQ920" s="316"/>
      <c r="AR920" s="316"/>
      <c r="AS920" s="316"/>
      <c r="AT920" s="316"/>
      <c r="AU920" s="316"/>
      <c r="AV920" s="316"/>
      <c r="AW920" s="316"/>
      <c r="AX920" s="320"/>
      <c r="AY920" s="316"/>
      <c r="AZ920" s="316"/>
      <c r="BA920" s="316"/>
    </row>
    <row r="921" spans="1:53" ht="15.75" customHeight="1">
      <c r="A921" s="316"/>
      <c r="B921" s="316"/>
      <c r="C921" s="316"/>
      <c r="D921" s="316"/>
      <c r="E921" s="316"/>
      <c r="F921" s="316"/>
      <c r="G921" s="418"/>
      <c r="H921" s="316"/>
      <c r="I921" s="316"/>
      <c r="J921" s="316"/>
      <c r="K921" s="316"/>
      <c r="L921" s="316"/>
      <c r="M921" s="316"/>
      <c r="N921" s="316"/>
      <c r="O921" s="316"/>
      <c r="P921" s="416"/>
      <c r="Q921" s="316"/>
      <c r="R921" s="316"/>
      <c r="S921" s="317"/>
      <c r="T921" s="316"/>
      <c r="U921" s="316"/>
      <c r="V921" s="316"/>
      <c r="W921" s="316"/>
      <c r="X921" s="316"/>
      <c r="Y921" s="318"/>
      <c r="Z921" s="316"/>
      <c r="AA921" s="316"/>
      <c r="AB921" s="316"/>
      <c r="AC921" s="316"/>
      <c r="AD921" s="316"/>
      <c r="AE921" s="319"/>
      <c r="AF921" s="413"/>
      <c r="AG921" s="316"/>
      <c r="AH921" s="316"/>
      <c r="AI921" s="418"/>
      <c r="AJ921" s="316"/>
      <c r="AK921" s="316"/>
      <c r="AL921" s="316"/>
      <c r="AM921" s="316"/>
      <c r="AN921" s="316"/>
      <c r="AO921" s="316"/>
      <c r="AP921" s="316"/>
      <c r="AQ921" s="316"/>
      <c r="AR921" s="316"/>
      <c r="AS921" s="316"/>
      <c r="AT921" s="316"/>
      <c r="AU921" s="316"/>
      <c r="AV921" s="316"/>
      <c r="AW921" s="316"/>
      <c r="AX921" s="320"/>
      <c r="AY921" s="316"/>
      <c r="AZ921" s="316"/>
      <c r="BA921" s="316"/>
    </row>
    <row r="922" spans="1:53" ht="15.75" customHeight="1">
      <c r="A922" s="316"/>
      <c r="B922" s="316"/>
      <c r="C922" s="316"/>
      <c r="D922" s="316"/>
      <c r="E922" s="316"/>
      <c r="F922" s="316"/>
      <c r="G922" s="418"/>
      <c r="H922" s="316"/>
      <c r="I922" s="316"/>
      <c r="J922" s="316"/>
      <c r="K922" s="316"/>
      <c r="L922" s="316"/>
      <c r="M922" s="316"/>
      <c r="N922" s="316"/>
      <c r="O922" s="316"/>
      <c r="P922" s="416"/>
      <c r="Q922" s="316"/>
      <c r="R922" s="316"/>
      <c r="S922" s="317"/>
      <c r="T922" s="316"/>
      <c r="U922" s="316"/>
      <c r="V922" s="316"/>
      <c r="W922" s="316"/>
      <c r="X922" s="316"/>
      <c r="Y922" s="318"/>
      <c r="Z922" s="316"/>
      <c r="AA922" s="316"/>
      <c r="AB922" s="316"/>
      <c r="AC922" s="316"/>
      <c r="AD922" s="316"/>
      <c r="AE922" s="319"/>
      <c r="AF922" s="413"/>
      <c r="AG922" s="316"/>
      <c r="AH922" s="316"/>
      <c r="AI922" s="418"/>
      <c r="AJ922" s="316"/>
      <c r="AK922" s="316"/>
      <c r="AL922" s="316"/>
      <c r="AM922" s="316"/>
      <c r="AN922" s="316"/>
      <c r="AO922" s="316"/>
      <c r="AP922" s="316"/>
      <c r="AQ922" s="316"/>
      <c r="AR922" s="316"/>
      <c r="AS922" s="316"/>
      <c r="AT922" s="316"/>
      <c r="AU922" s="316"/>
      <c r="AV922" s="316"/>
      <c r="AW922" s="316"/>
      <c r="AX922" s="320"/>
      <c r="AY922" s="316"/>
      <c r="AZ922" s="316"/>
      <c r="BA922" s="316"/>
    </row>
    <row r="923" spans="1:53" ht="15.75" customHeight="1">
      <c r="A923" s="316"/>
      <c r="B923" s="316"/>
      <c r="C923" s="316"/>
      <c r="D923" s="316"/>
      <c r="E923" s="316"/>
      <c r="F923" s="316"/>
      <c r="G923" s="418"/>
      <c r="H923" s="316"/>
      <c r="I923" s="316"/>
      <c r="J923" s="316"/>
      <c r="K923" s="316"/>
      <c r="L923" s="316"/>
      <c r="M923" s="316"/>
      <c r="N923" s="316"/>
      <c r="O923" s="316"/>
      <c r="P923" s="416"/>
      <c r="Q923" s="316"/>
      <c r="R923" s="316"/>
      <c r="S923" s="317"/>
      <c r="T923" s="316"/>
      <c r="U923" s="316"/>
      <c r="V923" s="316"/>
      <c r="W923" s="316"/>
      <c r="X923" s="316"/>
      <c r="Y923" s="318"/>
      <c r="Z923" s="316"/>
      <c r="AA923" s="316"/>
      <c r="AB923" s="316"/>
      <c r="AC923" s="316"/>
      <c r="AD923" s="316"/>
      <c r="AE923" s="319"/>
      <c r="AF923" s="413"/>
      <c r="AG923" s="316"/>
      <c r="AH923" s="316"/>
      <c r="AI923" s="418"/>
      <c r="AJ923" s="316"/>
      <c r="AK923" s="316"/>
      <c r="AL923" s="316"/>
      <c r="AM923" s="316"/>
      <c r="AN923" s="316"/>
      <c r="AO923" s="316"/>
      <c r="AP923" s="316"/>
      <c r="AQ923" s="316"/>
      <c r="AR923" s="316"/>
      <c r="AS923" s="316"/>
      <c r="AT923" s="316"/>
      <c r="AU923" s="316"/>
      <c r="AV923" s="316"/>
      <c r="AW923" s="316"/>
      <c r="AX923" s="320"/>
      <c r="AY923" s="316"/>
      <c r="AZ923" s="316"/>
      <c r="BA923" s="316"/>
    </row>
    <row r="924" spans="1:53" ht="15.75" customHeight="1">
      <c r="A924" s="316"/>
      <c r="B924" s="316"/>
      <c r="C924" s="316"/>
      <c r="D924" s="316"/>
      <c r="E924" s="316"/>
      <c r="F924" s="316"/>
      <c r="G924" s="418"/>
      <c r="H924" s="316"/>
      <c r="I924" s="316"/>
      <c r="J924" s="316"/>
      <c r="K924" s="316"/>
      <c r="L924" s="316"/>
      <c r="M924" s="316"/>
      <c r="N924" s="316"/>
      <c r="O924" s="316"/>
      <c r="P924" s="416"/>
      <c r="Q924" s="316"/>
      <c r="R924" s="316"/>
      <c r="S924" s="317"/>
      <c r="T924" s="316"/>
      <c r="U924" s="316"/>
      <c r="V924" s="316"/>
      <c r="W924" s="316"/>
      <c r="X924" s="316"/>
      <c r="Y924" s="318"/>
      <c r="Z924" s="316"/>
      <c r="AA924" s="316"/>
      <c r="AB924" s="316"/>
      <c r="AC924" s="316"/>
      <c r="AD924" s="316"/>
      <c r="AE924" s="319"/>
      <c r="AF924" s="413"/>
      <c r="AG924" s="316"/>
      <c r="AH924" s="316"/>
      <c r="AI924" s="418"/>
      <c r="AJ924" s="316"/>
      <c r="AK924" s="316"/>
      <c r="AL924" s="316"/>
      <c r="AM924" s="316"/>
      <c r="AN924" s="316"/>
      <c r="AO924" s="316"/>
      <c r="AP924" s="316"/>
      <c r="AQ924" s="316"/>
      <c r="AR924" s="316"/>
      <c r="AS924" s="316"/>
      <c r="AT924" s="316"/>
      <c r="AU924" s="316"/>
      <c r="AV924" s="316"/>
      <c r="AW924" s="316"/>
      <c r="AX924" s="320"/>
      <c r="AY924" s="316"/>
      <c r="AZ924" s="316"/>
      <c r="BA924" s="316"/>
    </row>
    <row r="925" spans="1:53" ht="15.75" customHeight="1">
      <c r="A925" s="316"/>
      <c r="B925" s="316"/>
      <c r="C925" s="316"/>
      <c r="D925" s="316"/>
      <c r="E925" s="316"/>
      <c r="F925" s="316"/>
      <c r="G925" s="418"/>
      <c r="H925" s="316"/>
      <c r="I925" s="316"/>
      <c r="J925" s="316"/>
      <c r="K925" s="316"/>
      <c r="L925" s="316"/>
      <c r="M925" s="316"/>
      <c r="N925" s="316"/>
      <c r="O925" s="316"/>
      <c r="P925" s="416"/>
      <c r="Q925" s="316"/>
      <c r="R925" s="316"/>
      <c r="S925" s="317"/>
      <c r="T925" s="316"/>
      <c r="U925" s="316"/>
      <c r="V925" s="316"/>
      <c r="W925" s="316"/>
      <c r="X925" s="316"/>
      <c r="Y925" s="318"/>
      <c r="Z925" s="316"/>
      <c r="AA925" s="316"/>
      <c r="AB925" s="316"/>
      <c r="AC925" s="316"/>
      <c r="AD925" s="316"/>
      <c r="AE925" s="319"/>
      <c r="AF925" s="413"/>
      <c r="AG925" s="316"/>
      <c r="AH925" s="316"/>
      <c r="AI925" s="418"/>
      <c r="AJ925" s="316"/>
      <c r="AK925" s="316"/>
      <c r="AL925" s="316"/>
      <c r="AM925" s="316"/>
      <c r="AN925" s="316"/>
      <c r="AO925" s="316"/>
      <c r="AP925" s="316"/>
      <c r="AQ925" s="316"/>
      <c r="AR925" s="316"/>
      <c r="AS925" s="316"/>
      <c r="AT925" s="316"/>
      <c r="AU925" s="316"/>
      <c r="AV925" s="316"/>
      <c r="AW925" s="316"/>
      <c r="AX925" s="320"/>
      <c r="AY925" s="316"/>
      <c r="AZ925" s="316"/>
      <c r="BA925" s="316"/>
    </row>
    <row r="926" spans="1:53" ht="15.75" customHeight="1">
      <c r="A926" s="316"/>
      <c r="B926" s="316"/>
      <c r="C926" s="316"/>
      <c r="D926" s="316"/>
      <c r="E926" s="316"/>
      <c r="F926" s="316"/>
      <c r="G926" s="418"/>
      <c r="H926" s="316"/>
      <c r="I926" s="316"/>
      <c r="J926" s="316"/>
      <c r="K926" s="316"/>
      <c r="L926" s="316"/>
      <c r="M926" s="316"/>
      <c r="N926" s="316"/>
      <c r="O926" s="316"/>
      <c r="P926" s="416"/>
      <c r="Q926" s="316"/>
      <c r="R926" s="316"/>
      <c r="S926" s="317"/>
      <c r="T926" s="316"/>
      <c r="U926" s="316"/>
      <c r="V926" s="316"/>
      <c r="W926" s="316"/>
      <c r="X926" s="316"/>
      <c r="Y926" s="318"/>
      <c r="Z926" s="316"/>
      <c r="AA926" s="316"/>
      <c r="AB926" s="316"/>
      <c r="AC926" s="316"/>
      <c r="AD926" s="316"/>
      <c r="AE926" s="319"/>
      <c r="AF926" s="413"/>
      <c r="AG926" s="316"/>
      <c r="AH926" s="316"/>
      <c r="AI926" s="418"/>
      <c r="AJ926" s="316"/>
      <c r="AK926" s="316"/>
      <c r="AL926" s="316"/>
      <c r="AM926" s="316"/>
      <c r="AN926" s="316"/>
      <c r="AO926" s="316"/>
      <c r="AP926" s="316"/>
      <c r="AQ926" s="316"/>
      <c r="AR926" s="316"/>
      <c r="AS926" s="316"/>
      <c r="AT926" s="316"/>
      <c r="AU926" s="316"/>
      <c r="AV926" s="316"/>
      <c r="AW926" s="316"/>
      <c r="AX926" s="320"/>
      <c r="AY926" s="316"/>
      <c r="AZ926" s="316"/>
      <c r="BA926" s="316"/>
    </row>
    <row r="927" spans="1:53" ht="15.75" customHeight="1">
      <c r="A927" s="316"/>
      <c r="B927" s="316"/>
      <c r="C927" s="316"/>
      <c r="D927" s="316"/>
      <c r="E927" s="316"/>
      <c r="F927" s="316"/>
      <c r="G927" s="418"/>
      <c r="H927" s="316"/>
      <c r="I927" s="316"/>
      <c r="J927" s="316"/>
      <c r="K927" s="316"/>
      <c r="L927" s="316"/>
      <c r="M927" s="316"/>
      <c r="N927" s="316"/>
      <c r="O927" s="316"/>
      <c r="P927" s="416"/>
      <c r="Q927" s="316"/>
      <c r="R927" s="316"/>
      <c r="S927" s="317"/>
      <c r="T927" s="316"/>
      <c r="U927" s="316"/>
      <c r="V927" s="316"/>
      <c r="W927" s="316"/>
      <c r="X927" s="316"/>
      <c r="Y927" s="318"/>
      <c r="Z927" s="316"/>
      <c r="AA927" s="316"/>
      <c r="AB927" s="316"/>
      <c r="AC927" s="316"/>
      <c r="AD927" s="316"/>
      <c r="AE927" s="319"/>
      <c r="AF927" s="413"/>
      <c r="AG927" s="316"/>
      <c r="AH927" s="316"/>
      <c r="AI927" s="418"/>
      <c r="AJ927" s="316"/>
      <c r="AK927" s="316"/>
      <c r="AL927" s="316"/>
      <c r="AM927" s="316"/>
      <c r="AN927" s="316"/>
      <c r="AO927" s="316"/>
      <c r="AP927" s="316"/>
      <c r="AQ927" s="316"/>
      <c r="AR927" s="316"/>
      <c r="AS927" s="316"/>
      <c r="AT927" s="316"/>
      <c r="AU927" s="316"/>
      <c r="AV927" s="316"/>
      <c r="AW927" s="316"/>
      <c r="AX927" s="320"/>
      <c r="AY927" s="316"/>
      <c r="AZ927" s="316"/>
      <c r="BA927" s="316"/>
    </row>
    <row r="928" spans="1:53" ht="15.75" customHeight="1">
      <c r="A928" s="316"/>
      <c r="B928" s="316"/>
      <c r="C928" s="316"/>
      <c r="D928" s="316"/>
      <c r="E928" s="316"/>
      <c r="F928" s="316"/>
      <c r="G928" s="418"/>
      <c r="H928" s="316"/>
      <c r="I928" s="316"/>
      <c r="J928" s="316"/>
      <c r="K928" s="316"/>
      <c r="L928" s="316"/>
      <c r="M928" s="316"/>
      <c r="N928" s="316"/>
      <c r="O928" s="316"/>
      <c r="P928" s="416"/>
      <c r="Q928" s="316"/>
      <c r="R928" s="316"/>
      <c r="S928" s="317"/>
      <c r="T928" s="316"/>
      <c r="U928" s="316"/>
      <c r="V928" s="316"/>
      <c r="W928" s="316"/>
      <c r="X928" s="316"/>
      <c r="Y928" s="318"/>
      <c r="Z928" s="316"/>
      <c r="AA928" s="316"/>
      <c r="AB928" s="316"/>
      <c r="AC928" s="316"/>
      <c r="AD928" s="316"/>
      <c r="AE928" s="319"/>
      <c r="AF928" s="413"/>
      <c r="AG928" s="316"/>
      <c r="AH928" s="316"/>
      <c r="AI928" s="418"/>
      <c r="AJ928" s="316"/>
      <c r="AK928" s="316"/>
      <c r="AL928" s="316"/>
      <c r="AM928" s="316"/>
      <c r="AN928" s="316"/>
      <c r="AO928" s="316"/>
      <c r="AP928" s="316"/>
      <c r="AQ928" s="316"/>
      <c r="AR928" s="316"/>
      <c r="AS928" s="316"/>
      <c r="AT928" s="316"/>
      <c r="AU928" s="316"/>
      <c r="AV928" s="316"/>
      <c r="AW928" s="316"/>
      <c r="AX928" s="320"/>
      <c r="AY928" s="316"/>
      <c r="AZ928" s="316"/>
      <c r="BA928" s="316"/>
    </row>
    <row r="929" spans="1:53" ht="15.75" customHeight="1">
      <c r="A929" s="316"/>
      <c r="B929" s="316"/>
      <c r="C929" s="316"/>
      <c r="D929" s="316"/>
      <c r="E929" s="316"/>
      <c r="F929" s="316"/>
      <c r="G929" s="418"/>
      <c r="H929" s="316"/>
      <c r="I929" s="316"/>
      <c r="J929" s="316"/>
      <c r="K929" s="316"/>
      <c r="L929" s="316"/>
      <c r="M929" s="316"/>
      <c r="N929" s="316"/>
      <c r="O929" s="316"/>
      <c r="P929" s="416"/>
      <c r="Q929" s="316"/>
      <c r="R929" s="316"/>
      <c r="S929" s="317"/>
      <c r="T929" s="316"/>
      <c r="U929" s="316"/>
      <c r="V929" s="316"/>
      <c r="W929" s="316"/>
      <c r="X929" s="316"/>
      <c r="Y929" s="318"/>
      <c r="Z929" s="316"/>
      <c r="AA929" s="316"/>
      <c r="AB929" s="316"/>
      <c r="AC929" s="316"/>
      <c r="AD929" s="316"/>
      <c r="AE929" s="319"/>
      <c r="AF929" s="413"/>
      <c r="AG929" s="316"/>
      <c r="AH929" s="316"/>
      <c r="AI929" s="418"/>
      <c r="AJ929" s="316"/>
      <c r="AK929" s="316"/>
      <c r="AL929" s="316"/>
      <c r="AM929" s="316"/>
      <c r="AN929" s="316"/>
      <c r="AO929" s="316"/>
      <c r="AP929" s="316"/>
      <c r="AQ929" s="316"/>
      <c r="AR929" s="316"/>
      <c r="AS929" s="316"/>
      <c r="AT929" s="316"/>
      <c r="AU929" s="316"/>
      <c r="AV929" s="316"/>
      <c r="AW929" s="316"/>
      <c r="AX929" s="320"/>
      <c r="AY929" s="316"/>
      <c r="AZ929" s="316"/>
      <c r="BA929" s="316"/>
    </row>
    <row r="930" spans="1:53" ht="15.75" customHeight="1">
      <c r="A930" s="316"/>
      <c r="B930" s="316"/>
      <c r="C930" s="316"/>
      <c r="D930" s="316"/>
      <c r="E930" s="316"/>
      <c r="F930" s="316"/>
      <c r="G930" s="418"/>
      <c r="H930" s="316"/>
      <c r="I930" s="316"/>
      <c r="J930" s="316"/>
      <c r="K930" s="316"/>
      <c r="L930" s="316"/>
      <c r="M930" s="316"/>
      <c r="N930" s="316"/>
      <c r="O930" s="316"/>
      <c r="P930" s="416"/>
      <c r="Q930" s="316"/>
      <c r="R930" s="316"/>
      <c r="S930" s="317"/>
      <c r="T930" s="316"/>
      <c r="U930" s="316"/>
      <c r="V930" s="316"/>
      <c r="W930" s="316"/>
      <c r="X930" s="316"/>
      <c r="Y930" s="318"/>
      <c r="Z930" s="316"/>
      <c r="AA930" s="316"/>
      <c r="AB930" s="316"/>
      <c r="AC930" s="316"/>
      <c r="AD930" s="316"/>
      <c r="AE930" s="319"/>
      <c r="AF930" s="413"/>
      <c r="AG930" s="316"/>
      <c r="AH930" s="316"/>
      <c r="AI930" s="418"/>
      <c r="AJ930" s="316"/>
      <c r="AK930" s="316"/>
      <c r="AL930" s="316"/>
      <c r="AM930" s="316"/>
      <c r="AN930" s="316"/>
      <c r="AO930" s="316"/>
      <c r="AP930" s="316"/>
      <c r="AQ930" s="316"/>
      <c r="AR930" s="316"/>
      <c r="AS930" s="316"/>
      <c r="AT930" s="316"/>
      <c r="AU930" s="316"/>
      <c r="AV930" s="316"/>
      <c r="AW930" s="316"/>
      <c r="AX930" s="320"/>
      <c r="AY930" s="316"/>
      <c r="AZ930" s="316"/>
      <c r="BA930" s="316"/>
    </row>
    <row r="931" spans="1:53" ht="15.75" customHeight="1">
      <c r="A931" s="316"/>
      <c r="B931" s="316"/>
      <c r="C931" s="316"/>
      <c r="D931" s="316"/>
      <c r="E931" s="316"/>
      <c r="F931" s="316"/>
      <c r="G931" s="418"/>
      <c r="H931" s="316"/>
      <c r="I931" s="316"/>
      <c r="J931" s="316"/>
      <c r="K931" s="316"/>
      <c r="L931" s="316"/>
      <c r="M931" s="316"/>
      <c r="N931" s="316"/>
      <c r="O931" s="316"/>
      <c r="P931" s="416"/>
      <c r="Q931" s="316"/>
      <c r="R931" s="316"/>
      <c r="S931" s="317"/>
      <c r="T931" s="316"/>
      <c r="U931" s="316"/>
      <c r="V931" s="316"/>
      <c r="W931" s="316"/>
      <c r="X931" s="316"/>
      <c r="Y931" s="318"/>
      <c r="Z931" s="316"/>
      <c r="AA931" s="316"/>
      <c r="AB931" s="316"/>
      <c r="AC931" s="316"/>
      <c r="AD931" s="316"/>
      <c r="AE931" s="319"/>
      <c r="AF931" s="413"/>
      <c r="AG931" s="316"/>
      <c r="AH931" s="316"/>
      <c r="AI931" s="418"/>
      <c r="AJ931" s="316"/>
      <c r="AK931" s="316"/>
      <c r="AL931" s="316"/>
      <c r="AM931" s="316"/>
      <c r="AN931" s="316"/>
      <c r="AO931" s="316"/>
      <c r="AP931" s="316"/>
      <c r="AQ931" s="316"/>
      <c r="AR931" s="316"/>
      <c r="AS931" s="316"/>
      <c r="AT931" s="316"/>
      <c r="AU931" s="316"/>
      <c r="AV931" s="316"/>
      <c r="AW931" s="316"/>
      <c r="AX931" s="320"/>
      <c r="AY931" s="316"/>
      <c r="AZ931" s="316"/>
      <c r="BA931" s="316"/>
    </row>
    <row r="932" spans="1:53" ht="15.75" customHeight="1">
      <c r="A932" s="316"/>
      <c r="B932" s="316"/>
      <c r="C932" s="316"/>
      <c r="D932" s="316"/>
      <c r="E932" s="316"/>
      <c r="F932" s="316"/>
      <c r="G932" s="418"/>
      <c r="H932" s="316"/>
      <c r="I932" s="316"/>
      <c r="J932" s="316"/>
      <c r="K932" s="316"/>
      <c r="L932" s="316"/>
      <c r="M932" s="316"/>
      <c r="N932" s="316"/>
      <c r="O932" s="316"/>
      <c r="P932" s="416"/>
      <c r="Q932" s="316"/>
      <c r="R932" s="316"/>
      <c r="S932" s="317"/>
      <c r="T932" s="316"/>
      <c r="U932" s="316"/>
      <c r="V932" s="316"/>
      <c r="W932" s="316"/>
      <c r="X932" s="316"/>
      <c r="Y932" s="318"/>
      <c r="Z932" s="316"/>
      <c r="AA932" s="316"/>
      <c r="AB932" s="316"/>
      <c r="AC932" s="316"/>
      <c r="AD932" s="316"/>
      <c r="AE932" s="319"/>
      <c r="AF932" s="413"/>
      <c r="AG932" s="316"/>
      <c r="AH932" s="316"/>
      <c r="AI932" s="418"/>
      <c r="AJ932" s="316"/>
      <c r="AK932" s="316"/>
      <c r="AL932" s="316"/>
      <c r="AM932" s="316"/>
      <c r="AN932" s="316"/>
      <c r="AO932" s="316"/>
      <c r="AP932" s="316"/>
      <c r="AQ932" s="316"/>
      <c r="AR932" s="316"/>
      <c r="AS932" s="316"/>
      <c r="AT932" s="316"/>
      <c r="AU932" s="316"/>
      <c r="AV932" s="316"/>
      <c r="AW932" s="316"/>
      <c r="AX932" s="320"/>
      <c r="AY932" s="316"/>
      <c r="AZ932" s="316"/>
      <c r="BA932" s="316"/>
    </row>
    <row r="933" spans="1:53" ht="15.75" customHeight="1">
      <c r="A933" s="316"/>
      <c r="B933" s="316"/>
      <c r="C933" s="316"/>
      <c r="D933" s="316"/>
      <c r="E933" s="316"/>
      <c r="F933" s="316"/>
      <c r="G933" s="418"/>
      <c r="H933" s="316"/>
      <c r="I933" s="316"/>
      <c r="J933" s="316"/>
      <c r="K933" s="316"/>
      <c r="L933" s="316"/>
      <c r="M933" s="316"/>
      <c r="N933" s="316"/>
      <c r="O933" s="316"/>
      <c r="P933" s="416"/>
      <c r="Q933" s="316"/>
      <c r="R933" s="316"/>
      <c r="S933" s="317"/>
      <c r="T933" s="316"/>
      <c r="U933" s="316"/>
      <c r="V933" s="316"/>
      <c r="W933" s="316"/>
      <c r="X933" s="316"/>
      <c r="Y933" s="318"/>
      <c r="Z933" s="316"/>
      <c r="AA933" s="316"/>
      <c r="AB933" s="316"/>
      <c r="AC933" s="316"/>
      <c r="AD933" s="316"/>
      <c r="AE933" s="319"/>
      <c r="AF933" s="413"/>
      <c r="AG933" s="316"/>
      <c r="AH933" s="316"/>
      <c r="AI933" s="418"/>
      <c r="AJ933" s="316"/>
      <c r="AK933" s="316"/>
      <c r="AL933" s="316"/>
      <c r="AM933" s="316"/>
      <c r="AN933" s="316"/>
      <c r="AO933" s="316"/>
      <c r="AP933" s="316"/>
      <c r="AQ933" s="316"/>
      <c r="AR933" s="316"/>
      <c r="AS933" s="316"/>
      <c r="AT933" s="316"/>
      <c r="AU933" s="316"/>
      <c r="AV933" s="316"/>
      <c r="AW933" s="316"/>
      <c r="AX933" s="320"/>
      <c r="AY933" s="316"/>
      <c r="AZ933" s="316"/>
      <c r="BA933" s="316"/>
    </row>
    <row r="934" spans="1:53" ht="15.75" customHeight="1">
      <c r="A934" s="316"/>
      <c r="B934" s="316"/>
      <c r="C934" s="316"/>
      <c r="D934" s="316"/>
      <c r="E934" s="316"/>
      <c r="F934" s="316"/>
      <c r="G934" s="418"/>
      <c r="H934" s="316"/>
      <c r="I934" s="316"/>
      <c r="J934" s="316"/>
      <c r="K934" s="316"/>
      <c r="L934" s="316"/>
      <c r="M934" s="316"/>
      <c r="N934" s="316"/>
      <c r="O934" s="316"/>
      <c r="P934" s="416"/>
      <c r="Q934" s="316"/>
      <c r="R934" s="316"/>
      <c r="S934" s="317"/>
      <c r="T934" s="316"/>
      <c r="U934" s="316"/>
      <c r="V934" s="316"/>
      <c r="W934" s="316"/>
      <c r="X934" s="316"/>
      <c r="Y934" s="318"/>
      <c r="Z934" s="316"/>
      <c r="AA934" s="316"/>
      <c r="AB934" s="316"/>
      <c r="AC934" s="316"/>
      <c r="AD934" s="316"/>
      <c r="AE934" s="319"/>
      <c r="AF934" s="413"/>
      <c r="AG934" s="316"/>
      <c r="AH934" s="316"/>
      <c r="AI934" s="418"/>
      <c r="AJ934" s="316"/>
      <c r="AK934" s="316"/>
      <c r="AL934" s="316"/>
      <c r="AM934" s="316"/>
      <c r="AN934" s="316"/>
      <c r="AO934" s="316"/>
      <c r="AP934" s="316"/>
      <c r="AQ934" s="316"/>
      <c r="AR934" s="316"/>
      <c r="AS934" s="316"/>
      <c r="AT934" s="316"/>
      <c r="AU934" s="316"/>
      <c r="AV934" s="316"/>
      <c r="AW934" s="316"/>
      <c r="AX934" s="320"/>
      <c r="AY934" s="316"/>
      <c r="AZ934" s="316"/>
      <c r="BA934" s="316"/>
    </row>
    <row r="935" spans="1:53" ht="15.75" customHeight="1">
      <c r="A935" s="316"/>
      <c r="B935" s="316"/>
      <c r="C935" s="316"/>
      <c r="D935" s="316"/>
      <c r="E935" s="316"/>
      <c r="F935" s="316"/>
      <c r="G935" s="418"/>
      <c r="H935" s="316"/>
      <c r="I935" s="316"/>
      <c r="J935" s="316"/>
      <c r="K935" s="316"/>
      <c r="L935" s="316"/>
      <c r="M935" s="316"/>
      <c r="N935" s="316"/>
      <c r="O935" s="316"/>
      <c r="P935" s="416"/>
      <c r="Q935" s="316"/>
      <c r="R935" s="316"/>
      <c r="S935" s="317"/>
      <c r="T935" s="316"/>
      <c r="U935" s="316"/>
      <c r="V935" s="316"/>
      <c r="W935" s="316"/>
      <c r="X935" s="316"/>
      <c r="Y935" s="318"/>
      <c r="Z935" s="316"/>
      <c r="AA935" s="316"/>
      <c r="AB935" s="316"/>
      <c r="AC935" s="316"/>
      <c r="AD935" s="316"/>
      <c r="AE935" s="319"/>
      <c r="AF935" s="413"/>
      <c r="AG935" s="316"/>
      <c r="AH935" s="316"/>
      <c r="AI935" s="418"/>
      <c r="AJ935" s="316"/>
      <c r="AK935" s="316"/>
      <c r="AL935" s="316"/>
      <c r="AM935" s="316"/>
      <c r="AN935" s="316"/>
      <c r="AO935" s="316"/>
      <c r="AP935" s="316"/>
      <c r="AQ935" s="316"/>
      <c r="AR935" s="316"/>
      <c r="AS935" s="316"/>
      <c r="AT935" s="316"/>
      <c r="AU935" s="316"/>
      <c r="AV935" s="316"/>
      <c r="AW935" s="316"/>
      <c r="AX935" s="320"/>
      <c r="AY935" s="316"/>
      <c r="AZ935" s="316"/>
      <c r="BA935" s="316"/>
    </row>
    <row r="936" spans="1:53" ht="15.75" customHeight="1">
      <c r="A936" s="316"/>
      <c r="B936" s="316"/>
      <c r="C936" s="316"/>
      <c r="D936" s="316"/>
      <c r="E936" s="316"/>
      <c r="F936" s="316"/>
      <c r="G936" s="418"/>
      <c r="H936" s="316"/>
      <c r="I936" s="316"/>
      <c r="J936" s="316"/>
      <c r="K936" s="316"/>
      <c r="L936" s="316"/>
      <c r="M936" s="316"/>
      <c r="N936" s="316"/>
      <c r="O936" s="316"/>
      <c r="P936" s="416"/>
      <c r="Q936" s="316"/>
      <c r="R936" s="316"/>
      <c r="S936" s="317"/>
      <c r="T936" s="316"/>
      <c r="U936" s="316"/>
      <c r="V936" s="316"/>
      <c r="W936" s="316"/>
      <c r="X936" s="316"/>
      <c r="Y936" s="318"/>
      <c r="Z936" s="316"/>
      <c r="AA936" s="316"/>
      <c r="AB936" s="316"/>
      <c r="AC936" s="316"/>
      <c r="AD936" s="316"/>
      <c r="AE936" s="319"/>
      <c r="AF936" s="413"/>
      <c r="AG936" s="316"/>
      <c r="AH936" s="316"/>
      <c r="AI936" s="418"/>
      <c r="AJ936" s="316"/>
      <c r="AK936" s="316"/>
      <c r="AL936" s="316"/>
      <c r="AM936" s="316"/>
      <c r="AN936" s="316"/>
      <c r="AO936" s="316"/>
      <c r="AP936" s="316"/>
      <c r="AQ936" s="316"/>
      <c r="AR936" s="316"/>
      <c r="AS936" s="316"/>
      <c r="AT936" s="316"/>
      <c r="AU936" s="316"/>
      <c r="AV936" s="316"/>
      <c r="AW936" s="316"/>
      <c r="AX936" s="320"/>
      <c r="AY936" s="316"/>
      <c r="AZ936" s="316"/>
      <c r="BA936" s="316"/>
    </row>
    <row r="937" spans="1:53" ht="15.75" customHeight="1">
      <c r="A937" s="316"/>
      <c r="B937" s="316"/>
      <c r="C937" s="316"/>
      <c r="D937" s="316"/>
      <c r="E937" s="316"/>
      <c r="F937" s="316"/>
      <c r="G937" s="418"/>
      <c r="H937" s="316"/>
      <c r="I937" s="316"/>
      <c r="J937" s="316"/>
      <c r="K937" s="316"/>
      <c r="L937" s="316"/>
      <c r="M937" s="316"/>
      <c r="N937" s="316"/>
      <c r="O937" s="316"/>
      <c r="P937" s="416"/>
      <c r="Q937" s="316"/>
      <c r="R937" s="316"/>
      <c r="S937" s="317"/>
      <c r="T937" s="316"/>
      <c r="U937" s="316"/>
      <c r="V937" s="316"/>
      <c r="W937" s="316"/>
      <c r="X937" s="316"/>
      <c r="Y937" s="318"/>
      <c r="Z937" s="316"/>
      <c r="AA937" s="316"/>
      <c r="AB937" s="316"/>
      <c r="AC937" s="316"/>
      <c r="AD937" s="316"/>
      <c r="AE937" s="319"/>
      <c r="AF937" s="413"/>
      <c r="AG937" s="316"/>
      <c r="AH937" s="316"/>
      <c r="AI937" s="418"/>
      <c r="AJ937" s="316"/>
      <c r="AK937" s="316"/>
      <c r="AL937" s="316"/>
      <c r="AM937" s="316"/>
      <c r="AN937" s="316"/>
      <c r="AO937" s="316"/>
      <c r="AP937" s="316"/>
      <c r="AQ937" s="316"/>
      <c r="AR937" s="316"/>
      <c r="AS937" s="316"/>
      <c r="AT937" s="316"/>
      <c r="AU937" s="316"/>
      <c r="AV937" s="316"/>
      <c r="AW937" s="316"/>
      <c r="AX937" s="320"/>
      <c r="AY937" s="316"/>
      <c r="AZ937" s="316"/>
      <c r="BA937" s="316"/>
    </row>
    <row r="938" spans="1:53" ht="15.75" customHeight="1">
      <c r="A938" s="316"/>
      <c r="B938" s="316"/>
      <c r="C938" s="316"/>
      <c r="D938" s="316"/>
      <c r="E938" s="316"/>
      <c r="F938" s="316"/>
      <c r="G938" s="418"/>
      <c r="H938" s="316"/>
      <c r="I938" s="316"/>
      <c r="J938" s="316"/>
      <c r="K938" s="316"/>
      <c r="L938" s="316"/>
      <c r="M938" s="316"/>
      <c r="N938" s="316"/>
      <c r="O938" s="316"/>
      <c r="P938" s="416"/>
      <c r="Q938" s="316"/>
      <c r="R938" s="316"/>
      <c r="S938" s="317"/>
      <c r="T938" s="316"/>
      <c r="U938" s="316"/>
      <c r="V938" s="316"/>
      <c r="W938" s="316"/>
      <c r="X938" s="316"/>
      <c r="Y938" s="318"/>
      <c r="Z938" s="316"/>
      <c r="AA938" s="316"/>
      <c r="AB938" s="316"/>
      <c r="AC938" s="316"/>
      <c r="AD938" s="316"/>
      <c r="AE938" s="319"/>
      <c r="AF938" s="413"/>
      <c r="AG938" s="316"/>
      <c r="AH938" s="316"/>
      <c r="AI938" s="418"/>
      <c r="AJ938" s="316"/>
      <c r="AK938" s="316"/>
      <c r="AL938" s="316"/>
      <c r="AM938" s="316"/>
      <c r="AN938" s="316"/>
      <c r="AO938" s="316"/>
      <c r="AP938" s="316"/>
      <c r="AQ938" s="316"/>
      <c r="AR938" s="316"/>
      <c r="AS938" s="316"/>
      <c r="AT938" s="316"/>
      <c r="AU938" s="316"/>
      <c r="AV938" s="316"/>
      <c r="AW938" s="316"/>
      <c r="AX938" s="320"/>
      <c r="AY938" s="316"/>
      <c r="AZ938" s="316"/>
      <c r="BA938" s="316"/>
    </row>
    <row r="939" spans="1:53" ht="15.75" customHeight="1">
      <c r="A939" s="316"/>
      <c r="B939" s="316"/>
      <c r="C939" s="316"/>
      <c r="D939" s="316"/>
      <c r="E939" s="316"/>
      <c r="F939" s="316"/>
      <c r="G939" s="418"/>
      <c r="H939" s="316"/>
      <c r="I939" s="316"/>
      <c r="J939" s="316"/>
      <c r="K939" s="316"/>
      <c r="L939" s="316"/>
      <c r="M939" s="316"/>
      <c r="N939" s="316"/>
      <c r="O939" s="316"/>
      <c r="P939" s="416"/>
      <c r="Q939" s="316"/>
      <c r="R939" s="316"/>
      <c r="S939" s="317"/>
      <c r="T939" s="316"/>
      <c r="U939" s="316"/>
      <c r="V939" s="316"/>
      <c r="W939" s="316"/>
      <c r="X939" s="316"/>
      <c r="Y939" s="318"/>
      <c r="Z939" s="316"/>
      <c r="AA939" s="316"/>
      <c r="AB939" s="316"/>
      <c r="AC939" s="316"/>
      <c r="AD939" s="316"/>
      <c r="AE939" s="319"/>
      <c r="AF939" s="413"/>
      <c r="AG939" s="316"/>
      <c r="AH939" s="316"/>
      <c r="AI939" s="418"/>
      <c r="AJ939" s="316"/>
      <c r="AK939" s="316"/>
      <c r="AL939" s="316"/>
      <c r="AM939" s="316"/>
      <c r="AN939" s="316"/>
      <c r="AO939" s="316"/>
      <c r="AP939" s="316"/>
      <c r="AQ939" s="316"/>
      <c r="AR939" s="316"/>
      <c r="AS939" s="316"/>
      <c r="AT939" s="316"/>
      <c r="AU939" s="316"/>
      <c r="AV939" s="316"/>
      <c r="AW939" s="316"/>
      <c r="AX939" s="320"/>
      <c r="AY939" s="316"/>
      <c r="AZ939" s="316"/>
      <c r="BA939" s="316"/>
    </row>
    <row r="940" spans="1:53" ht="15.75" customHeight="1">
      <c r="A940" s="316"/>
      <c r="B940" s="316"/>
      <c r="C940" s="316"/>
      <c r="D940" s="316"/>
      <c r="E940" s="316"/>
      <c r="F940" s="316"/>
      <c r="G940" s="418"/>
      <c r="H940" s="316"/>
      <c r="I940" s="316"/>
      <c r="J940" s="316"/>
      <c r="K940" s="316"/>
      <c r="L940" s="316"/>
      <c r="M940" s="316"/>
      <c r="N940" s="316"/>
      <c r="O940" s="316"/>
      <c r="P940" s="416"/>
      <c r="Q940" s="316"/>
      <c r="R940" s="316"/>
      <c r="S940" s="317"/>
      <c r="T940" s="316"/>
      <c r="U940" s="316"/>
      <c r="V940" s="316"/>
      <c r="W940" s="316"/>
      <c r="X940" s="316"/>
      <c r="Y940" s="318"/>
      <c r="Z940" s="316"/>
      <c r="AA940" s="316"/>
      <c r="AB940" s="316"/>
      <c r="AC940" s="316"/>
      <c r="AD940" s="316"/>
      <c r="AE940" s="319"/>
      <c r="AF940" s="413"/>
      <c r="AG940" s="316"/>
      <c r="AH940" s="316"/>
      <c r="AI940" s="418"/>
      <c r="AJ940" s="316"/>
      <c r="AK940" s="316"/>
      <c r="AL940" s="316"/>
      <c r="AM940" s="316"/>
      <c r="AN940" s="316"/>
      <c r="AO940" s="316"/>
      <c r="AP940" s="316"/>
      <c r="AQ940" s="316"/>
      <c r="AR940" s="316"/>
      <c r="AS940" s="316"/>
      <c r="AT940" s="316"/>
      <c r="AU940" s="316"/>
      <c r="AV940" s="316"/>
      <c r="AW940" s="316"/>
      <c r="AX940" s="320"/>
      <c r="AY940" s="316"/>
      <c r="AZ940" s="316"/>
      <c r="BA940" s="316"/>
    </row>
    <row r="941" spans="1:53" ht="15.75" customHeight="1">
      <c r="A941" s="316"/>
      <c r="B941" s="316"/>
      <c r="C941" s="316"/>
      <c r="D941" s="316"/>
      <c r="E941" s="316"/>
      <c r="F941" s="316"/>
      <c r="G941" s="418"/>
      <c r="H941" s="316"/>
      <c r="I941" s="316"/>
      <c r="J941" s="316"/>
      <c r="K941" s="316"/>
      <c r="L941" s="316"/>
      <c r="M941" s="316"/>
      <c r="N941" s="316"/>
      <c r="O941" s="316"/>
      <c r="P941" s="416"/>
      <c r="Q941" s="316"/>
      <c r="R941" s="316"/>
      <c r="S941" s="317"/>
      <c r="T941" s="316"/>
      <c r="U941" s="316"/>
      <c r="V941" s="316"/>
      <c r="W941" s="316"/>
      <c r="X941" s="316"/>
      <c r="Y941" s="318"/>
      <c r="Z941" s="316"/>
      <c r="AA941" s="316"/>
      <c r="AB941" s="316"/>
      <c r="AC941" s="316"/>
      <c r="AD941" s="316"/>
      <c r="AE941" s="319"/>
      <c r="AF941" s="413"/>
      <c r="AG941" s="316"/>
      <c r="AH941" s="316"/>
      <c r="AI941" s="418"/>
      <c r="AJ941" s="316"/>
      <c r="AK941" s="316"/>
      <c r="AL941" s="316"/>
      <c r="AM941" s="316"/>
      <c r="AN941" s="316"/>
      <c r="AO941" s="316"/>
      <c r="AP941" s="316"/>
      <c r="AQ941" s="316"/>
      <c r="AR941" s="316"/>
      <c r="AS941" s="316"/>
      <c r="AT941" s="316"/>
      <c r="AU941" s="316"/>
      <c r="AV941" s="316"/>
      <c r="AW941" s="316"/>
      <c r="AX941" s="320"/>
      <c r="AY941" s="316"/>
      <c r="AZ941" s="316"/>
      <c r="BA941" s="316"/>
    </row>
    <row r="942" spans="1:53" ht="15.75" customHeight="1">
      <c r="A942" s="316"/>
      <c r="B942" s="316"/>
      <c r="C942" s="316"/>
      <c r="D942" s="316"/>
      <c r="E942" s="316"/>
      <c r="F942" s="316"/>
      <c r="G942" s="418"/>
      <c r="H942" s="316"/>
      <c r="I942" s="316"/>
      <c r="J942" s="316"/>
      <c r="K942" s="316"/>
      <c r="L942" s="316"/>
      <c r="M942" s="316"/>
      <c r="N942" s="316"/>
      <c r="O942" s="316"/>
      <c r="P942" s="416"/>
      <c r="Q942" s="316"/>
      <c r="R942" s="316"/>
      <c r="S942" s="317"/>
      <c r="T942" s="316"/>
      <c r="U942" s="316"/>
      <c r="V942" s="316"/>
      <c r="W942" s="316"/>
      <c r="X942" s="316"/>
      <c r="Y942" s="318"/>
      <c r="Z942" s="316"/>
      <c r="AA942" s="316"/>
      <c r="AB942" s="316"/>
      <c r="AC942" s="316"/>
      <c r="AD942" s="316"/>
      <c r="AE942" s="319"/>
      <c r="AF942" s="413"/>
      <c r="AG942" s="316"/>
      <c r="AH942" s="316"/>
      <c r="AI942" s="418"/>
      <c r="AJ942" s="316"/>
      <c r="AK942" s="316"/>
      <c r="AL942" s="316"/>
      <c r="AM942" s="316"/>
      <c r="AN942" s="316"/>
      <c r="AO942" s="316"/>
      <c r="AP942" s="316"/>
      <c r="AQ942" s="316"/>
      <c r="AR942" s="316"/>
      <c r="AS942" s="316"/>
      <c r="AT942" s="316"/>
      <c r="AU942" s="316"/>
      <c r="AV942" s="316"/>
      <c r="AW942" s="316"/>
      <c r="AX942" s="320"/>
      <c r="AY942" s="316"/>
      <c r="AZ942" s="316"/>
      <c r="BA942" s="316"/>
    </row>
    <row r="943" spans="1:53" ht="15.75" customHeight="1">
      <c r="A943" s="316"/>
      <c r="B943" s="316"/>
      <c r="C943" s="316"/>
      <c r="D943" s="316"/>
      <c r="E943" s="316"/>
      <c r="F943" s="316"/>
      <c r="G943" s="418"/>
      <c r="H943" s="316"/>
      <c r="I943" s="316"/>
      <c r="J943" s="316"/>
      <c r="K943" s="316"/>
      <c r="L943" s="316"/>
      <c r="M943" s="316"/>
      <c r="N943" s="316"/>
      <c r="O943" s="316"/>
      <c r="P943" s="416"/>
      <c r="Q943" s="316"/>
      <c r="R943" s="316"/>
      <c r="S943" s="317"/>
      <c r="T943" s="316"/>
      <c r="U943" s="316"/>
      <c r="V943" s="316"/>
      <c r="W943" s="316"/>
      <c r="X943" s="316"/>
      <c r="Y943" s="318"/>
      <c r="Z943" s="316"/>
      <c r="AA943" s="316"/>
      <c r="AB943" s="316"/>
      <c r="AC943" s="316"/>
      <c r="AD943" s="316"/>
      <c r="AE943" s="319"/>
      <c r="AF943" s="413"/>
      <c r="AG943" s="316"/>
      <c r="AH943" s="316"/>
      <c r="AI943" s="418"/>
      <c r="AJ943" s="316"/>
      <c r="AK943" s="316"/>
      <c r="AL943" s="316"/>
      <c r="AM943" s="316"/>
      <c r="AN943" s="316"/>
      <c r="AO943" s="316"/>
      <c r="AP943" s="316"/>
      <c r="AQ943" s="316"/>
      <c r="AR943" s="316"/>
      <c r="AS943" s="316"/>
      <c r="AT943" s="316"/>
      <c r="AU943" s="316"/>
      <c r="AV943" s="316"/>
      <c r="AW943" s="316"/>
      <c r="AX943" s="320"/>
      <c r="AY943" s="316"/>
      <c r="AZ943" s="316"/>
      <c r="BA943" s="316"/>
    </row>
    <row r="944" spans="1:53" ht="15.75" customHeight="1">
      <c r="A944" s="316"/>
      <c r="B944" s="316"/>
      <c r="C944" s="316"/>
      <c r="D944" s="316"/>
      <c r="E944" s="316"/>
      <c r="F944" s="316"/>
      <c r="G944" s="418"/>
      <c r="H944" s="316"/>
      <c r="I944" s="316"/>
      <c r="J944" s="316"/>
      <c r="K944" s="316"/>
      <c r="L944" s="316"/>
      <c r="M944" s="316"/>
      <c r="N944" s="316"/>
      <c r="O944" s="316"/>
      <c r="P944" s="416"/>
      <c r="Q944" s="316"/>
      <c r="R944" s="316"/>
      <c r="S944" s="317"/>
      <c r="T944" s="316"/>
      <c r="U944" s="316"/>
      <c r="V944" s="316"/>
      <c r="W944" s="316"/>
      <c r="X944" s="316"/>
      <c r="Y944" s="318"/>
      <c r="Z944" s="316"/>
      <c r="AA944" s="316"/>
      <c r="AB944" s="316"/>
      <c r="AC944" s="316"/>
      <c r="AD944" s="316"/>
      <c r="AE944" s="319"/>
      <c r="AF944" s="413"/>
      <c r="AG944" s="316"/>
      <c r="AH944" s="316"/>
      <c r="AI944" s="418"/>
      <c r="AJ944" s="316"/>
      <c r="AK944" s="316"/>
      <c r="AL944" s="316"/>
      <c r="AM944" s="316"/>
      <c r="AN944" s="316"/>
      <c r="AO944" s="316"/>
      <c r="AP944" s="316"/>
      <c r="AQ944" s="316"/>
      <c r="AR944" s="316"/>
      <c r="AS944" s="316"/>
      <c r="AT944" s="316"/>
      <c r="AU944" s="316"/>
      <c r="AV944" s="316"/>
      <c r="AW944" s="316"/>
      <c r="AX944" s="320"/>
      <c r="AY944" s="316"/>
      <c r="AZ944" s="316"/>
      <c r="BA944" s="316"/>
    </row>
    <row r="945" spans="1:53" ht="15.75" customHeight="1">
      <c r="A945" s="316"/>
      <c r="B945" s="316"/>
      <c r="C945" s="316"/>
      <c r="D945" s="316"/>
      <c r="E945" s="316"/>
      <c r="F945" s="316"/>
      <c r="G945" s="418"/>
      <c r="H945" s="316"/>
      <c r="I945" s="316"/>
      <c r="J945" s="316"/>
      <c r="K945" s="316"/>
      <c r="L945" s="316"/>
      <c r="M945" s="316"/>
      <c r="N945" s="316"/>
      <c r="O945" s="316"/>
      <c r="P945" s="416"/>
      <c r="Q945" s="316"/>
      <c r="R945" s="316"/>
      <c r="S945" s="317"/>
      <c r="T945" s="316"/>
      <c r="U945" s="316"/>
      <c r="V945" s="316"/>
      <c r="W945" s="316"/>
      <c r="X945" s="316"/>
      <c r="Y945" s="318"/>
      <c r="Z945" s="316"/>
      <c r="AA945" s="316"/>
      <c r="AB945" s="316"/>
      <c r="AC945" s="316"/>
      <c r="AD945" s="316"/>
      <c r="AE945" s="319"/>
      <c r="AF945" s="413"/>
      <c r="AG945" s="316"/>
      <c r="AH945" s="316"/>
      <c r="AI945" s="418"/>
      <c r="AJ945" s="316"/>
      <c r="AK945" s="316"/>
      <c r="AL945" s="316"/>
      <c r="AM945" s="316"/>
      <c r="AN945" s="316"/>
      <c r="AO945" s="316"/>
      <c r="AP945" s="316"/>
      <c r="AQ945" s="316"/>
      <c r="AR945" s="316"/>
      <c r="AS945" s="316"/>
      <c r="AT945" s="316"/>
      <c r="AU945" s="316"/>
      <c r="AV945" s="316"/>
      <c r="AW945" s="316"/>
      <c r="AX945" s="320"/>
      <c r="AY945" s="316"/>
      <c r="AZ945" s="316"/>
      <c r="BA945" s="316"/>
    </row>
    <row r="946" spans="1:53" ht="15.75" customHeight="1">
      <c r="A946" s="316"/>
      <c r="B946" s="316"/>
      <c r="C946" s="316"/>
      <c r="D946" s="316"/>
      <c r="E946" s="316"/>
      <c r="F946" s="316"/>
      <c r="G946" s="418"/>
      <c r="H946" s="316"/>
      <c r="I946" s="316"/>
      <c r="J946" s="316"/>
      <c r="K946" s="316"/>
      <c r="L946" s="316"/>
      <c r="M946" s="316"/>
      <c r="N946" s="316"/>
      <c r="O946" s="316"/>
      <c r="P946" s="416"/>
      <c r="Q946" s="316"/>
      <c r="R946" s="316"/>
      <c r="S946" s="317"/>
      <c r="T946" s="316"/>
      <c r="U946" s="316"/>
      <c r="V946" s="316"/>
      <c r="W946" s="316"/>
      <c r="X946" s="316"/>
      <c r="Y946" s="318"/>
      <c r="Z946" s="316"/>
      <c r="AA946" s="316"/>
      <c r="AB946" s="316"/>
      <c r="AC946" s="316"/>
      <c r="AD946" s="316"/>
      <c r="AE946" s="319"/>
      <c r="AF946" s="413"/>
      <c r="AG946" s="316"/>
      <c r="AH946" s="316"/>
      <c r="AI946" s="418"/>
      <c r="AJ946" s="316"/>
      <c r="AK946" s="316"/>
      <c r="AL946" s="316"/>
      <c r="AM946" s="316"/>
      <c r="AN946" s="316"/>
      <c r="AO946" s="316"/>
      <c r="AP946" s="316"/>
      <c r="AQ946" s="316"/>
      <c r="AR946" s="316"/>
      <c r="AS946" s="316"/>
      <c r="AT946" s="316"/>
      <c r="AU946" s="316"/>
      <c r="AV946" s="316"/>
      <c r="AW946" s="316"/>
      <c r="AX946" s="320"/>
      <c r="AY946" s="316"/>
      <c r="AZ946" s="316"/>
      <c r="BA946" s="316"/>
    </row>
    <row r="947" spans="1:53" ht="15.75" customHeight="1">
      <c r="A947" s="316"/>
      <c r="B947" s="316"/>
      <c r="C947" s="316"/>
      <c r="D947" s="316"/>
      <c r="E947" s="316"/>
      <c r="F947" s="316"/>
      <c r="G947" s="418"/>
      <c r="H947" s="316"/>
      <c r="I947" s="316"/>
      <c r="J947" s="316"/>
      <c r="K947" s="316"/>
      <c r="L947" s="316"/>
      <c r="M947" s="316"/>
      <c r="N947" s="316"/>
      <c r="O947" s="316"/>
      <c r="P947" s="416"/>
      <c r="Q947" s="316"/>
      <c r="R947" s="316"/>
      <c r="S947" s="317"/>
      <c r="T947" s="316"/>
      <c r="U947" s="316"/>
      <c r="V947" s="316"/>
      <c r="W947" s="316"/>
      <c r="X947" s="316"/>
      <c r="Y947" s="318"/>
      <c r="Z947" s="316"/>
      <c r="AA947" s="316"/>
      <c r="AB947" s="316"/>
      <c r="AC947" s="316"/>
      <c r="AD947" s="316"/>
      <c r="AE947" s="319"/>
      <c r="AF947" s="413"/>
      <c r="AG947" s="316"/>
      <c r="AH947" s="316"/>
      <c r="AI947" s="418"/>
      <c r="AJ947" s="316"/>
      <c r="AK947" s="316"/>
      <c r="AL947" s="316"/>
      <c r="AM947" s="316"/>
      <c r="AN947" s="316"/>
      <c r="AO947" s="316"/>
      <c r="AP947" s="316"/>
      <c r="AQ947" s="316"/>
      <c r="AR947" s="316"/>
      <c r="AS947" s="316"/>
      <c r="AT947" s="316"/>
      <c r="AU947" s="316"/>
      <c r="AV947" s="316"/>
      <c r="AW947" s="316"/>
      <c r="AX947" s="320"/>
      <c r="AY947" s="316"/>
      <c r="AZ947" s="316"/>
      <c r="BA947" s="316"/>
    </row>
    <row r="948" spans="1:53" ht="15.75" customHeight="1">
      <c r="A948" s="316"/>
      <c r="B948" s="316"/>
      <c r="C948" s="316"/>
      <c r="D948" s="316"/>
      <c r="E948" s="316"/>
      <c r="F948" s="316"/>
      <c r="G948" s="418"/>
      <c r="H948" s="316"/>
      <c r="I948" s="316"/>
      <c r="J948" s="316"/>
      <c r="K948" s="316"/>
      <c r="L948" s="316"/>
      <c r="M948" s="316"/>
      <c r="N948" s="316"/>
      <c r="O948" s="316"/>
      <c r="P948" s="416"/>
      <c r="Q948" s="316"/>
      <c r="R948" s="316"/>
      <c r="S948" s="317"/>
      <c r="T948" s="316"/>
      <c r="U948" s="316"/>
      <c r="V948" s="316"/>
      <c r="W948" s="316"/>
      <c r="X948" s="316"/>
      <c r="Y948" s="318"/>
      <c r="Z948" s="316"/>
      <c r="AA948" s="316"/>
      <c r="AB948" s="316"/>
      <c r="AC948" s="316"/>
      <c r="AD948" s="316"/>
      <c r="AE948" s="319"/>
      <c r="AF948" s="413"/>
      <c r="AG948" s="316"/>
      <c r="AH948" s="316"/>
      <c r="AI948" s="418"/>
      <c r="AJ948" s="316"/>
      <c r="AK948" s="316"/>
      <c r="AL948" s="316"/>
      <c r="AM948" s="316"/>
      <c r="AN948" s="316"/>
      <c r="AO948" s="316"/>
      <c r="AP948" s="316"/>
      <c r="AQ948" s="316"/>
      <c r="AR948" s="316"/>
      <c r="AS948" s="316"/>
      <c r="AT948" s="316"/>
      <c r="AU948" s="316"/>
      <c r="AV948" s="316"/>
      <c r="AW948" s="316"/>
      <c r="AX948" s="320"/>
      <c r="AY948" s="316"/>
      <c r="AZ948" s="316"/>
      <c r="BA948" s="316"/>
    </row>
    <row r="949" spans="1:53" ht="15.75" customHeight="1">
      <c r="A949" s="316"/>
      <c r="B949" s="316"/>
      <c r="C949" s="316"/>
      <c r="D949" s="316"/>
      <c r="E949" s="316"/>
      <c r="F949" s="316"/>
      <c r="G949" s="418"/>
      <c r="H949" s="316"/>
      <c r="I949" s="316"/>
      <c r="J949" s="316"/>
      <c r="K949" s="316"/>
      <c r="L949" s="316"/>
      <c r="M949" s="316"/>
      <c r="N949" s="316"/>
      <c r="O949" s="316"/>
      <c r="P949" s="416"/>
      <c r="Q949" s="316"/>
      <c r="R949" s="316"/>
      <c r="S949" s="317"/>
      <c r="T949" s="316"/>
      <c r="U949" s="316"/>
      <c r="V949" s="316"/>
      <c r="W949" s="316"/>
      <c r="X949" s="316"/>
      <c r="Y949" s="318"/>
      <c r="Z949" s="316"/>
      <c r="AA949" s="316"/>
      <c r="AB949" s="316"/>
      <c r="AC949" s="316"/>
      <c r="AD949" s="316"/>
      <c r="AE949" s="319"/>
      <c r="AF949" s="413"/>
      <c r="AG949" s="316"/>
      <c r="AH949" s="316"/>
      <c r="AI949" s="418"/>
      <c r="AJ949" s="316"/>
      <c r="AK949" s="316"/>
      <c r="AL949" s="316"/>
      <c r="AM949" s="316"/>
      <c r="AN949" s="316"/>
      <c r="AO949" s="316"/>
      <c r="AP949" s="316"/>
      <c r="AQ949" s="316"/>
      <c r="AR949" s="316"/>
      <c r="AS949" s="316"/>
      <c r="AT949" s="316"/>
      <c r="AU949" s="316"/>
      <c r="AV949" s="316"/>
      <c r="AW949" s="316"/>
      <c r="AX949" s="320"/>
      <c r="AY949" s="316"/>
      <c r="AZ949" s="316"/>
      <c r="BA949" s="316"/>
    </row>
    <row r="950" spans="1:53" ht="15.75" customHeight="1">
      <c r="A950" s="316"/>
      <c r="B950" s="316"/>
      <c r="C950" s="316"/>
      <c r="D950" s="316"/>
      <c r="E950" s="316"/>
      <c r="F950" s="316"/>
      <c r="G950" s="418"/>
      <c r="H950" s="316"/>
      <c r="I950" s="316"/>
      <c r="J950" s="316"/>
      <c r="K950" s="316"/>
      <c r="L950" s="316"/>
      <c r="M950" s="316"/>
      <c r="N950" s="316"/>
      <c r="O950" s="316"/>
      <c r="P950" s="416"/>
      <c r="Q950" s="316"/>
      <c r="R950" s="316"/>
      <c r="S950" s="317"/>
      <c r="T950" s="316"/>
      <c r="U950" s="316"/>
      <c r="V950" s="316"/>
      <c r="W950" s="316"/>
      <c r="X950" s="316"/>
      <c r="Y950" s="318"/>
      <c r="Z950" s="316"/>
      <c r="AA950" s="316"/>
      <c r="AB950" s="316"/>
      <c r="AC950" s="316"/>
      <c r="AD950" s="316"/>
      <c r="AE950" s="319"/>
      <c r="AF950" s="413"/>
      <c r="AG950" s="316"/>
      <c r="AH950" s="316"/>
      <c r="AI950" s="418"/>
      <c r="AJ950" s="316"/>
      <c r="AK950" s="316"/>
      <c r="AL950" s="316"/>
      <c r="AM950" s="316"/>
      <c r="AN950" s="316"/>
      <c r="AO950" s="316"/>
      <c r="AP950" s="316"/>
      <c r="AQ950" s="316"/>
      <c r="AR950" s="316"/>
      <c r="AS950" s="316"/>
      <c r="AT950" s="316"/>
      <c r="AU950" s="316"/>
      <c r="AV950" s="316"/>
      <c r="AW950" s="316"/>
      <c r="AX950" s="320"/>
      <c r="AY950" s="316"/>
      <c r="AZ950" s="316"/>
      <c r="BA950" s="316"/>
    </row>
    <row r="951" spans="1:53" ht="15.75" customHeight="1">
      <c r="A951" s="316"/>
      <c r="B951" s="316"/>
      <c r="C951" s="316"/>
      <c r="D951" s="316"/>
      <c r="E951" s="316"/>
      <c r="F951" s="316"/>
      <c r="G951" s="418"/>
      <c r="H951" s="316"/>
      <c r="I951" s="316"/>
      <c r="J951" s="316"/>
      <c r="K951" s="316"/>
      <c r="L951" s="316"/>
      <c r="M951" s="316"/>
      <c r="N951" s="316"/>
      <c r="O951" s="316"/>
      <c r="P951" s="416"/>
      <c r="Q951" s="316"/>
      <c r="R951" s="316"/>
      <c r="S951" s="317"/>
      <c r="T951" s="316"/>
      <c r="U951" s="316"/>
      <c r="V951" s="316"/>
      <c r="W951" s="316"/>
      <c r="X951" s="316"/>
      <c r="Y951" s="318"/>
      <c r="Z951" s="316"/>
      <c r="AA951" s="316"/>
      <c r="AB951" s="316"/>
      <c r="AC951" s="316"/>
      <c r="AD951" s="316"/>
      <c r="AE951" s="319"/>
      <c r="AF951" s="413"/>
      <c r="AG951" s="316"/>
      <c r="AH951" s="316"/>
      <c r="AI951" s="418"/>
      <c r="AJ951" s="316"/>
      <c r="AK951" s="316"/>
      <c r="AL951" s="316"/>
      <c r="AM951" s="316"/>
      <c r="AN951" s="316"/>
      <c r="AO951" s="316"/>
      <c r="AP951" s="316"/>
      <c r="AQ951" s="316"/>
      <c r="AR951" s="316"/>
      <c r="AS951" s="316"/>
      <c r="AT951" s="316"/>
      <c r="AU951" s="316"/>
      <c r="AV951" s="316"/>
      <c r="AW951" s="316"/>
      <c r="AX951" s="320"/>
      <c r="AY951" s="316"/>
      <c r="AZ951" s="316"/>
      <c r="BA951" s="316"/>
    </row>
    <row r="952" spans="1:53" ht="15.75" customHeight="1">
      <c r="A952" s="316"/>
      <c r="B952" s="316"/>
      <c r="C952" s="316"/>
      <c r="D952" s="316"/>
      <c r="E952" s="316"/>
      <c r="F952" s="316"/>
      <c r="G952" s="418"/>
      <c r="H952" s="316"/>
      <c r="I952" s="316"/>
      <c r="J952" s="316"/>
      <c r="K952" s="316"/>
      <c r="L952" s="316"/>
      <c r="M952" s="316"/>
      <c r="N952" s="316"/>
      <c r="O952" s="316"/>
      <c r="P952" s="416"/>
      <c r="Q952" s="316"/>
      <c r="R952" s="316"/>
      <c r="S952" s="317"/>
      <c r="T952" s="316"/>
      <c r="U952" s="316"/>
      <c r="V952" s="316"/>
      <c r="W952" s="316"/>
      <c r="X952" s="316"/>
      <c r="Y952" s="318"/>
      <c r="Z952" s="316"/>
      <c r="AA952" s="316"/>
      <c r="AB952" s="316"/>
      <c r="AC952" s="316"/>
      <c r="AD952" s="316"/>
      <c r="AE952" s="319"/>
      <c r="AF952" s="413"/>
      <c r="AG952" s="316"/>
      <c r="AH952" s="316"/>
      <c r="AI952" s="418"/>
      <c r="AJ952" s="316"/>
      <c r="AK952" s="316"/>
      <c r="AL952" s="316"/>
      <c r="AM952" s="316"/>
      <c r="AN952" s="316"/>
      <c r="AO952" s="316"/>
      <c r="AP952" s="316"/>
      <c r="AQ952" s="316"/>
      <c r="AR952" s="316"/>
      <c r="AS952" s="316"/>
      <c r="AT952" s="316"/>
      <c r="AU952" s="316"/>
      <c r="AV952" s="316"/>
      <c r="AW952" s="316"/>
      <c r="AX952" s="320"/>
      <c r="AY952" s="316"/>
      <c r="AZ952" s="316"/>
      <c r="BA952" s="316"/>
    </row>
    <row r="953" spans="1:53" ht="15.75" customHeight="1">
      <c r="A953" s="316"/>
      <c r="B953" s="316"/>
      <c r="C953" s="316"/>
      <c r="D953" s="316"/>
      <c r="E953" s="316"/>
      <c r="F953" s="316"/>
      <c r="G953" s="418"/>
      <c r="H953" s="316"/>
      <c r="I953" s="316"/>
      <c r="J953" s="316"/>
      <c r="K953" s="316"/>
      <c r="L953" s="316"/>
      <c r="M953" s="316"/>
      <c r="N953" s="316"/>
      <c r="O953" s="316"/>
      <c r="P953" s="416"/>
      <c r="Q953" s="316"/>
      <c r="R953" s="316"/>
      <c r="S953" s="317"/>
      <c r="T953" s="316"/>
      <c r="U953" s="316"/>
      <c r="V953" s="316"/>
      <c r="W953" s="316"/>
      <c r="X953" s="316"/>
      <c r="Y953" s="318"/>
      <c r="Z953" s="316"/>
      <c r="AA953" s="316"/>
      <c r="AB953" s="316"/>
      <c r="AC953" s="316"/>
      <c r="AD953" s="316"/>
      <c r="AE953" s="319"/>
      <c r="AF953" s="413"/>
      <c r="AG953" s="316"/>
      <c r="AH953" s="316"/>
      <c r="AI953" s="418"/>
      <c r="AJ953" s="316"/>
      <c r="AK953" s="316"/>
      <c r="AL953" s="316"/>
      <c r="AM953" s="316"/>
      <c r="AN953" s="316"/>
      <c r="AO953" s="316"/>
      <c r="AP953" s="316"/>
      <c r="AQ953" s="316"/>
      <c r="AR953" s="316"/>
      <c r="AS953" s="316"/>
      <c r="AT953" s="316"/>
      <c r="AU953" s="316"/>
      <c r="AV953" s="316"/>
      <c r="AW953" s="316"/>
      <c r="AX953" s="320"/>
      <c r="AY953" s="316"/>
      <c r="AZ953" s="316"/>
      <c r="BA953" s="316"/>
    </row>
    <row r="954" spans="1:53" ht="15.75" customHeight="1">
      <c r="A954" s="316"/>
      <c r="B954" s="316"/>
      <c r="C954" s="316"/>
      <c r="D954" s="316"/>
      <c r="E954" s="316"/>
      <c r="F954" s="316"/>
      <c r="G954" s="418"/>
      <c r="H954" s="316"/>
      <c r="I954" s="316"/>
      <c r="J954" s="316"/>
      <c r="K954" s="316"/>
      <c r="L954" s="316"/>
      <c r="M954" s="316"/>
      <c r="N954" s="316"/>
      <c r="O954" s="316"/>
      <c r="P954" s="416"/>
      <c r="Q954" s="316"/>
      <c r="R954" s="316"/>
      <c r="S954" s="317"/>
      <c r="T954" s="316"/>
      <c r="U954" s="316"/>
      <c r="V954" s="316"/>
      <c r="W954" s="316"/>
      <c r="X954" s="316"/>
      <c r="Y954" s="318"/>
      <c r="Z954" s="316"/>
      <c r="AA954" s="316"/>
      <c r="AB954" s="316"/>
      <c r="AC954" s="316"/>
      <c r="AD954" s="316"/>
      <c r="AE954" s="319"/>
      <c r="AF954" s="413"/>
      <c r="AG954" s="316"/>
      <c r="AH954" s="316"/>
      <c r="AI954" s="418"/>
      <c r="AJ954" s="316"/>
      <c r="AK954" s="316"/>
      <c r="AL954" s="316"/>
      <c r="AM954" s="316"/>
      <c r="AN954" s="316"/>
      <c r="AO954" s="316"/>
      <c r="AP954" s="316"/>
      <c r="AQ954" s="316"/>
      <c r="AR954" s="316"/>
      <c r="AS954" s="316"/>
      <c r="AT954" s="316"/>
      <c r="AU954" s="316"/>
      <c r="AV954" s="316"/>
      <c r="AW954" s="316"/>
      <c r="AX954" s="320"/>
      <c r="AY954" s="316"/>
      <c r="AZ954" s="316"/>
      <c r="BA954" s="316"/>
    </row>
    <row r="955" spans="1:53" ht="15.75" customHeight="1">
      <c r="A955" s="316"/>
      <c r="B955" s="316"/>
      <c r="C955" s="316"/>
      <c r="D955" s="316"/>
      <c r="E955" s="316"/>
      <c r="F955" s="316"/>
      <c r="G955" s="418"/>
      <c r="H955" s="316"/>
      <c r="I955" s="316"/>
      <c r="J955" s="316"/>
      <c r="K955" s="316"/>
      <c r="L955" s="316"/>
      <c r="M955" s="316"/>
      <c r="N955" s="316"/>
      <c r="O955" s="316"/>
      <c r="P955" s="416"/>
      <c r="Q955" s="316"/>
      <c r="R955" s="316"/>
      <c r="S955" s="317"/>
      <c r="T955" s="316"/>
      <c r="U955" s="316"/>
      <c r="V955" s="316"/>
      <c r="W955" s="316"/>
      <c r="X955" s="316"/>
      <c r="Y955" s="318"/>
      <c r="Z955" s="316"/>
      <c r="AA955" s="316"/>
      <c r="AB955" s="316"/>
      <c r="AC955" s="316"/>
      <c r="AD955" s="316"/>
      <c r="AE955" s="319"/>
      <c r="AF955" s="413"/>
      <c r="AG955" s="316"/>
      <c r="AH955" s="316"/>
      <c r="AI955" s="418"/>
      <c r="AJ955" s="316"/>
      <c r="AK955" s="316"/>
      <c r="AL955" s="316"/>
      <c r="AM955" s="316"/>
      <c r="AN955" s="316"/>
      <c r="AO955" s="316"/>
      <c r="AP955" s="316"/>
      <c r="AQ955" s="316"/>
      <c r="AR955" s="316"/>
      <c r="AS955" s="316"/>
      <c r="AT955" s="316"/>
      <c r="AU955" s="316"/>
      <c r="AV955" s="316"/>
      <c r="AW955" s="316"/>
      <c r="AX955" s="320"/>
      <c r="AY955" s="316"/>
      <c r="AZ955" s="316"/>
      <c r="BA955" s="316"/>
    </row>
    <row r="956" spans="1:53" ht="15.75" customHeight="1">
      <c r="A956" s="316"/>
      <c r="B956" s="316"/>
      <c r="C956" s="316"/>
      <c r="D956" s="316"/>
      <c r="E956" s="316"/>
      <c r="F956" s="316"/>
      <c r="G956" s="418"/>
      <c r="H956" s="316"/>
      <c r="I956" s="316"/>
      <c r="J956" s="316"/>
      <c r="K956" s="316"/>
      <c r="L956" s="316"/>
      <c r="M956" s="316"/>
      <c r="N956" s="316"/>
      <c r="O956" s="316"/>
      <c r="P956" s="416"/>
      <c r="Q956" s="316"/>
      <c r="R956" s="316"/>
      <c r="S956" s="317"/>
      <c r="T956" s="316"/>
      <c r="U956" s="316"/>
      <c r="V956" s="316"/>
      <c r="W956" s="316"/>
      <c r="X956" s="316"/>
      <c r="Y956" s="318"/>
      <c r="Z956" s="316"/>
      <c r="AA956" s="316"/>
      <c r="AB956" s="316"/>
      <c r="AC956" s="316"/>
      <c r="AD956" s="316"/>
      <c r="AE956" s="319"/>
      <c r="AF956" s="413"/>
      <c r="AG956" s="316"/>
      <c r="AH956" s="316"/>
      <c r="AI956" s="418"/>
      <c r="AJ956" s="316"/>
      <c r="AK956" s="316"/>
      <c r="AL956" s="316"/>
      <c r="AM956" s="316"/>
      <c r="AN956" s="316"/>
      <c r="AO956" s="316"/>
      <c r="AP956" s="316"/>
      <c r="AQ956" s="316"/>
      <c r="AR956" s="316"/>
      <c r="AS956" s="316"/>
      <c r="AT956" s="316"/>
      <c r="AU956" s="316"/>
      <c r="AV956" s="316"/>
      <c r="AW956" s="316"/>
      <c r="AX956" s="320"/>
      <c r="AY956" s="316"/>
      <c r="AZ956" s="316"/>
      <c r="BA956" s="316"/>
    </row>
    <row r="957" spans="1:53" ht="15.75" customHeight="1">
      <c r="A957" s="316"/>
      <c r="B957" s="316"/>
      <c r="C957" s="316"/>
      <c r="D957" s="316"/>
      <c r="E957" s="316"/>
      <c r="F957" s="316"/>
      <c r="G957" s="418"/>
      <c r="H957" s="316"/>
      <c r="I957" s="316"/>
      <c r="J957" s="316"/>
      <c r="K957" s="316"/>
      <c r="L957" s="316"/>
      <c r="M957" s="316"/>
      <c r="N957" s="316"/>
      <c r="O957" s="316"/>
      <c r="P957" s="416"/>
      <c r="Q957" s="316"/>
      <c r="R957" s="316"/>
      <c r="S957" s="317"/>
      <c r="T957" s="316"/>
      <c r="U957" s="316"/>
      <c r="V957" s="316"/>
      <c r="W957" s="316"/>
      <c r="X957" s="316"/>
      <c r="Y957" s="318"/>
      <c r="Z957" s="316"/>
      <c r="AA957" s="316"/>
      <c r="AB957" s="316"/>
      <c r="AC957" s="316"/>
      <c r="AD957" s="316"/>
      <c r="AE957" s="319"/>
      <c r="AF957" s="413"/>
      <c r="AG957" s="316"/>
      <c r="AH957" s="316"/>
      <c r="AI957" s="418"/>
      <c r="AJ957" s="316"/>
      <c r="AK957" s="316"/>
      <c r="AL957" s="316"/>
      <c r="AM957" s="316"/>
      <c r="AN957" s="316"/>
      <c r="AO957" s="316"/>
      <c r="AP957" s="316"/>
      <c r="AQ957" s="316"/>
      <c r="AR957" s="316"/>
      <c r="AS957" s="316"/>
      <c r="AT957" s="316"/>
      <c r="AU957" s="316"/>
      <c r="AV957" s="316"/>
      <c r="AW957" s="316"/>
      <c r="AX957" s="320"/>
      <c r="AY957" s="316"/>
      <c r="AZ957" s="316"/>
      <c r="BA957" s="316"/>
    </row>
    <row r="958" spans="1:53" ht="15.75" customHeight="1">
      <c r="A958" s="316"/>
      <c r="B958" s="316"/>
      <c r="C958" s="316"/>
      <c r="D958" s="316"/>
      <c r="E958" s="316"/>
      <c r="F958" s="316"/>
      <c r="G958" s="418"/>
      <c r="H958" s="316"/>
      <c r="I958" s="316"/>
      <c r="J958" s="316"/>
      <c r="K958" s="316"/>
      <c r="L958" s="316"/>
      <c r="M958" s="316"/>
      <c r="N958" s="316"/>
      <c r="O958" s="316"/>
      <c r="P958" s="416"/>
      <c r="Q958" s="316"/>
      <c r="R958" s="316"/>
      <c r="S958" s="317"/>
      <c r="T958" s="316"/>
      <c r="U958" s="316"/>
      <c r="V958" s="316"/>
      <c r="W958" s="316"/>
      <c r="X958" s="316"/>
      <c r="Y958" s="318"/>
      <c r="Z958" s="316"/>
      <c r="AA958" s="316"/>
      <c r="AB958" s="316"/>
      <c r="AC958" s="316"/>
      <c r="AD958" s="316"/>
      <c r="AE958" s="319"/>
      <c r="AF958" s="413"/>
      <c r="AG958" s="316"/>
      <c r="AH958" s="316"/>
      <c r="AI958" s="418"/>
      <c r="AJ958" s="316"/>
      <c r="AK958" s="316"/>
      <c r="AL958" s="316"/>
      <c r="AM958" s="316"/>
      <c r="AN958" s="316"/>
      <c r="AO958" s="316"/>
      <c r="AP958" s="316"/>
      <c r="AQ958" s="316"/>
      <c r="AR958" s="316"/>
      <c r="AS958" s="316"/>
      <c r="AT958" s="316"/>
      <c r="AU958" s="316"/>
      <c r="AV958" s="316"/>
      <c r="AW958" s="316"/>
      <c r="AX958" s="320"/>
      <c r="AY958" s="316"/>
      <c r="AZ958" s="316"/>
      <c r="BA958" s="316"/>
    </row>
    <row r="959" spans="1:53" ht="15.75" customHeight="1">
      <c r="A959" s="316"/>
      <c r="B959" s="316"/>
      <c r="C959" s="316"/>
      <c r="D959" s="316"/>
      <c r="E959" s="316"/>
      <c r="F959" s="316"/>
      <c r="G959" s="418"/>
      <c r="H959" s="316"/>
      <c r="I959" s="316"/>
      <c r="J959" s="316"/>
      <c r="K959" s="316"/>
      <c r="L959" s="316"/>
      <c r="M959" s="316"/>
      <c r="N959" s="316"/>
      <c r="O959" s="316"/>
      <c r="P959" s="416"/>
      <c r="Q959" s="316"/>
      <c r="R959" s="316"/>
      <c r="S959" s="317"/>
      <c r="T959" s="316"/>
      <c r="U959" s="316"/>
      <c r="V959" s="316"/>
      <c r="W959" s="316"/>
      <c r="X959" s="316"/>
      <c r="Y959" s="318"/>
      <c r="Z959" s="316"/>
      <c r="AA959" s="316"/>
      <c r="AB959" s="316"/>
      <c r="AC959" s="316"/>
      <c r="AD959" s="316"/>
      <c r="AE959" s="319"/>
      <c r="AF959" s="413"/>
      <c r="AG959" s="316"/>
      <c r="AH959" s="316"/>
      <c r="AI959" s="418"/>
      <c r="AJ959" s="316"/>
      <c r="AK959" s="316"/>
      <c r="AL959" s="316"/>
      <c r="AM959" s="316"/>
      <c r="AN959" s="316"/>
      <c r="AO959" s="316"/>
      <c r="AP959" s="316"/>
      <c r="AQ959" s="316"/>
      <c r="AR959" s="316"/>
      <c r="AS959" s="316"/>
      <c r="AT959" s="316"/>
      <c r="AU959" s="316"/>
      <c r="AV959" s="316"/>
      <c r="AW959" s="316"/>
      <c r="AX959" s="320"/>
      <c r="AY959" s="316"/>
      <c r="AZ959" s="316"/>
      <c r="BA959" s="316"/>
    </row>
    <row r="960" spans="1:53" ht="15.75" customHeight="1">
      <c r="A960" s="316"/>
      <c r="B960" s="316"/>
      <c r="C960" s="316"/>
      <c r="D960" s="316"/>
      <c r="E960" s="316"/>
      <c r="F960" s="316"/>
      <c r="G960" s="418"/>
      <c r="H960" s="316"/>
      <c r="I960" s="316"/>
      <c r="J960" s="316"/>
      <c r="K960" s="316"/>
      <c r="L960" s="316"/>
      <c r="M960" s="316"/>
      <c r="N960" s="316"/>
      <c r="O960" s="316"/>
      <c r="P960" s="416"/>
      <c r="Q960" s="316"/>
      <c r="R960" s="316"/>
      <c r="S960" s="317"/>
      <c r="T960" s="316"/>
      <c r="U960" s="316"/>
      <c r="V960" s="316"/>
      <c r="W960" s="316"/>
      <c r="X960" s="316"/>
      <c r="Y960" s="318"/>
      <c r="Z960" s="316"/>
      <c r="AA960" s="316"/>
      <c r="AB960" s="316"/>
      <c r="AC960" s="316"/>
      <c r="AD960" s="316"/>
      <c r="AE960" s="319"/>
      <c r="AF960" s="413"/>
      <c r="AG960" s="316"/>
      <c r="AH960" s="316"/>
      <c r="AI960" s="418"/>
      <c r="AJ960" s="316"/>
      <c r="AK960" s="316"/>
      <c r="AL960" s="316"/>
      <c r="AM960" s="316"/>
      <c r="AN960" s="316"/>
      <c r="AO960" s="316"/>
      <c r="AP960" s="316"/>
      <c r="AQ960" s="316"/>
      <c r="AR960" s="316"/>
      <c r="AS960" s="316"/>
      <c r="AT960" s="316"/>
      <c r="AU960" s="316"/>
      <c r="AV960" s="316"/>
      <c r="AW960" s="316"/>
      <c r="AX960" s="320"/>
      <c r="AY960" s="316"/>
      <c r="AZ960" s="316"/>
      <c r="BA960" s="316"/>
    </row>
    <row r="961" spans="1:53" ht="15.75" customHeight="1">
      <c r="A961" s="316"/>
      <c r="B961" s="316"/>
      <c r="C961" s="316"/>
      <c r="D961" s="316"/>
      <c r="E961" s="316"/>
      <c r="F961" s="316"/>
      <c r="G961" s="418"/>
      <c r="H961" s="316"/>
      <c r="I961" s="316"/>
      <c r="J961" s="316"/>
      <c r="K961" s="316"/>
      <c r="L961" s="316"/>
      <c r="M961" s="316"/>
      <c r="N961" s="316"/>
      <c r="O961" s="316"/>
      <c r="P961" s="416"/>
      <c r="Q961" s="316"/>
      <c r="R961" s="316"/>
      <c r="S961" s="317"/>
      <c r="T961" s="316"/>
      <c r="U961" s="316"/>
      <c r="V961" s="316"/>
      <c r="W961" s="316"/>
      <c r="X961" s="316"/>
      <c r="Y961" s="318"/>
      <c r="Z961" s="316"/>
      <c r="AA961" s="316"/>
      <c r="AB961" s="316"/>
      <c r="AC961" s="316"/>
      <c r="AD961" s="316"/>
      <c r="AE961" s="319"/>
      <c r="AF961" s="413"/>
      <c r="AG961" s="316"/>
      <c r="AH961" s="316"/>
      <c r="AI961" s="418"/>
      <c r="AJ961" s="316"/>
      <c r="AK961" s="316"/>
      <c r="AL961" s="316"/>
      <c r="AM961" s="316"/>
      <c r="AN961" s="316"/>
      <c r="AO961" s="316"/>
      <c r="AP961" s="316"/>
      <c r="AQ961" s="316"/>
      <c r="AR961" s="316"/>
      <c r="AS961" s="316"/>
      <c r="AT961" s="316"/>
      <c r="AU961" s="316"/>
      <c r="AV961" s="316"/>
      <c r="AW961" s="316"/>
      <c r="AX961" s="320"/>
      <c r="AY961" s="316"/>
      <c r="AZ961" s="316"/>
      <c r="BA961" s="316"/>
    </row>
    <row r="962" spans="1:53" ht="15.75" customHeight="1">
      <c r="A962" s="316"/>
      <c r="B962" s="316"/>
      <c r="C962" s="316"/>
      <c r="D962" s="316"/>
      <c r="E962" s="316"/>
      <c r="F962" s="316"/>
      <c r="G962" s="418"/>
      <c r="H962" s="316"/>
      <c r="I962" s="316"/>
      <c r="J962" s="316"/>
      <c r="K962" s="316"/>
      <c r="L962" s="316"/>
      <c r="M962" s="316"/>
      <c r="N962" s="316"/>
      <c r="O962" s="316"/>
      <c r="P962" s="416"/>
      <c r="Q962" s="316"/>
      <c r="R962" s="316"/>
      <c r="S962" s="317"/>
      <c r="T962" s="316"/>
      <c r="U962" s="316"/>
      <c r="V962" s="316"/>
      <c r="W962" s="316"/>
      <c r="X962" s="316"/>
      <c r="Y962" s="318"/>
      <c r="Z962" s="316"/>
      <c r="AA962" s="316"/>
      <c r="AB962" s="316"/>
      <c r="AC962" s="316"/>
      <c r="AD962" s="316"/>
      <c r="AE962" s="319"/>
      <c r="AF962" s="413"/>
      <c r="AG962" s="316"/>
      <c r="AH962" s="316"/>
      <c r="AI962" s="418"/>
      <c r="AJ962" s="316"/>
      <c r="AK962" s="316"/>
      <c r="AL962" s="316"/>
      <c r="AM962" s="316"/>
      <c r="AN962" s="316"/>
      <c r="AO962" s="316"/>
      <c r="AP962" s="316"/>
      <c r="AQ962" s="316"/>
      <c r="AR962" s="316"/>
      <c r="AS962" s="316"/>
      <c r="AT962" s="316"/>
      <c r="AU962" s="316"/>
      <c r="AV962" s="316"/>
      <c r="AW962" s="316"/>
      <c r="AX962" s="320"/>
      <c r="AY962" s="316"/>
      <c r="AZ962" s="316"/>
      <c r="BA962" s="316"/>
    </row>
    <row r="963" spans="1:53" ht="15.75" customHeight="1">
      <c r="A963" s="316"/>
      <c r="B963" s="316"/>
      <c r="C963" s="316"/>
      <c r="D963" s="316"/>
      <c r="E963" s="316"/>
      <c r="F963" s="316"/>
      <c r="G963" s="418"/>
      <c r="H963" s="316"/>
      <c r="I963" s="316"/>
      <c r="J963" s="316"/>
      <c r="K963" s="316"/>
      <c r="L963" s="316"/>
      <c r="M963" s="316"/>
      <c r="N963" s="316"/>
      <c r="O963" s="316"/>
      <c r="P963" s="416"/>
      <c r="Q963" s="316"/>
      <c r="R963" s="316"/>
      <c r="S963" s="317"/>
      <c r="T963" s="316"/>
      <c r="U963" s="316"/>
      <c r="V963" s="316"/>
      <c r="W963" s="316"/>
      <c r="X963" s="316"/>
      <c r="Y963" s="318"/>
      <c r="Z963" s="316"/>
      <c r="AA963" s="316"/>
      <c r="AB963" s="316"/>
      <c r="AC963" s="316"/>
      <c r="AD963" s="316"/>
      <c r="AE963" s="319"/>
      <c r="AF963" s="413"/>
      <c r="AG963" s="316"/>
      <c r="AH963" s="316"/>
      <c r="AI963" s="418"/>
      <c r="AJ963" s="316"/>
      <c r="AK963" s="316"/>
      <c r="AL963" s="316"/>
      <c r="AM963" s="316"/>
      <c r="AN963" s="316"/>
      <c r="AO963" s="316"/>
      <c r="AP963" s="316"/>
      <c r="AQ963" s="316"/>
      <c r="AR963" s="316"/>
      <c r="AS963" s="316"/>
      <c r="AT963" s="316"/>
      <c r="AU963" s="316"/>
      <c r="AV963" s="316"/>
      <c r="AW963" s="316"/>
      <c r="AX963" s="320"/>
      <c r="AY963" s="316"/>
      <c r="AZ963" s="316"/>
      <c r="BA963" s="316"/>
    </row>
    <row r="964" spans="1:53" ht="15.75" customHeight="1">
      <c r="A964" s="316"/>
      <c r="B964" s="316"/>
      <c r="C964" s="316"/>
      <c r="D964" s="316"/>
      <c r="E964" s="316"/>
      <c r="F964" s="316"/>
      <c r="G964" s="418"/>
      <c r="H964" s="316"/>
      <c r="I964" s="316"/>
      <c r="J964" s="316"/>
      <c r="K964" s="316"/>
      <c r="L964" s="316"/>
      <c r="M964" s="316"/>
      <c r="N964" s="316"/>
      <c r="O964" s="316"/>
      <c r="P964" s="416"/>
      <c r="Q964" s="316"/>
      <c r="R964" s="316"/>
      <c r="S964" s="317"/>
      <c r="T964" s="316"/>
      <c r="U964" s="316"/>
      <c r="V964" s="316"/>
      <c r="W964" s="316"/>
      <c r="X964" s="316"/>
      <c r="Y964" s="318"/>
      <c r="Z964" s="316"/>
      <c r="AA964" s="316"/>
      <c r="AB964" s="316"/>
      <c r="AC964" s="316"/>
      <c r="AD964" s="316"/>
      <c r="AE964" s="319"/>
      <c r="AF964" s="413"/>
      <c r="AG964" s="316"/>
      <c r="AH964" s="316"/>
      <c r="AI964" s="418"/>
      <c r="AJ964" s="316"/>
      <c r="AK964" s="316"/>
      <c r="AL964" s="316"/>
      <c r="AM964" s="316"/>
      <c r="AN964" s="316"/>
      <c r="AO964" s="316"/>
      <c r="AP964" s="316"/>
      <c r="AQ964" s="316"/>
      <c r="AR964" s="316"/>
      <c r="AS964" s="316"/>
      <c r="AT964" s="316"/>
      <c r="AU964" s="316"/>
      <c r="AV964" s="316"/>
      <c r="AW964" s="316"/>
      <c r="AX964" s="320"/>
      <c r="AY964" s="316"/>
      <c r="AZ964" s="316"/>
      <c r="BA964" s="316"/>
    </row>
    <row r="965" spans="1:53" ht="15.75" customHeight="1">
      <c r="A965" s="316"/>
      <c r="B965" s="316"/>
      <c r="C965" s="316"/>
      <c r="D965" s="316"/>
      <c r="E965" s="316"/>
      <c r="F965" s="316"/>
      <c r="G965" s="418"/>
      <c r="H965" s="316"/>
      <c r="I965" s="316"/>
      <c r="J965" s="316"/>
      <c r="K965" s="316"/>
      <c r="L965" s="316"/>
      <c r="M965" s="316"/>
      <c r="N965" s="316"/>
      <c r="O965" s="316"/>
      <c r="P965" s="416"/>
      <c r="Q965" s="316"/>
      <c r="R965" s="316"/>
      <c r="S965" s="317"/>
      <c r="T965" s="316"/>
      <c r="U965" s="316"/>
      <c r="V965" s="316"/>
      <c r="W965" s="316"/>
      <c r="X965" s="316"/>
      <c r="Y965" s="318"/>
      <c r="Z965" s="316"/>
      <c r="AA965" s="316"/>
      <c r="AB965" s="316"/>
      <c r="AC965" s="316"/>
      <c r="AD965" s="316"/>
      <c r="AE965" s="319"/>
      <c r="AF965" s="413"/>
      <c r="AG965" s="316"/>
      <c r="AH965" s="316"/>
      <c r="AI965" s="418"/>
      <c r="AJ965" s="316"/>
      <c r="AK965" s="316"/>
      <c r="AL965" s="316"/>
      <c r="AM965" s="316"/>
      <c r="AN965" s="316"/>
      <c r="AO965" s="316"/>
      <c r="AP965" s="316"/>
      <c r="AQ965" s="316"/>
      <c r="AR965" s="316"/>
      <c r="AS965" s="316"/>
      <c r="AT965" s="316"/>
      <c r="AU965" s="316"/>
      <c r="AV965" s="316"/>
      <c r="AW965" s="316"/>
      <c r="AX965" s="320"/>
      <c r="AY965" s="316"/>
      <c r="AZ965" s="316"/>
      <c r="BA965" s="316"/>
    </row>
    <row r="966" spans="1:53" ht="15.75" customHeight="1">
      <c r="A966" s="316"/>
      <c r="B966" s="316"/>
      <c r="C966" s="316"/>
      <c r="D966" s="316"/>
      <c r="E966" s="316"/>
      <c r="F966" s="316"/>
      <c r="G966" s="418"/>
      <c r="H966" s="316"/>
      <c r="I966" s="316"/>
      <c r="J966" s="316"/>
      <c r="K966" s="316"/>
      <c r="L966" s="316"/>
      <c r="M966" s="316"/>
      <c r="N966" s="316"/>
      <c r="O966" s="316"/>
      <c r="P966" s="416"/>
      <c r="Q966" s="316"/>
      <c r="R966" s="316"/>
      <c r="S966" s="317"/>
      <c r="T966" s="316"/>
      <c r="U966" s="316"/>
      <c r="V966" s="316"/>
      <c r="W966" s="316"/>
      <c r="X966" s="316"/>
      <c r="Y966" s="318"/>
      <c r="Z966" s="316"/>
      <c r="AA966" s="316"/>
      <c r="AB966" s="316"/>
      <c r="AC966" s="316"/>
      <c r="AD966" s="316"/>
      <c r="AE966" s="319"/>
      <c r="AF966" s="413"/>
      <c r="AG966" s="316"/>
      <c r="AH966" s="316"/>
      <c r="AI966" s="418"/>
      <c r="AJ966" s="316"/>
      <c r="AK966" s="316"/>
      <c r="AL966" s="316"/>
      <c r="AM966" s="316"/>
      <c r="AN966" s="316"/>
      <c r="AO966" s="316"/>
      <c r="AP966" s="316"/>
      <c r="AQ966" s="316"/>
      <c r="AR966" s="316"/>
      <c r="AS966" s="316"/>
      <c r="AT966" s="316"/>
      <c r="AU966" s="316"/>
      <c r="AV966" s="316"/>
      <c r="AW966" s="316"/>
      <c r="AX966" s="320"/>
      <c r="AY966" s="316"/>
      <c r="AZ966" s="316"/>
      <c r="BA966" s="316"/>
    </row>
    <row r="967" spans="1:53" ht="15.75" customHeight="1">
      <c r="A967" s="316"/>
      <c r="B967" s="316"/>
      <c r="C967" s="316"/>
      <c r="D967" s="316"/>
      <c r="E967" s="316"/>
      <c r="F967" s="316"/>
      <c r="G967" s="418"/>
      <c r="H967" s="316"/>
      <c r="I967" s="316"/>
      <c r="J967" s="316"/>
      <c r="K967" s="316"/>
      <c r="L967" s="316"/>
      <c r="M967" s="316"/>
      <c r="N967" s="316"/>
      <c r="O967" s="316"/>
      <c r="P967" s="416"/>
      <c r="Q967" s="316"/>
      <c r="R967" s="316"/>
      <c r="S967" s="317"/>
      <c r="T967" s="316"/>
      <c r="U967" s="316"/>
      <c r="V967" s="316"/>
      <c r="W967" s="316"/>
      <c r="X967" s="316"/>
      <c r="Y967" s="318"/>
      <c r="Z967" s="316"/>
      <c r="AA967" s="316"/>
      <c r="AB967" s="316"/>
      <c r="AC967" s="316"/>
      <c r="AD967" s="316"/>
      <c r="AE967" s="319"/>
      <c r="AF967" s="413"/>
      <c r="AG967" s="316"/>
      <c r="AH967" s="316"/>
      <c r="AI967" s="418"/>
      <c r="AJ967" s="316"/>
      <c r="AK967" s="316"/>
      <c r="AL967" s="316"/>
      <c r="AM967" s="316"/>
      <c r="AN967" s="316"/>
      <c r="AO967" s="316"/>
      <c r="AP967" s="316"/>
      <c r="AQ967" s="316"/>
      <c r="AR967" s="316"/>
      <c r="AS967" s="316"/>
      <c r="AT967" s="316"/>
      <c r="AU967" s="316"/>
      <c r="AV967" s="316"/>
      <c r="AW967" s="316"/>
      <c r="AX967" s="320"/>
      <c r="AY967" s="316"/>
      <c r="AZ967" s="316"/>
      <c r="BA967" s="316"/>
    </row>
    <row r="968" spans="1:53" ht="15.75" customHeight="1">
      <c r="A968" s="316"/>
      <c r="B968" s="316"/>
      <c r="C968" s="316"/>
      <c r="D968" s="316"/>
      <c r="E968" s="316"/>
      <c r="F968" s="316"/>
      <c r="G968" s="418"/>
      <c r="H968" s="316"/>
      <c r="I968" s="316"/>
      <c r="J968" s="316"/>
      <c r="K968" s="316"/>
      <c r="L968" s="316"/>
      <c r="M968" s="316"/>
      <c r="N968" s="316"/>
      <c r="O968" s="316"/>
      <c r="P968" s="416"/>
      <c r="Q968" s="316"/>
      <c r="R968" s="316"/>
      <c r="S968" s="317"/>
      <c r="T968" s="316"/>
      <c r="U968" s="316"/>
      <c r="V968" s="316"/>
      <c r="W968" s="316"/>
      <c r="X968" s="316"/>
      <c r="Y968" s="318"/>
      <c r="Z968" s="316"/>
      <c r="AA968" s="316"/>
      <c r="AB968" s="316"/>
      <c r="AC968" s="316"/>
      <c r="AD968" s="316"/>
      <c r="AE968" s="319"/>
      <c r="AF968" s="413"/>
      <c r="AG968" s="316"/>
      <c r="AH968" s="316"/>
      <c r="AI968" s="418"/>
      <c r="AJ968" s="316"/>
      <c r="AK968" s="316"/>
      <c r="AL968" s="316"/>
      <c r="AM968" s="316"/>
      <c r="AN968" s="316"/>
      <c r="AO968" s="316"/>
      <c r="AP968" s="316"/>
      <c r="AQ968" s="316"/>
      <c r="AR968" s="316"/>
      <c r="AS968" s="316"/>
      <c r="AT968" s="316"/>
      <c r="AU968" s="316"/>
      <c r="AV968" s="316"/>
      <c r="AW968" s="316"/>
      <c r="AX968" s="320"/>
      <c r="AY968" s="316"/>
      <c r="AZ968" s="316"/>
      <c r="BA968" s="316"/>
    </row>
    <row r="969" spans="1:53" ht="15.75" customHeight="1">
      <c r="A969" s="316"/>
      <c r="B969" s="316"/>
      <c r="C969" s="316"/>
      <c r="D969" s="316"/>
      <c r="E969" s="316"/>
      <c r="F969" s="316"/>
      <c r="G969" s="418"/>
      <c r="H969" s="316"/>
      <c r="I969" s="316"/>
      <c r="J969" s="316"/>
      <c r="K969" s="316"/>
      <c r="L969" s="316"/>
      <c r="M969" s="316"/>
      <c r="N969" s="316"/>
      <c r="O969" s="316"/>
      <c r="P969" s="416"/>
      <c r="Q969" s="316"/>
      <c r="R969" s="316"/>
      <c r="S969" s="317"/>
      <c r="T969" s="316"/>
      <c r="U969" s="316"/>
      <c r="V969" s="316"/>
      <c r="W969" s="316"/>
      <c r="X969" s="316"/>
      <c r="Y969" s="318"/>
      <c r="Z969" s="316"/>
      <c r="AA969" s="316"/>
      <c r="AB969" s="316"/>
      <c r="AC969" s="316"/>
      <c r="AD969" s="316"/>
      <c r="AE969" s="319"/>
      <c r="AF969" s="413"/>
      <c r="AG969" s="316"/>
      <c r="AH969" s="316"/>
      <c r="AI969" s="418"/>
      <c r="AJ969" s="316"/>
      <c r="AK969" s="316"/>
      <c r="AL969" s="316"/>
      <c r="AM969" s="316"/>
      <c r="AN969" s="316"/>
      <c r="AO969" s="316"/>
      <c r="AP969" s="316"/>
      <c r="AQ969" s="316"/>
      <c r="AR969" s="316"/>
      <c r="AS969" s="316"/>
      <c r="AT969" s="316"/>
      <c r="AU969" s="316"/>
      <c r="AV969" s="316"/>
      <c r="AW969" s="316"/>
      <c r="AX969" s="320"/>
      <c r="AY969" s="316"/>
      <c r="AZ969" s="316"/>
      <c r="BA969" s="316"/>
    </row>
    <row r="970" spans="1:53" ht="15.75" customHeight="1">
      <c r="A970" s="316"/>
      <c r="B970" s="316"/>
      <c r="C970" s="316"/>
      <c r="D970" s="316"/>
      <c r="E970" s="316"/>
      <c r="F970" s="316"/>
      <c r="G970" s="418"/>
      <c r="H970" s="316"/>
      <c r="I970" s="316"/>
      <c r="J970" s="316"/>
      <c r="K970" s="316"/>
      <c r="L970" s="316"/>
      <c r="M970" s="316"/>
      <c r="N970" s="316"/>
      <c r="O970" s="316"/>
      <c r="P970" s="416"/>
      <c r="Q970" s="316"/>
      <c r="R970" s="316"/>
      <c r="S970" s="317"/>
      <c r="T970" s="316"/>
      <c r="U970" s="316"/>
      <c r="V970" s="316"/>
      <c r="W970" s="316"/>
      <c r="X970" s="316"/>
      <c r="Y970" s="318"/>
      <c r="Z970" s="316"/>
      <c r="AA970" s="316"/>
      <c r="AB970" s="316"/>
      <c r="AC970" s="316"/>
      <c r="AD970" s="316"/>
      <c r="AE970" s="319"/>
      <c r="AF970" s="413"/>
      <c r="AG970" s="316"/>
      <c r="AH970" s="316"/>
      <c r="AI970" s="418"/>
      <c r="AJ970" s="316"/>
      <c r="AK970" s="316"/>
      <c r="AL970" s="316"/>
      <c r="AM970" s="316"/>
      <c r="AN970" s="316"/>
      <c r="AO970" s="316"/>
      <c r="AP970" s="316"/>
      <c r="AQ970" s="316"/>
      <c r="AR970" s="316"/>
      <c r="AS970" s="316"/>
      <c r="AT970" s="316"/>
      <c r="AU970" s="316"/>
      <c r="AV970" s="316"/>
      <c r="AW970" s="316"/>
      <c r="AX970" s="320"/>
      <c r="AY970" s="316"/>
      <c r="AZ970" s="316"/>
      <c r="BA970" s="316"/>
    </row>
    <row r="971" spans="1:53" ht="15.75" customHeight="1">
      <c r="A971" s="316"/>
      <c r="B971" s="316"/>
      <c r="C971" s="316"/>
      <c r="D971" s="316"/>
      <c r="E971" s="316"/>
      <c r="F971" s="316"/>
      <c r="G971" s="418"/>
      <c r="H971" s="316"/>
      <c r="I971" s="316"/>
      <c r="J971" s="316"/>
      <c r="K971" s="316"/>
      <c r="L971" s="316"/>
      <c r="M971" s="316"/>
      <c r="N971" s="316"/>
      <c r="O971" s="316"/>
      <c r="P971" s="416"/>
      <c r="Q971" s="316"/>
      <c r="R971" s="316"/>
      <c r="S971" s="317"/>
      <c r="T971" s="316"/>
      <c r="U971" s="316"/>
      <c r="V971" s="316"/>
      <c r="W971" s="316"/>
      <c r="X971" s="316"/>
      <c r="Y971" s="318"/>
      <c r="Z971" s="316"/>
      <c r="AA971" s="316"/>
      <c r="AB971" s="316"/>
      <c r="AC971" s="316"/>
      <c r="AD971" s="316"/>
      <c r="AE971" s="319"/>
      <c r="AF971" s="413"/>
      <c r="AG971" s="316"/>
      <c r="AH971" s="316"/>
      <c r="AI971" s="418"/>
      <c r="AJ971" s="316"/>
      <c r="AK971" s="316"/>
      <c r="AL971" s="316"/>
      <c r="AM971" s="316"/>
      <c r="AN971" s="316"/>
      <c r="AO971" s="316"/>
      <c r="AP971" s="316"/>
      <c r="AQ971" s="316"/>
      <c r="AR971" s="316"/>
      <c r="AS971" s="316"/>
      <c r="AT971" s="316"/>
      <c r="AU971" s="316"/>
      <c r="AV971" s="316"/>
      <c r="AW971" s="316"/>
      <c r="AX971" s="320"/>
      <c r="AY971" s="316"/>
      <c r="AZ971" s="316"/>
      <c r="BA971" s="316"/>
    </row>
    <row r="972" spans="1:53" ht="15.75" customHeight="1">
      <c r="A972" s="316"/>
      <c r="B972" s="316"/>
      <c r="C972" s="316"/>
      <c r="D972" s="316"/>
      <c r="E972" s="316"/>
      <c r="F972" s="316"/>
      <c r="G972" s="418"/>
      <c r="H972" s="316"/>
      <c r="I972" s="316"/>
      <c r="J972" s="316"/>
      <c r="K972" s="316"/>
      <c r="L972" s="316"/>
      <c r="M972" s="316"/>
      <c r="N972" s="316"/>
      <c r="O972" s="316"/>
      <c r="P972" s="416"/>
      <c r="Q972" s="316"/>
      <c r="R972" s="316"/>
      <c r="S972" s="317"/>
      <c r="T972" s="316"/>
      <c r="U972" s="316"/>
      <c r="V972" s="316"/>
      <c r="W972" s="316"/>
      <c r="X972" s="316"/>
      <c r="Y972" s="318"/>
      <c r="Z972" s="316"/>
      <c r="AA972" s="316"/>
      <c r="AB972" s="316"/>
      <c r="AC972" s="316"/>
      <c r="AD972" s="316"/>
      <c r="AE972" s="319"/>
      <c r="AF972" s="413"/>
      <c r="AG972" s="316"/>
      <c r="AH972" s="316"/>
      <c r="AI972" s="418"/>
      <c r="AJ972" s="316"/>
      <c r="AK972" s="316"/>
      <c r="AL972" s="316"/>
      <c r="AM972" s="316"/>
      <c r="AN972" s="316"/>
      <c r="AO972" s="316"/>
      <c r="AP972" s="316"/>
      <c r="AQ972" s="316"/>
      <c r="AR972" s="316"/>
      <c r="AS972" s="316"/>
      <c r="AT972" s="316"/>
      <c r="AU972" s="316"/>
      <c r="AV972" s="316"/>
      <c r="AW972" s="316"/>
      <c r="AX972" s="320"/>
      <c r="AY972" s="316"/>
      <c r="AZ972" s="316"/>
      <c r="BA972" s="316"/>
    </row>
    <row r="973" spans="1:53" ht="15.75" customHeight="1">
      <c r="A973" s="316"/>
      <c r="B973" s="316"/>
      <c r="C973" s="316"/>
      <c r="D973" s="316"/>
      <c r="E973" s="316"/>
      <c r="F973" s="316"/>
      <c r="G973" s="418"/>
      <c r="H973" s="316"/>
      <c r="I973" s="316"/>
      <c r="J973" s="316"/>
      <c r="K973" s="316"/>
      <c r="L973" s="316"/>
      <c r="M973" s="316"/>
      <c r="N973" s="316"/>
      <c r="O973" s="316"/>
      <c r="P973" s="416"/>
      <c r="Q973" s="316"/>
      <c r="R973" s="316"/>
      <c r="S973" s="317"/>
      <c r="T973" s="316"/>
      <c r="U973" s="316"/>
      <c r="V973" s="316"/>
      <c r="W973" s="316"/>
      <c r="X973" s="316"/>
      <c r="Y973" s="318"/>
      <c r="Z973" s="316"/>
      <c r="AA973" s="316"/>
      <c r="AB973" s="316"/>
      <c r="AC973" s="316"/>
      <c r="AD973" s="316"/>
      <c r="AE973" s="319"/>
      <c r="AF973" s="413"/>
      <c r="AG973" s="316"/>
      <c r="AH973" s="316"/>
      <c r="AI973" s="418"/>
      <c r="AJ973" s="316"/>
      <c r="AK973" s="316"/>
      <c r="AL973" s="316"/>
      <c r="AM973" s="316"/>
      <c r="AN973" s="316"/>
      <c r="AO973" s="316"/>
      <c r="AP973" s="316"/>
      <c r="AQ973" s="316"/>
      <c r="AR973" s="316"/>
      <c r="AS973" s="316"/>
      <c r="AT973" s="316"/>
      <c r="AU973" s="316"/>
      <c r="AV973" s="316"/>
      <c r="AW973" s="316"/>
      <c r="AX973" s="320"/>
      <c r="AY973" s="316"/>
      <c r="AZ973" s="316"/>
      <c r="BA973" s="316"/>
    </row>
    <row r="974" spans="1:53" ht="15.75" customHeight="1">
      <c r="A974" s="316"/>
      <c r="B974" s="316"/>
      <c r="C974" s="316"/>
      <c r="D974" s="316"/>
      <c r="E974" s="316"/>
      <c r="F974" s="316"/>
      <c r="G974" s="418"/>
      <c r="H974" s="316"/>
      <c r="I974" s="316"/>
      <c r="J974" s="316"/>
      <c r="K974" s="316"/>
      <c r="L974" s="316"/>
      <c r="M974" s="316"/>
      <c r="N974" s="316"/>
      <c r="O974" s="316"/>
      <c r="P974" s="416"/>
      <c r="Q974" s="316"/>
      <c r="R974" s="316"/>
      <c r="S974" s="317"/>
      <c r="T974" s="316"/>
      <c r="U974" s="316"/>
      <c r="V974" s="316"/>
      <c r="W974" s="316"/>
      <c r="X974" s="316"/>
      <c r="Y974" s="318"/>
      <c r="Z974" s="316"/>
      <c r="AA974" s="316"/>
      <c r="AB974" s="316"/>
      <c r="AC974" s="316"/>
      <c r="AD974" s="316"/>
      <c r="AE974" s="319"/>
      <c r="AF974" s="413"/>
      <c r="AG974" s="316"/>
      <c r="AH974" s="316"/>
      <c r="AI974" s="418"/>
      <c r="AJ974" s="316"/>
      <c r="AK974" s="316"/>
      <c r="AL974" s="316"/>
      <c r="AM974" s="316"/>
      <c r="AN974" s="316"/>
      <c r="AO974" s="316"/>
      <c r="AP974" s="316"/>
      <c r="AQ974" s="316"/>
      <c r="AR974" s="316"/>
      <c r="AS974" s="316"/>
      <c r="AT974" s="316"/>
      <c r="AU974" s="316"/>
      <c r="AV974" s="316"/>
      <c r="AW974" s="316"/>
      <c r="AX974" s="320"/>
      <c r="AY974" s="316"/>
      <c r="AZ974" s="316"/>
      <c r="BA974" s="316"/>
    </row>
    <row r="975" spans="1:53" ht="15.75" customHeight="1">
      <c r="A975" s="316"/>
      <c r="B975" s="316"/>
      <c r="C975" s="316"/>
      <c r="D975" s="316"/>
      <c r="E975" s="316"/>
      <c r="F975" s="316"/>
      <c r="G975" s="418"/>
      <c r="H975" s="316"/>
      <c r="I975" s="316"/>
      <c r="J975" s="316"/>
      <c r="K975" s="316"/>
      <c r="L975" s="316"/>
      <c r="M975" s="316"/>
      <c r="N975" s="316"/>
      <c r="O975" s="316"/>
      <c r="P975" s="416"/>
      <c r="Q975" s="316"/>
      <c r="R975" s="316"/>
      <c r="S975" s="317"/>
      <c r="T975" s="316"/>
      <c r="U975" s="316"/>
      <c r="V975" s="316"/>
      <c r="W975" s="316"/>
      <c r="X975" s="316"/>
      <c r="Y975" s="318"/>
      <c r="Z975" s="316"/>
      <c r="AA975" s="316"/>
      <c r="AB975" s="316"/>
      <c r="AC975" s="316"/>
      <c r="AD975" s="316"/>
      <c r="AE975" s="319"/>
      <c r="AF975" s="413"/>
      <c r="AG975" s="316"/>
      <c r="AH975" s="316"/>
      <c r="AI975" s="418"/>
      <c r="AJ975" s="316"/>
      <c r="AK975" s="316"/>
      <c r="AL975" s="316"/>
      <c r="AM975" s="316"/>
      <c r="AN975" s="316"/>
      <c r="AO975" s="316"/>
      <c r="AP975" s="316"/>
      <c r="AQ975" s="316"/>
      <c r="AR975" s="316"/>
      <c r="AS975" s="316"/>
      <c r="AT975" s="316"/>
      <c r="AU975" s="316"/>
      <c r="AV975" s="316"/>
      <c r="AW975" s="316"/>
      <c r="AX975" s="320"/>
      <c r="AY975" s="316"/>
      <c r="AZ975" s="316"/>
      <c r="BA975" s="316"/>
    </row>
    <row r="976" spans="1:53" ht="15.75" customHeight="1">
      <c r="A976" s="316"/>
      <c r="B976" s="316"/>
      <c r="C976" s="316"/>
      <c r="D976" s="316"/>
      <c r="E976" s="316"/>
      <c r="F976" s="316"/>
      <c r="G976" s="418"/>
      <c r="H976" s="316"/>
      <c r="I976" s="316"/>
      <c r="J976" s="316"/>
      <c r="K976" s="316"/>
      <c r="L976" s="316"/>
      <c r="M976" s="316"/>
      <c r="N976" s="316"/>
      <c r="O976" s="316"/>
      <c r="P976" s="416"/>
      <c r="Q976" s="316"/>
      <c r="R976" s="316"/>
      <c r="S976" s="317"/>
      <c r="T976" s="316"/>
      <c r="U976" s="316"/>
      <c r="V976" s="316"/>
      <c r="W976" s="316"/>
      <c r="X976" s="316"/>
      <c r="Y976" s="318"/>
      <c r="Z976" s="316"/>
      <c r="AA976" s="316"/>
      <c r="AB976" s="316"/>
      <c r="AC976" s="316"/>
      <c r="AD976" s="316"/>
      <c r="AE976" s="319"/>
      <c r="AF976" s="413"/>
      <c r="AG976" s="316"/>
      <c r="AH976" s="316"/>
      <c r="AI976" s="418"/>
      <c r="AJ976" s="316"/>
      <c r="AK976" s="316"/>
      <c r="AL976" s="316"/>
      <c r="AM976" s="316"/>
      <c r="AN976" s="316"/>
      <c r="AO976" s="316"/>
      <c r="AP976" s="316"/>
      <c r="AQ976" s="316"/>
      <c r="AR976" s="316"/>
      <c r="AS976" s="316"/>
      <c r="AT976" s="316"/>
      <c r="AU976" s="316"/>
      <c r="AV976" s="316"/>
      <c r="AW976" s="316"/>
      <c r="AX976" s="320"/>
      <c r="AY976" s="316"/>
      <c r="AZ976" s="316"/>
      <c r="BA976" s="316"/>
    </row>
    <row r="977" spans="1:53" ht="15.75" customHeight="1">
      <c r="A977" s="316"/>
      <c r="B977" s="316"/>
      <c r="C977" s="316"/>
      <c r="D977" s="316"/>
      <c r="E977" s="316"/>
      <c r="F977" s="316"/>
      <c r="G977" s="418"/>
      <c r="H977" s="316"/>
      <c r="I977" s="316"/>
      <c r="J977" s="316"/>
      <c r="K977" s="316"/>
      <c r="L977" s="316"/>
      <c r="M977" s="316"/>
      <c r="N977" s="316"/>
      <c r="O977" s="316"/>
      <c r="P977" s="416"/>
      <c r="Q977" s="316"/>
      <c r="R977" s="316"/>
      <c r="S977" s="317"/>
      <c r="T977" s="316"/>
      <c r="U977" s="316"/>
      <c r="V977" s="316"/>
      <c r="W977" s="316"/>
      <c r="X977" s="316"/>
      <c r="Y977" s="318"/>
      <c r="Z977" s="316"/>
      <c r="AA977" s="316"/>
      <c r="AB977" s="316"/>
      <c r="AC977" s="316"/>
      <c r="AD977" s="316"/>
      <c r="AE977" s="319"/>
      <c r="AF977" s="413"/>
      <c r="AG977" s="316"/>
      <c r="AH977" s="316"/>
      <c r="AI977" s="418"/>
      <c r="AJ977" s="316"/>
      <c r="AK977" s="316"/>
      <c r="AL977" s="316"/>
      <c r="AM977" s="316"/>
      <c r="AN977" s="316"/>
      <c r="AO977" s="316"/>
      <c r="AP977" s="316"/>
      <c r="AQ977" s="316"/>
      <c r="AR977" s="316"/>
      <c r="AS977" s="316"/>
      <c r="AT977" s="316"/>
      <c r="AU977" s="316"/>
      <c r="AV977" s="316"/>
      <c r="AW977" s="316"/>
      <c r="AX977" s="320"/>
      <c r="AY977" s="316"/>
      <c r="AZ977" s="316"/>
      <c r="BA977" s="316"/>
    </row>
    <row r="978" spans="1:53" ht="15.75" customHeight="1">
      <c r="A978" s="316"/>
      <c r="B978" s="316"/>
      <c r="C978" s="316"/>
      <c r="D978" s="316"/>
      <c r="E978" s="316"/>
      <c r="F978" s="316"/>
      <c r="G978" s="418"/>
      <c r="H978" s="316"/>
      <c r="I978" s="316"/>
      <c r="J978" s="316"/>
      <c r="K978" s="316"/>
      <c r="L978" s="316"/>
      <c r="M978" s="316"/>
      <c r="N978" s="316"/>
      <c r="O978" s="316"/>
      <c r="P978" s="416"/>
      <c r="Q978" s="316"/>
      <c r="R978" s="316"/>
      <c r="S978" s="317"/>
      <c r="T978" s="316"/>
      <c r="U978" s="316"/>
      <c r="V978" s="316"/>
      <c r="W978" s="316"/>
      <c r="X978" s="316"/>
      <c r="Y978" s="318"/>
      <c r="Z978" s="316"/>
      <c r="AA978" s="316"/>
      <c r="AB978" s="316"/>
      <c r="AC978" s="316"/>
      <c r="AD978" s="316"/>
      <c r="AE978" s="319"/>
      <c r="AF978" s="413"/>
      <c r="AG978" s="316"/>
      <c r="AH978" s="316"/>
      <c r="AI978" s="418"/>
      <c r="AJ978" s="316"/>
      <c r="AK978" s="316"/>
      <c r="AL978" s="316"/>
      <c r="AM978" s="316"/>
      <c r="AN978" s="316"/>
      <c r="AO978" s="316"/>
      <c r="AP978" s="316"/>
      <c r="AQ978" s="316"/>
      <c r="AR978" s="316"/>
      <c r="AS978" s="316"/>
      <c r="AT978" s="316"/>
      <c r="AU978" s="316"/>
      <c r="AV978" s="316"/>
      <c r="AW978" s="316"/>
      <c r="AX978" s="320"/>
      <c r="AY978" s="316"/>
      <c r="AZ978" s="316"/>
      <c r="BA978" s="316"/>
    </row>
    <row r="979" spans="1:53" ht="15.75" customHeight="1">
      <c r="A979" s="316"/>
      <c r="B979" s="316"/>
      <c r="C979" s="316"/>
      <c r="D979" s="316"/>
      <c r="E979" s="316"/>
      <c r="F979" s="316"/>
      <c r="G979" s="418"/>
      <c r="H979" s="316"/>
      <c r="I979" s="316"/>
      <c r="J979" s="316"/>
      <c r="K979" s="316"/>
      <c r="L979" s="316"/>
      <c r="M979" s="316"/>
      <c r="N979" s="316"/>
      <c r="O979" s="316"/>
      <c r="P979" s="416"/>
      <c r="Q979" s="316"/>
      <c r="R979" s="316"/>
      <c r="S979" s="317"/>
      <c r="T979" s="316"/>
      <c r="U979" s="316"/>
      <c r="V979" s="316"/>
      <c r="W979" s="316"/>
      <c r="X979" s="316"/>
      <c r="Y979" s="318"/>
      <c r="Z979" s="316"/>
      <c r="AA979" s="316"/>
      <c r="AB979" s="316"/>
      <c r="AC979" s="316"/>
      <c r="AD979" s="316"/>
      <c r="AE979" s="319"/>
      <c r="AF979" s="413"/>
      <c r="AG979" s="316"/>
      <c r="AH979" s="316"/>
      <c r="AI979" s="418"/>
      <c r="AJ979" s="316"/>
      <c r="AK979" s="316"/>
      <c r="AL979" s="316"/>
      <c r="AM979" s="316"/>
      <c r="AN979" s="316"/>
      <c r="AO979" s="316"/>
      <c r="AP979" s="316"/>
      <c r="AQ979" s="316"/>
      <c r="AR979" s="316"/>
      <c r="AS979" s="316"/>
      <c r="AT979" s="316"/>
      <c r="AU979" s="316"/>
      <c r="AV979" s="316"/>
      <c r="AW979" s="316"/>
      <c r="AX979" s="320"/>
      <c r="AY979" s="316"/>
      <c r="AZ979" s="316"/>
      <c r="BA979" s="316"/>
    </row>
    <row r="980" spans="1:53" ht="15.75" customHeight="1">
      <c r="A980" s="316"/>
      <c r="B980" s="316"/>
      <c r="C980" s="316"/>
      <c r="D980" s="316"/>
      <c r="E980" s="316"/>
      <c r="F980" s="316"/>
      <c r="G980" s="418"/>
      <c r="H980" s="316"/>
      <c r="I980" s="316"/>
      <c r="J980" s="316"/>
      <c r="K980" s="316"/>
      <c r="L980" s="316"/>
      <c r="M980" s="316"/>
      <c r="N980" s="316"/>
      <c r="O980" s="316"/>
      <c r="P980" s="416"/>
      <c r="Q980" s="316"/>
      <c r="R980" s="316"/>
      <c r="S980" s="317"/>
      <c r="T980" s="316"/>
      <c r="U980" s="316"/>
      <c r="V980" s="316"/>
      <c r="W980" s="316"/>
      <c r="X980" s="316"/>
      <c r="Y980" s="318"/>
      <c r="Z980" s="316"/>
      <c r="AA980" s="316"/>
      <c r="AB980" s="316"/>
      <c r="AC980" s="316"/>
      <c r="AD980" s="316"/>
      <c r="AE980" s="319"/>
      <c r="AF980" s="413"/>
      <c r="AG980" s="316"/>
      <c r="AH980" s="316"/>
      <c r="AI980" s="418"/>
      <c r="AJ980" s="316"/>
      <c r="AK980" s="316"/>
      <c r="AL980" s="316"/>
      <c r="AM980" s="316"/>
      <c r="AN980" s="316"/>
      <c r="AO980" s="316"/>
      <c r="AP980" s="316"/>
      <c r="AQ980" s="316"/>
      <c r="AR980" s="316"/>
      <c r="AS980" s="316"/>
      <c r="AT980" s="316"/>
      <c r="AU980" s="316"/>
      <c r="AV980" s="316"/>
      <c r="AW980" s="316"/>
      <c r="AX980" s="320"/>
      <c r="AY980" s="316"/>
      <c r="AZ980" s="316"/>
      <c r="BA980" s="316"/>
    </row>
    <row r="981" spans="1:53" ht="15.75" customHeight="1">
      <c r="A981" s="316"/>
      <c r="B981" s="316"/>
      <c r="C981" s="316"/>
      <c r="D981" s="316"/>
      <c r="E981" s="316"/>
      <c r="F981" s="316"/>
      <c r="G981" s="418"/>
      <c r="H981" s="316"/>
      <c r="I981" s="316"/>
      <c r="J981" s="316"/>
      <c r="K981" s="316"/>
      <c r="L981" s="316"/>
      <c r="M981" s="316"/>
      <c r="N981" s="316"/>
      <c r="O981" s="316"/>
      <c r="P981" s="416"/>
      <c r="Q981" s="316"/>
      <c r="R981" s="316"/>
      <c r="S981" s="317"/>
      <c r="T981" s="316"/>
      <c r="U981" s="316"/>
      <c r="V981" s="316"/>
      <c r="W981" s="316"/>
      <c r="X981" s="316"/>
      <c r="Y981" s="318"/>
      <c r="Z981" s="316"/>
      <c r="AA981" s="316"/>
      <c r="AB981" s="316"/>
      <c r="AC981" s="316"/>
      <c r="AD981" s="316"/>
      <c r="AE981" s="319"/>
      <c r="AF981" s="413"/>
      <c r="AG981" s="316"/>
      <c r="AH981" s="316"/>
      <c r="AI981" s="418"/>
      <c r="AJ981" s="316"/>
      <c r="AK981" s="316"/>
      <c r="AL981" s="316"/>
      <c r="AM981" s="316"/>
      <c r="AN981" s="316"/>
      <c r="AO981" s="316"/>
      <c r="AP981" s="316"/>
      <c r="AQ981" s="316"/>
      <c r="AR981" s="316"/>
      <c r="AS981" s="316"/>
      <c r="AT981" s="316"/>
      <c r="AU981" s="316"/>
      <c r="AV981" s="316"/>
      <c r="AW981" s="316"/>
      <c r="AX981" s="320"/>
      <c r="AY981" s="316"/>
      <c r="AZ981" s="316"/>
      <c r="BA981" s="316"/>
    </row>
    <row r="982" spans="1:53" ht="15.75" customHeight="1">
      <c r="A982" s="316"/>
      <c r="B982" s="316"/>
      <c r="C982" s="316"/>
      <c r="D982" s="316"/>
      <c r="E982" s="316"/>
      <c r="F982" s="316"/>
      <c r="G982" s="418"/>
      <c r="H982" s="316"/>
      <c r="I982" s="316"/>
      <c r="J982" s="316"/>
      <c r="K982" s="316"/>
      <c r="L982" s="316"/>
      <c r="M982" s="316"/>
      <c r="N982" s="316"/>
      <c r="O982" s="316"/>
      <c r="P982" s="416"/>
      <c r="Q982" s="316"/>
      <c r="R982" s="316"/>
      <c r="S982" s="317"/>
      <c r="T982" s="316"/>
      <c r="U982" s="316"/>
      <c r="V982" s="316"/>
      <c r="W982" s="316"/>
      <c r="X982" s="316"/>
      <c r="Y982" s="318"/>
      <c r="Z982" s="316"/>
      <c r="AA982" s="316"/>
      <c r="AB982" s="316"/>
      <c r="AC982" s="316"/>
      <c r="AD982" s="316"/>
      <c r="AE982" s="319"/>
      <c r="AF982" s="413"/>
      <c r="AG982" s="316"/>
      <c r="AH982" s="316"/>
      <c r="AI982" s="418"/>
      <c r="AJ982" s="316"/>
      <c r="AK982" s="316"/>
      <c r="AL982" s="316"/>
      <c r="AM982" s="316"/>
      <c r="AN982" s="316"/>
      <c r="AO982" s="316"/>
      <c r="AP982" s="316"/>
      <c r="AQ982" s="316"/>
      <c r="AR982" s="316"/>
      <c r="AS982" s="316"/>
      <c r="AT982" s="316"/>
      <c r="AU982" s="316"/>
      <c r="AV982" s="316"/>
      <c r="AW982" s="316"/>
      <c r="AX982" s="320"/>
      <c r="AY982" s="316"/>
      <c r="AZ982" s="316"/>
      <c r="BA982" s="316"/>
    </row>
    <row r="983" spans="1:53" ht="15.75" customHeight="1">
      <c r="A983" s="316"/>
      <c r="B983" s="316"/>
      <c r="C983" s="316"/>
      <c r="D983" s="316"/>
      <c r="E983" s="316"/>
      <c r="F983" s="316"/>
      <c r="G983" s="418"/>
      <c r="H983" s="316"/>
      <c r="I983" s="316"/>
      <c r="J983" s="316"/>
      <c r="K983" s="316"/>
      <c r="L983" s="316"/>
      <c r="M983" s="316"/>
      <c r="N983" s="316"/>
      <c r="O983" s="316"/>
      <c r="P983" s="416"/>
      <c r="Q983" s="316"/>
      <c r="R983" s="316"/>
      <c r="S983" s="317"/>
      <c r="T983" s="316"/>
      <c r="U983" s="316"/>
      <c r="V983" s="316"/>
      <c r="W983" s="316"/>
      <c r="X983" s="316"/>
      <c r="Y983" s="318"/>
      <c r="Z983" s="316"/>
      <c r="AA983" s="316"/>
      <c r="AB983" s="316"/>
      <c r="AC983" s="316"/>
      <c r="AD983" s="316"/>
      <c r="AE983" s="319"/>
      <c r="AF983" s="413"/>
      <c r="AG983" s="316"/>
      <c r="AH983" s="316"/>
      <c r="AI983" s="418"/>
      <c r="AJ983" s="316"/>
      <c r="AK983" s="316"/>
      <c r="AL983" s="316"/>
      <c r="AM983" s="316"/>
      <c r="AN983" s="316"/>
      <c r="AO983" s="316"/>
      <c r="AP983" s="316"/>
      <c r="AQ983" s="316"/>
      <c r="AR983" s="316"/>
      <c r="AS983" s="316"/>
      <c r="AT983" s="316"/>
      <c r="AU983" s="316"/>
      <c r="AV983" s="316"/>
      <c r="AW983" s="316"/>
      <c r="AX983" s="320"/>
      <c r="AY983" s="316"/>
      <c r="AZ983" s="316"/>
      <c r="BA983" s="316"/>
    </row>
    <row r="984" spans="1:53" ht="15.75" customHeight="1">
      <c r="A984" s="316"/>
      <c r="B984" s="316"/>
      <c r="C984" s="316"/>
      <c r="D984" s="316"/>
      <c r="E984" s="316"/>
      <c r="F984" s="316"/>
      <c r="G984" s="418"/>
      <c r="H984" s="316"/>
      <c r="I984" s="316"/>
      <c r="J984" s="316"/>
      <c r="K984" s="316"/>
      <c r="L984" s="316"/>
      <c r="M984" s="316"/>
      <c r="N984" s="316"/>
      <c r="O984" s="316"/>
      <c r="P984" s="416"/>
      <c r="Q984" s="316"/>
      <c r="R984" s="316"/>
      <c r="S984" s="317"/>
      <c r="T984" s="316"/>
      <c r="U984" s="316"/>
      <c r="V984" s="316"/>
      <c r="W984" s="316"/>
      <c r="X984" s="316"/>
      <c r="Y984" s="318"/>
      <c r="Z984" s="316"/>
      <c r="AA984" s="316"/>
      <c r="AB984" s="316"/>
      <c r="AC984" s="316"/>
      <c r="AD984" s="316"/>
      <c r="AE984" s="319"/>
      <c r="AF984" s="413"/>
      <c r="AG984" s="316"/>
      <c r="AH984" s="316"/>
      <c r="AI984" s="418"/>
      <c r="AJ984" s="316"/>
      <c r="AK984" s="316"/>
      <c r="AL984" s="316"/>
      <c r="AM984" s="316"/>
      <c r="AN984" s="316"/>
      <c r="AO984" s="316"/>
      <c r="AP984" s="316"/>
      <c r="AQ984" s="316"/>
      <c r="AR984" s="316"/>
      <c r="AS984" s="316"/>
      <c r="AT984" s="316"/>
      <c r="AU984" s="316"/>
      <c r="AV984" s="316"/>
      <c r="AW984" s="316"/>
      <c r="AX984" s="320"/>
      <c r="AY984" s="316"/>
      <c r="AZ984" s="316"/>
      <c r="BA984" s="316"/>
    </row>
    <row r="985" spans="1:53" ht="15.75" customHeight="1">
      <c r="A985" s="316"/>
      <c r="B985" s="316"/>
      <c r="C985" s="316"/>
      <c r="D985" s="316"/>
      <c r="E985" s="316"/>
      <c r="F985" s="316"/>
      <c r="G985" s="418"/>
      <c r="H985" s="316"/>
      <c r="I985" s="316"/>
      <c r="J985" s="316"/>
      <c r="K985" s="316"/>
      <c r="L985" s="316"/>
      <c r="M985" s="316"/>
      <c r="N985" s="316"/>
      <c r="O985" s="316"/>
      <c r="P985" s="416"/>
      <c r="Q985" s="316"/>
      <c r="R985" s="316"/>
      <c r="S985" s="317"/>
      <c r="T985" s="316"/>
      <c r="U985" s="316"/>
      <c r="V985" s="316"/>
      <c r="W985" s="316"/>
      <c r="X985" s="316"/>
      <c r="Y985" s="318"/>
      <c r="Z985" s="316"/>
      <c r="AA985" s="316"/>
      <c r="AB985" s="316"/>
      <c r="AC985" s="316"/>
      <c r="AD985" s="316"/>
      <c r="AE985" s="319"/>
      <c r="AF985" s="413"/>
      <c r="AG985" s="316"/>
      <c r="AH985" s="316"/>
      <c r="AI985" s="418"/>
      <c r="AJ985" s="316"/>
      <c r="AK985" s="316"/>
      <c r="AL985" s="316"/>
      <c r="AM985" s="316"/>
      <c r="AN985" s="316"/>
      <c r="AO985" s="316"/>
      <c r="AP985" s="316"/>
      <c r="AQ985" s="316"/>
      <c r="AR985" s="316"/>
      <c r="AS985" s="316"/>
      <c r="AT985" s="316"/>
      <c r="AU985" s="316"/>
      <c r="AV985" s="316"/>
      <c r="AW985" s="316"/>
      <c r="AX985" s="320"/>
      <c r="AY985" s="316"/>
      <c r="AZ985" s="316"/>
      <c r="BA985" s="316"/>
    </row>
    <row r="986" spans="1:53" ht="15.75" customHeight="1">
      <c r="A986" s="316"/>
      <c r="B986" s="316"/>
      <c r="C986" s="316"/>
      <c r="D986" s="316"/>
      <c r="E986" s="316"/>
      <c r="F986" s="316"/>
      <c r="G986" s="418"/>
      <c r="H986" s="316"/>
      <c r="I986" s="316"/>
      <c r="J986" s="316"/>
      <c r="K986" s="316"/>
      <c r="L986" s="316"/>
      <c r="M986" s="316"/>
      <c r="N986" s="316"/>
      <c r="O986" s="316"/>
      <c r="P986" s="416"/>
      <c r="Q986" s="316"/>
      <c r="R986" s="316"/>
      <c r="S986" s="317"/>
      <c r="T986" s="316"/>
      <c r="U986" s="316"/>
      <c r="V986" s="316"/>
      <c r="W986" s="316"/>
      <c r="X986" s="316"/>
      <c r="Y986" s="318"/>
      <c r="Z986" s="316"/>
      <c r="AA986" s="316"/>
      <c r="AB986" s="316"/>
      <c r="AC986" s="316"/>
      <c r="AD986" s="316"/>
      <c r="AE986" s="319"/>
      <c r="AF986" s="413"/>
      <c r="AG986" s="316"/>
      <c r="AH986" s="316"/>
      <c r="AI986" s="418"/>
      <c r="AJ986" s="316"/>
      <c r="AK986" s="316"/>
      <c r="AL986" s="316"/>
      <c r="AM986" s="316"/>
      <c r="AN986" s="316"/>
      <c r="AO986" s="316"/>
      <c r="AP986" s="316"/>
      <c r="AQ986" s="316"/>
      <c r="AR986" s="316"/>
      <c r="AS986" s="316"/>
      <c r="AT986" s="316"/>
      <c r="AU986" s="316"/>
      <c r="AV986" s="316"/>
      <c r="AW986" s="316"/>
      <c r="AX986" s="320"/>
      <c r="AY986" s="316"/>
      <c r="AZ986" s="316"/>
      <c r="BA986" s="316"/>
    </row>
    <row r="987" spans="1:53" ht="15.75" customHeight="1">
      <c r="A987" s="316"/>
      <c r="B987" s="316"/>
      <c r="C987" s="316"/>
      <c r="D987" s="316"/>
      <c r="E987" s="316"/>
      <c r="F987" s="316"/>
      <c r="G987" s="418"/>
      <c r="H987" s="316"/>
      <c r="I987" s="316"/>
      <c r="J987" s="316"/>
      <c r="K987" s="316"/>
      <c r="L987" s="316"/>
      <c r="M987" s="316"/>
      <c r="N987" s="316"/>
      <c r="O987" s="316"/>
      <c r="P987" s="416"/>
      <c r="Q987" s="316"/>
      <c r="R987" s="316"/>
      <c r="S987" s="317"/>
      <c r="T987" s="316"/>
      <c r="U987" s="316"/>
      <c r="V987" s="316"/>
      <c r="W987" s="316"/>
      <c r="X987" s="316"/>
      <c r="Y987" s="318"/>
      <c r="Z987" s="316"/>
      <c r="AA987" s="316"/>
      <c r="AB987" s="316"/>
      <c r="AC987" s="316"/>
      <c r="AD987" s="316"/>
      <c r="AE987" s="319"/>
      <c r="AF987" s="413"/>
      <c r="AG987" s="316"/>
      <c r="AH987" s="316"/>
      <c r="AI987" s="418"/>
      <c r="AJ987" s="316"/>
      <c r="AK987" s="316"/>
      <c r="AL987" s="316"/>
      <c r="AM987" s="316"/>
      <c r="AN987" s="316"/>
      <c r="AO987" s="316"/>
      <c r="AP987" s="316"/>
      <c r="AQ987" s="316"/>
      <c r="AR987" s="316"/>
      <c r="AS987" s="316"/>
      <c r="AT987" s="316"/>
      <c r="AU987" s="316"/>
      <c r="AV987" s="316"/>
      <c r="AW987" s="316"/>
      <c r="AX987" s="320"/>
      <c r="AY987" s="316"/>
      <c r="AZ987" s="316"/>
      <c r="BA987" s="316"/>
    </row>
    <row r="988" spans="1:53" ht="15.75" customHeight="1">
      <c r="A988" s="316"/>
      <c r="B988" s="316"/>
      <c r="C988" s="316"/>
      <c r="D988" s="316"/>
      <c r="E988" s="316"/>
      <c r="F988" s="316"/>
      <c r="G988" s="418"/>
      <c r="H988" s="316"/>
      <c r="I988" s="316"/>
      <c r="J988" s="316"/>
      <c r="K988" s="316"/>
      <c r="L988" s="316"/>
      <c r="M988" s="316"/>
      <c r="N988" s="316"/>
      <c r="O988" s="316"/>
      <c r="P988" s="416"/>
      <c r="Q988" s="316"/>
      <c r="R988" s="316"/>
      <c r="S988" s="317"/>
      <c r="T988" s="316"/>
      <c r="U988" s="316"/>
      <c r="V988" s="316"/>
      <c r="W988" s="316"/>
      <c r="X988" s="316"/>
      <c r="Y988" s="318"/>
      <c r="Z988" s="316"/>
      <c r="AA988" s="316"/>
      <c r="AB988" s="316"/>
      <c r="AC988" s="316"/>
      <c r="AD988" s="316"/>
      <c r="AE988" s="319"/>
      <c r="AF988" s="413"/>
      <c r="AG988" s="316"/>
      <c r="AH988" s="316"/>
      <c r="AI988" s="418"/>
      <c r="AJ988" s="316"/>
      <c r="AK988" s="316"/>
      <c r="AL988" s="316"/>
      <c r="AM988" s="316"/>
      <c r="AN988" s="316"/>
      <c r="AO988" s="316"/>
      <c r="AP988" s="316"/>
      <c r="AQ988" s="316"/>
      <c r="AR988" s="316"/>
      <c r="AS988" s="316"/>
      <c r="AT988" s="316"/>
      <c r="AU988" s="316"/>
      <c r="AV988" s="316"/>
      <c r="AW988" s="316"/>
      <c r="AX988" s="320"/>
      <c r="AY988" s="316"/>
      <c r="AZ988" s="316"/>
      <c r="BA988" s="316"/>
    </row>
    <row r="989" spans="1:53" ht="15.75" customHeight="1">
      <c r="A989" s="316"/>
      <c r="B989" s="316"/>
      <c r="C989" s="316"/>
      <c r="D989" s="316"/>
      <c r="E989" s="316"/>
      <c r="F989" s="316"/>
      <c r="G989" s="418"/>
      <c r="H989" s="316"/>
      <c r="I989" s="316"/>
      <c r="J989" s="316"/>
      <c r="K989" s="316"/>
      <c r="L989" s="316"/>
      <c r="M989" s="316"/>
      <c r="N989" s="316"/>
      <c r="O989" s="316"/>
      <c r="P989" s="416"/>
      <c r="Q989" s="316"/>
      <c r="R989" s="316"/>
      <c r="S989" s="317"/>
      <c r="T989" s="316"/>
      <c r="U989" s="316"/>
      <c r="V989" s="316"/>
      <c r="W989" s="316"/>
      <c r="X989" s="316"/>
      <c r="Y989" s="318"/>
      <c r="Z989" s="316"/>
      <c r="AA989" s="316"/>
      <c r="AB989" s="316"/>
      <c r="AC989" s="316"/>
      <c r="AD989" s="316"/>
      <c r="AE989" s="319"/>
      <c r="AF989" s="413"/>
      <c r="AG989" s="316"/>
      <c r="AH989" s="316"/>
      <c r="AI989" s="418"/>
      <c r="AJ989" s="316"/>
      <c r="AK989" s="316"/>
      <c r="AL989" s="316"/>
      <c r="AM989" s="316"/>
      <c r="AN989" s="316"/>
      <c r="AO989" s="316"/>
      <c r="AP989" s="316"/>
      <c r="AQ989" s="316"/>
      <c r="AR989" s="316"/>
      <c r="AS989" s="316"/>
      <c r="AT989" s="316"/>
      <c r="AU989" s="316"/>
      <c r="AV989" s="316"/>
      <c r="AW989" s="316"/>
      <c r="AX989" s="320"/>
      <c r="AY989" s="316"/>
      <c r="AZ989" s="316"/>
      <c r="BA989" s="316"/>
    </row>
    <row r="990" spans="1:53" ht="15.75" customHeight="1">
      <c r="A990" s="316"/>
      <c r="B990" s="316"/>
      <c r="C990" s="316"/>
      <c r="D990" s="316"/>
      <c r="E990" s="316"/>
      <c r="F990" s="316"/>
      <c r="G990" s="418"/>
      <c r="H990" s="316"/>
      <c r="I990" s="316"/>
      <c r="J990" s="316"/>
      <c r="K990" s="316"/>
      <c r="L990" s="316"/>
      <c r="M990" s="316"/>
      <c r="N990" s="316"/>
      <c r="O990" s="316"/>
      <c r="P990" s="416"/>
      <c r="Q990" s="316"/>
      <c r="R990" s="316"/>
      <c r="S990" s="317"/>
      <c r="T990" s="316"/>
      <c r="U990" s="316"/>
      <c r="V990" s="316"/>
      <c r="W990" s="316"/>
      <c r="X990" s="316"/>
      <c r="Y990" s="318"/>
      <c r="Z990" s="316"/>
      <c r="AA990" s="316"/>
      <c r="AB990" s="316"/>
      <c r="AC990" s="316"/>
      <c r="AD990" s="316"/>
      <c r="AE990" s="319"/>
      <c r="AF990" s="413"/>
      <c r="AG990" s="316"/>
      <c r="AH990" s="316"/>
      <c r="AI990" s="418"/>
      <c r="AJ990" s="316"/>
      <c r="AK990" s="316"/>
      <c r="AL990" s="316"/>
      <c r="AM990" s="316"/>
      <c r="AN990" s="316"/>
      <c r="AO990" s="316"/>
      <c r="AP990" s="316"/>
      <c r="AQ990" s="316"/>
      <c r="AR990" s="316"/>
      <c r="AS990" s="316"/>
      <c r="AT990" s="316"/>
      <c r="AU990" s="316"/>
      <c r="AV990" s="316"/>
      <c r="AW990" s="316"/>
      <c r="AX990" s="320"/>
      <c r="AY990" s="316"/>
      <c r="AZ990" s="316"/>
      <c r="BA990" s="316"/>
    </row>
    <row r="991" spans="1:53" ht="15.75" customHeight="1">
      <c r="A991" s="316"/>
      <c r="B991" s="316"/>
      <c r="C991" s="316"/>
      <c r="D991" s="316"/>
      <c r="E991" s="316"/>
      <c r="F991" s="316"/>
      <c r="G991" s="418"/>
      <c r="H991" s="316"/>
      <c r="I991" s="316"/>
      <c r="J991" s="316"/>
      <c r="K991" s="316"/>
      <c r="L991" s="316"/>
      <c r="M991" s="316"/>
      <c r="N991" s="316"/>
      <c r="O991" s="316"/>
      <c r="P991" s="416"/>
      <c r="Q991" s="316"/>
      <c r="R991" s="316"/>
      <c r="S991" s="317"/>
      <c r="T991" s="316"/>
      <c r="U991" s="316"/>
      <c r="V991" s="316"/>
      <c r="W991" s="316"/>
      <c r="X991" s="316"/>
      <c r="Y991" s="318"/>
      <c r="Z991" s="316"/>
      <c r="AA991" s="316"/>
      <c r="AB991" s="316"/>
      <c r="AC991" s="316"/>
      <c r="AD991" s="316"/>
      <c r="AE991" s="319"/>
      <c r="AF991" s="413"/>
      <c r="AG991" s="316"/>
      <c r="AH991" s="316"/>
      <c r="AI991" s="418"/>
      <c r="AJ991" s="316"/>
      <c r="AK991" s="316"/>
      <c r="AL991" s="316"/>
      <c r="AM991" s="316"/>
      <c r="AN991" s="316"/>
      <c r="AO991" s="316"/>
      <c r="AP991" s="316"/>
      <c r="AQ991" s="316"/>
      <c r="AR991" s="316"/>
      <c r="AS991" s="316"/>
      <c r="AT991" s="316"/>
      <c r="AU991" s="316"/>
      <c r="AV991" s="316"/>
      <c r="AW991" s="316"/>
      <c r="AX991" s="320"/>
      <c r="AY991" s="316"/>
      <c r="AZ991" s="316"/>
      <c r="BA991" s="316"/>
    </row>
    <row r="992" spans="1:53" ht="15.75" customHeight="1">
      <c r="A992" s="316"/>
      <c r="B992" s="316"/>
      <c r="C992" s="316"/>
      <c r="D992" s="316"/>
      <c r="E992" s="316"/>
      <c r="F992" s="316"/>
      <c r="G992" s="418"/>
      <c r="H992" s="316"/>
      <c r="I992" s="316"/>
      <c r="J992" s="316"/>
      <c r="K992" s="316"/>
      <c r="L992" s="316"/>
      <c r="M992" s="316"/>
      <c r="N992" s="316"/>
      <c r="O992" s="316"/>
      <c r="P992" s="416"/>
      <c r="Q992" s="316"/>
      <c r="R992" s="316"/>
      <c r="S992" s="317"/>
      <c r="T992" s="316"/>
      <c r="U992" s="316"/>
      <c r="V992" s="316"/>
      <c r="W992" s="316"/>
      <c r="X992" s="316"/>
      <c r="Y992" s="318"/>
      <c r="Z992" s="316"/>
      <c r="AA992" s="316"/>
      <c r="AB992" s="316"/>
      <c r="AC992" s="316"/>
      <c r="AD992" s="316"/>
      <c r="AE992" s="319"/>
      <c r="AF992" s="413"/>
      <c r="AG992" s="316"/>
      <c r="AH992" s="316"/>
      <c r="AI992" s="418"/>
      <c r="AJ992" s="316"/>
      <c r="AK992" s="316"/>
      <c r="AL992" s="316"/>
      <c r="AM992" s="316"/>
      <c r="AN992" s="316"/>
      <c r="AO992" s="316"/>
      <c r="AP992" s="316"/>
      <c r="AQ992" s="316"/>
      <c r="AR992" s="316"/>
      <c r="AS992" s="316"/>
      <c r="AT992" s="316"/>
      <c r="AU992" s="316"/>
      <c r="AV992" s="316"/>
      <c r="AW992" s="316"/>
      <c r="AX992" s="320"/>
      <c r="AY992" s="316"/>
      <c r="AZ992" s="316"/>
      <c r="BA992" s="316"/>
    </row>
    <row r="993" spans="1:53" ht="15.75" customHeight="1">
      <c r="A993" s="316"/>
      <c r="B993" s="316"/>
      <c r="C993" s="316"/>
      <c r="D993" s="316"/>
      <c r="E993" s="316"/>
      <c r="F993" s="316"/>
      <c r="G993" s="418"/>
      <c r="H993" s="316"/>
      <c r="I993" s="316"/>
      <c r="J993" s="316"/>
      <c r="K993" s="316"/>
      <c r="L993" s="316"/>
      <c r="M993" s="316"/>
      <c r="N993" s="316"/>
      <c r="O993" s="316"/>
      <c r="P993" s="416"/>
      <c r="Q993" s="316"/>
      <c r="R993" s="316"/>
      <c r="S993" s="317"/>
      <c r="T993" s="316"/>
      <c r="U993" s="316"/>
      <c r="V993" s="316"/>
      <c r="W993" s="316"/>
      <c r="X993" s="316"/>
      <c r="Y993" s="318"/>
      <c r="Z993" s="316"/>
      <c r="AA993" s="316"/>
      <c r="AB993" s="316"/>
      <c r="AC993" s="316"/>
      <c r="AD993" s="316"/>
      <c r="AE993" s="319"/>
      <c r="AF993" s="413"/>
      <c r="AG993" s="316"/>
      <c r="AH993" s="316"/>
      <c r="AI993" s="418"/>
      <c r="AJ993" s="316"/>
      <c r="AK993" s="316"/>
      <c r="AL993" s="316"/>
      <c r="AM993" s="316"/>
      <c r="AN993" s="316"/>
      <c r="AO993" s="316"/>
      <c r="AP993" s="316"/>
      <c r="AQ993" s="316"/>
      <c r="AR993" s="316"/>
      <c r="AS993" s="316"/>
      <c r="AT993" s="316"/>
      <c r="AU993" s="316"/>
      <c r="AV993" s="316"/>
      <c r="AW993" s="316"/>
      <c r="AX993" s="320"/>
      <c r="AY993" s="316"/>
      <c r="AZ993" s="316"/>
      <c r="BA993" s="316"/>
    </row>
    <row r="994" spans="1:53" ht="15.75" customHeight="1">
      <c r="A994" s="316"/>
      <c r="B994" s="316"/>
      <c r="C994" s="316"/>
      <c r="D994" s="316"/>
      <c r="E994" s="316"/>
      <c r="F994" s="316"/>
      <c r="G994" s="418"/>
      <c r="H994" s="316"/>
      <c r="I994" s="316"/>
      <c r="J994" s="316"/>
      <c r="K994" s="316"/>
      <c r="L994" s="316"/>
      <c r="M994" s="316"/>
      <c r="N994" s="316"/>
      <c r="O994" s="316"/>
      <c r="P994" s="416"/>
      <c r="Q994" s="316"/>
      <c r="R994" s="316"/>
      <c r="S994" s="317"/>
      <c r="T994" s="316"/>
      <c r="U994" s="316"/>
      <c r="V994" s="316"/>
      <c r="W994" s="316"/>
      <c r="X994" s="316"/>
      <c r="Y994" s="318"/>
      <c r="Z994" s="316"/>
      <c r="AA994" s="316"/>
      <c r="AB994" s="316"/>
      <c r="AC994" s="316"/>
      <c r="AD994" s="316"/>
      <c r="AE994" s="319"/>
      <c r="AF994" s="413"/>
      <c r="AG994" s="316"/>
      <c r="AH994" s="316"/>
      <c r="AI994" s="418"/>
      <c r="AJ994" s="316"/>
      <c r="AK994" s="316"/>
      <c r="AL994" s="316"/>
      <c r="AM994" s="316"/>
      <c r="AN994" s="316"/>
      <c r="AO994" s="316"/>
      <c r="AP994" s="316"/>
      <c r="AQ994" s="316"/>
      <c r="AR994" s="316"/>
      <c r="AS994" s="316"/>
      <c r="AT994" s="316"/>
      <c r="AU994" s="316"/>
      <c r="AV994" s="316"/>
      <c r="AW994" s="316"/>
      <c r="AX994" s="320"/>
      <c r="AY994" s="316"/>
      <c r="AZ994" s="316"/>
      <c r="BA994" s="316"/>
    </row>
    <row r="995" spans="1:53" ht="15.75" customHeight="1">
      <c r="A995" s="316"/>
      <c r="B995" s="316"/>
      <c r="C995" s="316"/>
      <c r="D995" s="316"/>
      <c r="E995" s="316"/>
      <c r="F995" s="316"/>
      <c r="G995" s="418"/>
      <c r="H995" s="316"/>
      <c r="I995" s="316"/>
      <c r="J995" s="316"/>
      <c r="K995" s="316"/>
      <c r="L995" s="316"/>
      <c r="M995" s="316"/>
      <c r="N995" s="316"/>
      <c r="O995" s="316"/>
      <c r="P995" s="416"/>
      <c r="Q995" s="316"/>
      <c r="R995" s="316"/>
      <c r="S995" s="317"/>
      <c r="T995" s="316"/>
      <c r="U995" s="316"/>
      <c r="V995" s="316"/>
      <c r="W995" s="316"/>
      <c r="X995" s="316"/>
      <c r="Y995" s="318"/>
      <c r="Z995" s="316"/>
      <c r="AA995" s="316"/>
      <c r="AB995" s="316"/>
      <c r="AC995" s="316"/>
      <c r="AD995" s="316"/>
      <c r="AE995" s="319"/>
      <c r="AF995" s="413"/>
      <c r="AG995" s="316"/>
      <c r="AH995" s="316"/>
      <c r="AI995" s="418"/>
      <c r="AJ995" s="316"/>
      <c r="AK995" s="316"/>
      <c r="AL995" s="316"/>
      <c r="AM995" s="316"/>
      <c r="AN995" s="316"/>
      <c r="AO995" s="316"/>
      <c r="AP995" s="316"/>
      <c r="AQ995" s="316"/>
      <c r="AR995" s="316"/>
      <c r="AS995" s="316"/>
      <c r="AT995" s="316"/>
      <c r="AU995" s="316"/>
      <c r="AV995" s="316"/>
      <c r="AW995" s="316"/>
      <c r="AX995" s="320"/>
      <c r="AY995" s="316"/>
      <c r="AZ995" s="316"/>
      <c r="BA995" s="316"/>
    </row>
    <row r="996" spans="1:53" ht="15.75" customHeight="1">
      <c r="A996" s="316"/>
      <c r="B996" s="316"/>
      <c r="C996" s="316"/>
      <c r="D996" s="316"/>
      <c r="E996" s="316"/>
      <c r="F996" s="316"/>
      <c r="G996" s="418"/>
      <c r="H996" s="316"/>
      <c r="I996" s="316"/>
      <c r="J996" s="316"/>
      <c r="K996" s="316"/>
      <c r="L996" s="316"/>
      <c r="M996" s="316"/>
      <c r="N996" s="316"/>
      <c r="O996" s="316"/>
      <c r="P996" s="416"/>
      <c r="Q996" s="316"/>
      <c r="R996" s="316"/>
      <c r="S996" s="317"/>
      <c r="T996" s="316"/>
      <c r="U996" s="316"/>
      <c r="V996" s="316"/>
      <c r="W996" s="316"/>
      <c r="X996" s="316"/>
      <c r="Y996" s="318"/>
      <c r="Z996" s="316"/>
      <c r="AA996" s="316"/>
      <c r="AB996" s="316"/>
      <c r="AC996" s="316"/>
      <c r="AD996" s="316"/>
      <c r="AE996" s="319"/>
      <c r="AF996" s="413"/>
      <c r="AG996" s="316"/>
      <c r="AH996" s="316"/>
      <c r="AI996" s="418"/>
      <c r="AJ996" s="316"/>
      <c r="AK996" s="316"/>
      <c r="AL996" s="316"/>
      <c r="AM996" s="316"/>
      <c r="AN996" s="316"/>
      <c r="AO996" s="316"/>
      <c r="AP996" s="316"/>
      <c r="AQ996" s="316"/>
      <c r="AR996" s="316"/>
      <c r="AS996" s="316"/>
      <c r="AT996" s="316"/>
      <c r="AU996" s="316"/>
      <c r="AV996" s="316"/>
      <c r="AW996" s="316"/>
      <c r="AX996" s="320"/>
      <c r="AY996" s="316"/>
      <c r="AZ996" s="316"/>
      <c r="BA996" s="316"/>
    </row>
    <row r="997" spans="1:53" ht="15.75" customHeight="1">
      <c r="A997" s="316"/>
      <c r="B997" s="316"/>
      <c r="C997" s="316"/>
      <c r="D997" s="316"/>
      <c r="E997" s="316"/>
      <c r="F997" s="316"/>
      <c r="G997" s="418"/>
      <c r="H997" s="316"/>
      <c r="I997" s="316"/>
      <c r="J997" s="316"/>
      <c r="K997" s="316"/>
      <c r="L997" s="316"/>
      <c r="M997" s="316"/>
      <c r="N997" s="316"/>
      <c r="O997" s="316"/>
      <c r="P997" s="416"/>
      <c r="Q997" s="316"/>
      <c r="R997" s="316"/>
      <c r="S997" s="317"/>
      <c r="T997" s="316"/>
      <c r="U997" s="316"/>
      <c r="V997" s="316"/>
      <c r="W997" s="316"/>
      <c r="X997" s="316"/>
      <c r="Y997" s="318"/>
      <c r="Z997" s="316"/>
      <c r="AA997" s="316"/>
      <c r="AB997" s="316"/>
      <c r="AC997" s="316"/>
      <c r="AD997" s="316"/>
      <c r="AE997" s="319"/>
      <c r="AF997" s="413"/>
      <c r="AG997" s="316"/>
      <c r="AH997" s="316"/>
      <c r="AI997" s="418"/>
      <c r="AJ997" s="316"/>
      <c r="AK997" s="316"/>
      <c r="AL997" s="316"/>
      <c r="AM997" s="316"/>
      <c r="AN997" s="316"/>
      <c r="AO997" s="316"/>
      <c r="AP997" s="316"/>
      <c r="AQ997" s="316"/>
      <c r="AR997" s="316"/>
      <c r="AS997" s="316"/>
      <c r="AT997" s="316"/>
      <c r="AU997" s="316"/>
      <c r="AV997" s="316"/>
      <c r="AW997" s="316"/>
      <c r="AX997" s="320"/>
      <c r="AY997" s="316"/>
      <c r="AZ997" s="316"/>
      <c r="BA997" s="316"/>
    </row>
    <row r="998" spans="1:53" ht="15.75" customHeight="1">
      <c r="A998" s="316"/>
      <c r="B998" s="316"/>
      <c r="C998" s="316"/>
      <c r="D998" s="316"/>
      <c r="E998" s="316"/>
      <c r="F998" s="316"/>
      <c r="G998" s="418"/>
      <c r="H998" s="316"/>
      <c r="I998" s="316"/>
      <c r="J998" s="316"/>
      <c r="K998" s="316"/>
      <c r="L998" s="316"/>
      <c r="M998" s="316"/>
      <c r="N998" s="316"/>
      <c r="O998" s="316"/>
      <c r="P998" s="416"/>
      <c r="Q998" s="316"/>
      <c r="R998" s="316"/>
      <c r="S998" s="317"/>
      <c r="T998" s="316"/>
      <c r="U998" s="316"/>
      <c r="V998" s="316"/>
      <c r="W998" s="316"/>
      <c r="X998" s="316"/>
      <c r="Y998" s="318"/>
      <c r="Z998" s="316"/>
      <c r="AA998" s="316"/>
      <c r="AB998" s="316"/>
      <c r="AC998" s="316"/>
      <c r="AD998" s="316"/>
      <c r="AE998" s="319"/>
      <c r="AF998" s="413"/>
      <c r="AG998" s="316"/>
      <c r="AH998" s="316"/>
      <c r="AI998" s="418"/>
      <c r="AJ998" s="316"/>
      <c r="AK998" s="316"/>
      <c r="AL998" s="316"/>
      <c r="AM998" s="316"/>
      <c r="AN998" s="316"/>
      <c r="AO998" s="316"/>
      <c r="AP998" s="316"/>
      <c r="AQ998" s="316"/>
      <c r="AR998" s="316"/>
      <c r="AS998" s="316"/>
      <c r="AT998" s="316"/>
      <c r="AU998" s="316"/>
      <c r="AV998" s="316"/>
      <c r="AW998" s="316"/>
      <c r="AX998" s="320"/>
      <c r="AY998" s="316"/>
      <c r="AZ998" s="316"/>
      <c r="BA998" s="316"/>
    </row>
    <row r="999" spans="1:53" ht="15.75" customHeight="1">
      <c r="A999" s="316"/>
      <c r="B999" s="316"/>
      <c r="C999" s="316"/>
      <c r="D999" s="316"/>
      <c r="E999" s="316"/>
      <c r="F999" s="316"/>
      <c r="G999" s="418"/>
      <c r="H999" s="316"/>
      <c r="I999" s="316"/>
      <c r="J999" s="316"/>
      <c r="K999" s="316"/>
      <c r="L999" s="316"/>
      <c r="M999" s="316"/>
      <c r="N999" s="316"/>
      <c r="O999" s="316"/>
      <c r="P999" s="416"/>
      <c r="Q999" s="316"/>
      <c r="R999" s="316"/>
      <c r="S999" s="317"/>
      <c r="T999" s="316"/>
      <c r="U999" s="316"/>
      <c r="V999" s="316"/>
      <c r="W999" s="316"/>
      <c r="X999" s="316"/>
      <c r="Y999" s="318"/>
      <c r="Z999" s="316"/>
      <c r="AA999" s="316"/>
      <c r="AB999" s="316"/>
      <c r="AC999" s="316"/>
      <c r="AD999" s="316"/>
      <c r="AE999" s="319"/>
      <c r="AF999" s="413"/>
      <c r="AG999" s="316"/>
      <c r="AH999" s="316"/>
      <c r="AI999" s="418"/>
      <c r="AJ999" s="316"/>
      <c r="AK999" s="316"/>
      <c r="AL999" s="316"/>
      <c r="AM999" s="316"/>
      <c r="AN999" s="316"/>
      <c r="AO999" s="316"/>
      <c r="AP999" s="316"/>
      <c r="AQ999" s="316"/>
      <c r="AR999" s="316"/>
      <c r="AS999" s="316"/>
      <c r="AT999" s="316"/>
      <c r="AU999" s="316"/>
      <c r="AV999" s="316"/>
      <c r="AW999" s="316"/>
      <c r="AX999" s="320"/>
      <c r="AY999" s="316"/>
      <c r="AZ999" s="316"/>
      <c r="BA999" s="316"/>
    </row>
    <row r="1000" spans="1:53" ht="15.75" customHeight="1">
      <c r="A1000" s="316"/>
      <c r="B1000" s="316"/>
      <c r="C1000" s="316"/>
      <c r="D1000" s="316"/>
      <c r="E1000" s="316"/>
      <c r="F1000" s="316"/>
      <c r="G1000" s="418"/>
      <c r="H1000" s="316"/>
      <c r="I1000" s="316"/>
      <c r="J1000" s="316"/>
      <c r="K1000" s="316"/>
      <c r="L1000" s="316"/>
      <c r="M1000" s="316"/>
      <c r="N1000" s="316"/>
      <c r="O1000" s="316"/>
      <c r="P1000" s="416"/>
      <c r="Q1000" s="316"/>
      <c r="R1000" s="316"/>
      <c r="S1000" s="317"/>
      <c r="T1000" s="316"/>
      <c r="U1000" s="316"/>
      <c r="V1000" s="316"/>
      <c r="W1000" s="316"/>
      <c r="X1000" s="316"/>
      <c r="Y1000" s="318"/>
      <c r="Z1000" s="316"/>
      <c r="AA1000" s="316"/>
      <c r="AB1000" s="316"/>
      <c r="AC1000" s="316"/>
      <c r="AD1000" s="316"/>
      <c r="AE1000" s="319"/>
      <c r="AF1000" s="413"/>
      <c r="AG1000" s="316"/>
      <c r="AH1000" s="316"/>
      <c r="AI1000" s="418"/>
      <c r="AJ1000" s="316"/>
      <c r="AK1000" s="316"/>
      <c r="AL1000" s="316"/>
      <c r="AM1000" s="316"/>
      <c r="AN1000" s="316"/>
      <c r="AO1000" s="316"/>
      <c r="AP1000" s="316"/>
      <c r="AQ1000" s="316"/>
      <c r="AR1000" s="316"/>
      <c r="AS1000" s="316"/>
      <c r="AT1000" s="316"/>
      <c r="AU1000" s="316"/>
      <c r="AV1000" s="316"/>
      <c r="AW1000" s="316"/>
      <c r="AX1000" s="320"/>
      <c r="AY1000" s="316"/>
      <c r="AZ1000" s="316"/>
      <c r="BA1000" s="316"/>
    </row>
  </sheetData>
  <mergeCells count="27">
    <mergeCell ref="J6:P7"/>
    <mergeCell ref="Q7:R7"/>
    <mergeCell ref="AP7:AR7"/>
    <mergeCell ref="AS7:AT7"/>
    <mergeCell ref="G2:AZ2"/>
    <mergeCell ref="G3:K3"/>
    <mergeCell ref="L3:U3"/>
    <mergeCell ref="W3:AF3"/>
    <mergeCell ref="AG3:AZ3"/>
    <mergeCell ref="C6:I7"/>
    <mergeCell ref="AX6:AY6"/>
    <mergeCell ref="AU7:AW7"/>
    <mergeCell ref="Q6:V6"/>
    <mergeCell ref="W6:AB6"/>
    <mergeCell ref="AC6:AH6"/>
    <mergeCell ref="AI6:AM6"/>
    <mergeCell ref="AY7:AY8"/>
    <mergeCell ref="AN6:AR6"/>
    <mergeCell ref="AS6:AW6"/>
    <mergeCell ref="S7:V7"/>
    <mergeCell ref="W7:X7"/>
    <mergeCell ref="Y7:AB7"/>
    <mergeCell ref="AC7:AD7"/>
    <mergeCell ref="AE7:AH7"/>
    <mergeCell ref="AI7:AJ7"/>
    <mergeCell ref="AK7:AM7"/>
    <mergeCell ref="AN7:AO7"/>
  </mergeCells>
  <hyperlinks>
    <hyperlink ref="AC76" r:id="rId1" xr:uid="{00000000-0004-0000-0200-000000000000}"/>
  </hyperlinks>
  <printOptions horizontalCentered="1"/>
  <pageMargins left="0" right="0" top="0" bottom="0.59055118110236227" header="0" footer="0"/>
  <pageSetup orientation="landscape"/>
  <headerFooter>
    <oddFooter>&amp;Cwww.ubpdbusquedadesaparecidos.co  /  servicioalciudadano@ubpdbusquedadesaparecidos.co&amp;R&amp;P de</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3"/>
  <sheetViews>
    <sheetView workbookViewId="0"/>
  </sheetViews>
  <sheetFormatPr baseColWidth="10" defaultColWidth="14.3984375" defaultRowHeight="15" customHeight="1"/>
  <cols>
    <col min="1" max="1" width="24.3984375" customWidth="1"/>
    <col min="2" max="2" width="97.69921875" customWidth="1"/>
    <col min="3" max="26" width="10.69921875" customWidth="1"/>
  </cols>
  <sheetData>
    <row r="1" spans="1:2" ht="25.5" customHeight="1">
      <c r="A1" s="401" t="s">
        <v>666</v>
      </c>
      <c r="B1" s="399"/>
    </row>
    <row r="2" spans="1:2" ht="12.75" customHeight="1">
      <c r="A2" s="402" t="s">
        <v>667</v>
      </c>
      <c r="B2" s="403"/>
    </row>
    <row r="3" spans="1:2" ht="28.5" customHeight="1">
      <c r="A3" s="404"/>
      <c r="B3" s="405"/>
    </row>
    <row r="4" spans="1:2" ht="22.5" customHeight="1">
      <c r="A4" s="406" t="s">
        <v>668</v>
      </c>
      <c r="B4" s="399"/>
    </row>
    <row r="5" spans="1:2" ht="52.5" customHeight="1">
      <c r="A5" s="321" t="s">
        <v>669</v>
      </c>
      <c r="B5" s="322" t="s">
        <v>670</v>
      </c>
    </row>
    <row r="6" spans="1:2" ht="163.5" customHeight="1">
      <c r="A6" s="323" t="s">
        <v>671</v>
      </c>
      <c r="B6" s="324" t="s">
        <v>672</v>
      </c>
    </row>
    <row r="7" spans="1:2" ht="33.75" customHeight="1">
      <c r="A7" s="321" t="s">
        <v>673</v>
      </c>
      <c r="B7" s="322" t="s">
        <v>674</v>
      </c>
    </row>
    <row r="8" spans="1:2" ht="46.5" customHeight="1">
      <c r="A8" s="323" t="s">
        <v>675</v>
      </c>
      <c r="B8" s="322" t="s">
        <v>676</v>
      </c>
    </row>
    <row r="9" spans="1:2" ht="51.75" customHeight="1">
      <c r="A9" s="321" t="s">
        <v>677</v>
      </c>
      <c r="B9" s="322" t="s">
        <v>678</v>
      </c>
    </row>
    <row r="10" spans="1:2" ht="48" customHeight="1">
      <c r="A10" s="321" t="s">
        <v>679</v>
      </c>
      <c r="B10" s="322" t="s">
        <v>680</v>
      </c>
    </row>
    <row r="11" spans="1:2" ht="43.5" customHeight="1">
      <c r="A11" s="321" t="s">
        <v>681</v>
      </c>
      <c r="B11" s="322" t="s">
        <v>682</v>
      </c>
    </row>
    <row r="12" spans="1:2" ht="27.75" customHeight="1">
      <c r="A12" s="321" t="s">
        <v>683</v>
      </c>
      <c r="B12" s="322" t="s">
        <v>684</v>
      </c>
    </row>
    <row r="13" spans="1:2" ht="34.5" customHeight="1">
      <c r="A13" s="321" t="s">
        <v>685</v>
      </c>
      <c r="B13" s="322" t="s">
        <v>686</v>
      </c>
    </row>
    <row r="14" spans="1:2" ht="22.5" customHeight="1">
      <c r="A14" s="321" t="s">
        <v>687</v>
      </c>
      <c r="B14" s="322" t="s">
        <v>688</v>
      </c>
    </row>
    <row r="15" spans="1:2" ht="27" customHeight="1">
      <c r="A15" s="321" t="s">
        <v>689</v>
      </c>
      <c r="B15" s="322" t="s">
        <v>690</v>
      </c>
    </row>
    <row r="16" spans="1:2" ht="31.5" customHeight="1">
      <c r="A16" s="321" t="s">
        <v>691</v>
      </c>
      <c r="B16" s="322" t="s">
        <v>692</v>
      </c>
    </row>
    <row r="17" spans="1:2" ht="23.25" customHeight="1">
      <c r="A17" s="321" t="s">
        <v>693</v>
      </c>
      <c r="B17" s="322" t="s">
        <v>694</v>
      </c>
    </row>
    <row r="18" spans="1:2" ht="34.5" customHeight="1">
      <c r="A18" s="321" t="s">
        <v>695</v>
      </c>
      <c r="B18" s="322" t="s">
        <v>696</v>
      </c>
    </row>
    <row r="19" spans="1:2" ht="33.75" customHeight="1">
      <c r="A19" s="321" t="s">
        <v>691</v>
      </c>
      <c r="B19" s="322" t="s">
        <v>697</v>
      </c>
    </row>
    <row r="20" spans="1:2" ht="36" customHeight="1">
      <c r="A20" s="321" t="s">
        <v>693</v>
      </c>
      <c r="B20" s="322" t="s">
        <v>698</v>
      </c>
    </row>
    <row r="21" spans="1:2" ht="25.5" customHeight="1">
      <c r="A21" s="321" t="s">
        <v>6</v>
      </c>
      <c r="B21" s="322" t="s">
        <v>699</v>
      </c>
    </row>
    <row r="22" spans="1:2" ht="3.75" customHeight="1">
      <c r="A22" s="325"/>
      <c r="B22" s="326"/>
    </row>
    <row r="23" spans="1:2" ht="6" customHeight="1">
      <c r="A23" s="325"/>
      <c r="B23" s="326"/>
    </row>
    <row r="24" spans="1:2" ht="38.25" customHeight="1">
      <c r="A24" s="401" t="s">
        <v>700</v>
      </c>
      <c r="B24" s="399"/>
    </row>
    <row r="25" spans="1:2" ht="58.5" customHeight="1">
      <c r="A25" s="407" t="s">
        <v>701</v>
      </c>
      <c r="B25" s="399"/>
    </row>
    <row r="26" spans="1:2" ht="21" customHeight="1">
      <c r="A26" s="398" t="s">
        <v>702</v>
      </c>
      <c r="B26" s="399"/>
    </row>
    <row r="27" spans="1:2" ht="25.5">
      <c r="A27" s="327" t="s">
        <v>703</v>
      </c>
      <c r="B27" s="322" t="s">
        <v>704</v>
      </c>
    </row>
    <row r="28" spans="1:2" ht="39" customHeight="1">
      <c r="A28" s="321" t="s">
        <v>705</v>
      </c>
      <c r="B28" s="322" t="s">
        <v>706</v>
      </c>
    </row>
    <row r="29" spans="1:2" ht="33.75" customHeight="1">
      <c r="A29" s="321" t="s">
        <v>45</v>
      </c>
      <c r="B29" s="322" t="s">
        <v>707</v>
      </c>
    </row>
    <row r="30" spans="1:2" ht="38.25" customHeight="1">
      <c r="A30" s="321" t="s">
        <v>708</v>
      </c>
      <c r="B30" s="322" t="s">
        <v>709</v>
      </c>
    </row>
    <row r="31" spans="1:2" ht="30" customHeight="1">
      <c r="A31" s="321" t="s">
        <v>45</v>
      </c>
      <c r="B31" s="322" t="s">
        <v>707</v>
      </c>
    </row>
    <row r="32" spans="1:2" ht="42" customHeight="1">
      <c r="A32" s="321" t="s">
        <v>710</v>
      </c>
      <c r="B32" s="322" t="s">
        <v>711</v>
      </c>
    </row>
    <row r="33" spans="1:2" ht="33" customHeight="1">
      <c r="A33" s="321" t="s">
        <v>712</v>
      </c>
      <c r="B33" s="322" t="s">
        <v>713</v>
      </c>
    </row>
    <row r="34" spans="1:2" ht="42" customHeight="1">
      <c r="A34" s="321" t="s">
        <v>714</v>
      </c>
      <c r="B34" s="322" t="s">
        <v>715</v>
      </c>
    </row>
    <row r="35" spans="1:2" ht="38.25" customHeight="1">
      <c r="A35" s="321" t="s">
        <v>716</v>
      </c>
      <c r="B35" s="322" t="s">
        <v>717</v>
      </c>
    </row>
    <row r="36" spans="1:2" ht="34.5" customHeight="1">
      <c r="A36" s="321" t="s">
        <v>718</v>
      </c>
      <c r="B36" s="322" t="s">
        <v>719</v>
      </c>
    </row>
    <row r="37" spans="1:2" ht="30" customHeight="1">
      <c r="A37" s="321" t="s">
        <v>720</v>
      </c>
      <c r="B37" s="322" t="s">
        <v>721</v>
      </c>
    </row>
    <row r="38" spans="1:2" ht="30" customHeight="1">
      <c r="A38" s="321" t="s">
        <v>722</v>
      </c>
      <c r="B38" s="322" t="s">
        <v>723</v>
      </c>
    </row>
    <row r="39" spans="1:2" ht="25.5" customHeight="1">
      <c r="A39" s="321" t="s">
        <v>724</v>
      </c>
      <c r="B39" s="322" t="s">
        <v>725</v>
      </c>
    </row>
    <row r="40" spans="1:2" ht="37.5" customHeight="1">
      <c r="A40" s="321" t="s">
        <v>726</v>
      </c>
      <c r="B40" s="322" t="s">
        <v>727</v>
      </c>
    </row>
    <row r="41" spans="1:2" ht="36" customHeight="1">
      <c r="A41" s="321" t="s">
        <v>728</v>
      </c>
      <c r="B41" s="322" t="s">
        <v>729</v>
      </c>
    </row>
    <row r="42" spans="1:2" ht="27" customHeight="1">
      <c r="A42" s="321" t="s">
        <v>730</v>
      </c>
      <c r="B42" s="322" t="s">
        <v>731</v>
      </c>
    </row>
    <row r="43" spans="1:2" ht="17.25" customHeight="1">
      <c r="A43" s="322" t="s">
        <v>732</v>
      </c>
      <c r="B43" s="328" t="s">
        <v>733</v>
      </c>
    </row>
    <row r="44" spans="1:2" ht="27" customHeight="1">
      <c r="A44" s="400" t="s">
        <v>734</v>
      </c>
      <c r="B44" s="399"/>
    </row>
    <row r="45" spans="1:2" ht="12.75" customHeight="1">
      <c r="A45" s="325"/>
      <c r="B45" s="326"/>
    </row>
    <row r="46" spans="1:2" ht="48" customHeight="1">
      <c r="A46" s="325"/>
      <c r="B46" s="326"/>
    </row>
    <row r="47" spans="1:2" ht="12.75" customHeight="1">
      <c r="A47" s="325"/>
      <c r="B47" s="326"/>
    </row>
    <row r="48" spans="1:2" ht="12.75" customHeight="1">
      <c r="A48" s="325"/>
      <c r="B48" s="326"/>
    </row>
    <row r="49" spans="1:2" ht="12.75" customHeight="1">
      <c r="A49" s="325"/>
      <c r="B49" s="326"/>
    </row>
    <row r="50" spans="1:2" ht="12.75" customHeight="1">
      <c r="A50" s="325"/>
      <c r="B50" s="326"/>
    </row>
    <row r="51" spans="1:2" ht="12.75" customHeight="1">
      <c r="A51" s="325"/>
      <c r="B51" s="326"/>
    </row>
    <row r="52" spans="1:2" ht="12.75" customHeight="1">
      <c r="A52" s="325"/>
      <c r="B52" s="326"/>
    </row>
    <row r="53" spans="1:2" ht="12.75" customHeight="1">
      <c r="A53" s="325"/>
      <c r="B53" s="326"/>
    </row>
    <row r="54" spans="1:2" ht="12.75" customHeight="1">
      <c r="A54" s="325"/>
      <c r="B54" s="326"/>
    </row>
    <row r="55" spans="1:2" ht="12.75" customHeight="1">
      <c r="A55" s="325"/>
      <c r="B55" s="326"/>
    </row>
    <row r="56" spans="1:2" ht="12.75" customHeight="1">
      <c r="A56" s="325"/>
      <c r="B56" s="326"/>
    </row>
    <row r="57" spans="1:2" ht="12.75" customHeight="1">
      <c r="A57" s="325"/>
      <c r="B57" s="326"/>
    </row>
    <row r="58" spans="1:2" ht="12.75" customHeight="1">
      <c r="A58" s="325"/>
      <c r="B58" s="326"/>
    </row>
    <row r="59" spans="1:2" ht="12.75" customHeight="1">
      <c r="A59" s="325"/>
      <c r="B59" s="326"/>
    </row>
    <row r="60" spans="1:2" ht="12.75" customHeight="1">
      <c r="A60" s="325"/>
      <c r="B60" s="326"/>
    </row>
    <row r="61" spans="1:2" ht="12.75" customHeight="1">
      <c r="A61" s="325"/>
      <c r="B61" s="326"/>
    </row>
    <row r="62" spans="1:2" ht="12.75" customHeight="1">
      <c r="A62" s="325"/>
      <c r="B62" s="326"/>
    </row>
    <row r="63" spans="1:2" ht="12.75" customHeight="1">
      <c r="A63" s="325"/>
      <c r="B63" s="326"/>
    </row>
    <row r="64" spans="1:2" ht="12.75" customHeight="1">
      <c r="A64" s="325"/>
      <c r="B64" s="326"/>
    </row>
    <row r="65" spans="1:2" ht="12.75" customHeight="1">
      <c r="A65" s="325"/>
      <c r="B65" s="326"/>
    </row>
    <row r="66" spans="1:2" ht="12.75" customHeight="1">
      <c r="A66" s="325"/>
      <c r="B66" s="326"/>
    </row>
    <row r="67" spans="1:2" ht="12.75" customHeight="1">
      <c r="A67" s="325"/>
      <c r="B67" s="326"/>
    </row>
    <row r="68" spans="1:2" ht="12.75" customHeight="1">
      <c r="A68" s="325"/>
      <c r="B68" s="326"/>
    </row>
    <row r="69" spans="1:2" ht="12.75" customHeight="1">
      <c r="A69" s="325"/>
      <c r="B69" s="326"/>
    </row>
    <row r="70" spans="1:2" ht="12.75" customHeight="1">
      <c r="A70" s="325"/>
      <c r="B70" s="326"/>
    </row>
    <row r="71" spans="1:2" ht="12.75" customHeight="1">
      <c r="A71" s="325"/>
      <c r="B71" s="326"/>
    </row>
    <row r="72" spans="1:2" ht="12.75" customHeight="1">
      <c r="A72" s="325"/>
      <c r="B72" s="326"/>
    </row>
    <row r="73" spans="1:2" ht="12.75" customHeight="1">
      <c r="A73" s="325"/>
      <c r="B73" s="326"/>
    </row>
    <row r="74" spans="1:2" ht="12.75" customHeight="1">
      <c r="A74" s="325"/>
      <c r="B74" s="326"/>
    </row>
    <row r="75" spans="1:2" ht="12.75" customHeight="1">
      <c r="A75" s="325"/>
      <c r="B75" s="326"/>
    </row>
    <row r="76" spans="1:2" ht="12.75" customHeight="1">
      <c r="A76" s="325"/>
      <c r="B76" s="326"/>
    </row>
    <row r="77" spans="1:2" ht="12.75" customHeight="1">
      <c r="A77" s="325"/>
      <c r="B77" s="326"/>
    </row>
    <row r="78" spans="1:2" ht="12.75" customHeight="1">
      <c r="A78" s="325"/>
      <c r="B78" s="326"/>
    </row>
    <row r="79" spans="1:2" ht="12.75" customHeight="1">
      <c r="A79" s="325"/>
      <c r="B79" s="326"/>
    </row>
    <row r="80" spans="1:2" ht="12.75" customHeight="1">
      <c r="A80" s="325"/>
      <c r="B80" s="326"/>
    </row>
    <row r="81" spans="1:2" ht="12.75" customHeight="1">
      <c r="A81" s="325"/>
      <c r="B81" s="326"/>
    </row>
    <row r="82" spans="1:2" ht="12.75" customHeight="1">
      <c r="A82" s="325"/>
      <c r="B82" s="326"/>
    </row>
    <row r="83" spans="1:2" ht="12.75" customHeight="1">
      <c r="A83" s="325"/>
      <c r="B83" s="326"/>
    </row>
    <row r="84" spans="1:2" ht="12.75" customHeight="1">
      <c r="A84" s="325"/>
      <c r="B84" s="326"/>
    </row>
    <row r="85" spans="1:2" ht="12.75" customHeight="1">
      <c r="A85" s="325"/>
      <c r="B85" s="326"/>
    </row>
    <row r="86" spans="1:2" ht="12.75" customHeight="1">
      <c r="A86" s="325"/>
      <c r="B86" s="326"/>
    </row>
    <row r="87" spans="1:2" ht="12.75" customHeight="1">
      <c r="A87" s="325"/>
      <c r="B87" s="326"/>
    </row>
    <row r="88" spans="1:2" ht="12.75" customHeight="1">
      <c r="A88" s="325"/>
      <c r="B88" s="326"/>
    </row>
    <row r="89" spans="1:2" ht="12.75" customHeight="1">
      <c r="A89" s="325"/>
      <c r="B89" s="326"/>
    </row>
    <row r="90" spans="1:2" ht="12.75" customHeight="1">
      <c r="A90" s="325"/>
      <c r="B90" s="326"/>
    </row>
    <row r="91" spans="1:2" ht="12.75" customHeight="1">
      <c r="A91" s="325"/>
      <c r="B91" s="326"/>
    </row>
    <row r="92" spans="1:2" ht="12.75" customHeight="1">
      <c r="A92" s="325"/>
      <c r="B92" s="326"/>
    </row>
    <row r="93" spans="1:2" ht="12.75" customHeight="1">
      <c r="A93" s="325"/>
      <c r="B93" s="326"/>
    </row>
    <row r="94" spans="1:2" ht="12.75" customHeight="1">
      <c r="A94" s="325"/>
      <c r="B94" s="326"/>
    </row>
    <row r="95" spans="1:2" ht="12.75" customHeight="1">
      <c r="A95" s="325"/>
      <c r="B95" s="326"/>
    </row>
    <row r="96" spans="1:2" ht="12.75" customHeight="1">
      <c r="A96" s="325"/>
      <c r="B96" s="326"/>
    </row>
    <row r="97" spans="1:2" ht="12.75" customHeight="1">
      <c r="A97" s="325"/>
      <c r="B97" s="326"/>
    </row>
    <row r="98" spans="1:2" ht="12.75" customHeight="1">
      <c r="A98" s="325"/>
      <c r="B98" s="326"/>
    </row>
    <row r="99" spans="1:2" ht="12.75" customHeight="1">
      <c r="A99" s="325"/>
      <c r="B99" s="326"/>
    </row>
    <row r="100" spans="1:2" ht="12.75" customHeight="1">
      <c r="A100" s="325"/>
      <c r="B100" s="326"/>
    </row>
    <row r="101" spans="1:2" ht="12.75" customHeight="1">
      <c r="A101" s="325"/>
      <c r="B101" s="326"/>
    </row>
    <row r="102" spans="1:2" ht="12.75" customHeight="1">
      <c r="A102" s="325"/>
      <c r="B102" s="326"/>
    </row>
    <row r="103" spans="1:2" ht="12.75" customHeight="1">
      <c r="A103" s="325"/>
      <c r="B103" s="326"/>
    </row>
    <row r="104" spans="1:2" ht="12.75" customHeight="1">
      <c r="A104" s="325"/>
      <c r="B104" s="326"/>
    </row>
    <row r="105" spans="1:2" ht="12.75" customHeight="1">
      <c r="A105" s="325"/>
      <c r="B105" s="326"/>
    </row>
    <row r="106" spans="1:2" ht="12.75" customHeight="1">
      <c r="A106" s="325"/>
      <c r="B106" s="326"/>
    </row>
    <row r="107" spans="1:2" ht="12.75" customHeight="1">
      <c r="A107" s="325"/>
      <c r="B107" s="326"/>
    </row>
    <row r="108" spans="1:2" ht="12.75" customHeight="1">
      <c r="A108" s="325"/>
      <c r="B108" s="326"/>
    </row>
    <row r="109" spans="1:2" ht="12.75" customHeight="1">
      <c r="A109" s="325"/>
      <c r="B109" s="326"/>
    </row>
    <row r="110" spans="1:2" ht="12.75" customHeight="1">
      <c r="A110" s="325"/>
      <c r="B110" s="326"/>
    </row>
    <row r="111" spans="1:2" ht="12.75" customHeight="1">
      <c r="A111" s="325"/>
      <c r="B111" s="326"/>
    </row>
    <row r="112" spans="1:2" ht="12.75" customHeight="1">
      <c r="A112" s="325"/>
      <c r="B112" s="326"/>
    </row>
    <row r="113" spans="1:2" ht="12.75" customHeight="1">
      <c r="A113" s="325"/>
      <c r="B113" s="326"/>
    </row>
    <row r="114" spans="1:2" ht="12.75" customHeight="1">
      <c r="A114" s="325"/>
      <c r="B114" s="326"/>
    </row>
    <row r="115" spans="1:2" ht="12.75" customHeight="1">
      <c r="A115" s="325"/>
      <c r="B115" s="326"/>
    </row>
    <row r="116" spans="1:2" ht="12.75" customHeight="1">
      <c r="A116" s="325"/>
      <c r="B116" s="326"/>
    </row>
    <row r="117" spans="1:2" ht="12.75" customHeight="1">
      <c r="A117" s="325"/>
      <c r="B117" s="326"/>
    </row>
    <row r="118" spans="1:2" ht="12.75" customHeight="1">
      <c r="A118" s="325"/>
      <c r="B118" s="326"/>
    </row>
    <row r="119" spans="1:2" ht="12.75" customHeight="1">
      <c r="A119" s="325"/>
      <c r="B119" s="326"/>
    </row>
    <row r="120" spans="1:2" ht="12.75" customHeight="1">
      <c r="A120" s="325"/>
      <c r="B120" s="326"/>
    </row>
    <row r="121" spans="1:2" ht="12.75" customHeight="1">
      <c r="A121" s="325"/>
      <c r="B121" s="326"/>
    </row>
    <row r="122" spans="1:2" ht="12.75" customHeight="1">
      <c r="A122" s="325"/>
      <c r="B122" s="326"/>
    </row>
    <row r="123" spans="1:2" ht="12.75" customHeight="1">
      <c r="A123" s="325"/>
      <c r="B123" s="326"/>
    </row>
    <row r="124" spans="1:2" ht="12.75" customHeight="1">
      <c r="A124" s="325"/>
      <c r="B124" s="326"/>
    </row>
    <row r="125" spans="1:2" ht="12.75" customHeight="1">
      <c r="A125" s="325"/>
      <c r="B125" s="326"/>
    </row>
    <row r="126" spans="1:2" ht="12.75" customHeight="1">
      <c r="A126" s="325"/>
      <c r="B126" s="326"/>
    </row>
    <row r="127" spans="1:2" ht="12.75" customHeight="1">
      <c r="A127" s="325"/>
      <c r="B127" s="326"/>
    </row>
    <row r="128" spans="1:2" ht="12.75" customHeight="1">
      <c r="A128" s="325"/>
      <c r="B128" s="326"/>
    </row>
    <row r="129" spans="1:2" ht="12.75" customHeight="1">
      <c r="A129" s="325"/>
      <c r="B129" s="326"/>
    </row>
    <row r="130" spans="1:2" ht="12.75" customHeight="1">
      <c r="A130" s="325"/>
      <c r="B130" s="326"/>
    </row>
    <row r="131" spans="1:2" ht="12.75" customHeight="1">
      <c r="A131" s="325"/>
      <c r="B131" s="326"/>
    </row>
    <row r="132" spans="1:2" ht="12.75" customHeight="1">
      <c r="A132" s="325"/>
      <c r="B132" s="326"/>
    </row>
    <row r="133" spans="1:2" ht="12.75" customHeight="1">
      <c r="A133" s="325"/>
      <c r="B133" s="326"/>
    </row>
    <row r="134" spans="1:2" ht="12.75" customHeight="1">
      <c r="A134" s="325"/>
      <c r="B134" s="326"/>
    </row>
    <row r="135" spans="1:2" ht="12.75" customHeight="1">
      <c r="A135" s="325"/>
      <c r="B135" s="326"/>
    </row>
    <row r="136" spans="1:2" ht="12.75" customHeight="1">
      <c r="A136" s="325"/>
      <c r="B136" s="326"/>
    </row>
    <row r="137" spans="1:2" ht="12.75" customHeight="1">
      <c r="A137" s="325"/>
      <c r="B137" s="326"/>
    </row>
    <row r="138" spans="1:2" ht="12.75" customHeight="1">
      <c r="A138" s="325"/>
      <c r="B138" s="326"/>
    </row>
    <row r="139" spans="1:2" ht="12.75" customHeight="1">
      <c r="A139" s="325"/>
      <c r="B139" s="326"/>
    </row>
    <row r="140" spans="1:2" ht="12.75" customHeight="1">
      <c r="A140" s="325"/>
      <c r="B140" s="326"/>
    </row>
    <row r="141" spans="1:2" ht="12.75" customHeight="1">
      <c r="A141" s="325"/>
      <c r="B141" s="326"/>
    </row>
    <row r="142" spans="1:2" ht="12.75" customHeight="1">
      <c r="A142" s="325"/>
      <c r="B142" s="326"/>
    </row>
    <row r="143" spans="1:2" ht="12.75" customHeight="1">
      <c r="A143" s="325"/>
      <c r="B143" s="326"/>
    </row>
    <row r="144" spans="1:2" ht="12.75" customHeight="1">
      <c r="A144" s="325"/>
      <c r="B144" s="326"/>
    </row>
    <row r="145" spans="1:2" ht="12.75" customHeight="1">
      <c r="A145" s="325"/>
      <c r="B145" s="326"/>
    </row>
    <row r="146" spans="1:2" ht="12.75" customHeight="1">
      <c r="A146" s="325"/>
      <c r="B146" s="326"/>
    </row>
    <row r="147" spans="1:2" ht="12.75" customHeight="1">
      <c r="A147" s="325"/>
      <c r="B147" s="326"/>
    </row>
    <row r="148" spans="1:2" ht="12.75" customHeight="1">
      <c r="A148" s="325"/>
      <c r="B148" s="326"/>
    </row>
    <row r="149" spans="1:2" ht="12.75" customHeight="1">
      <c r="A149" s="325"/>
      <c r="B149" s="326"/>
    </row>
    <row r="150" spans="1:2" ht="12.75" customHeight="1">
      <c r="A150" s="325"/>
      <c r="B150" s="326"/>
    </row>
    <row r="151" spans="1:2" ht="12.75" customHeight="1">
      <c r="A151" s="325"/>
      <c r="B151" s="326"/>
    </row>
    <row r="152" spans="1:2" ht="12.75" customHeight="1">
      <c r="A152" s="325"/>
      <c r="B152" s="326"/>
    </row>
    <row r="153" spans="1:2" ht="12.75" customHeight="1">
      <c r="A153" s="325"/>
      <c r="B153" s="326"/>
    </row>
    <row r="154" spans="1:2" ht="12.75" customHeight="1">
      <c r="A154" s="325"/>
      <c r="B154" s="326"/>
    </row>
    <row r="155" spans="1:2" ht="12.75" customHeight="1">
      <c r="A155" s="325"/>
      <c r="B155" s="326"/>
    </row>
    <row r="156" spans="1:2" ht="12.75" customHeight="1">
      <c r="A156" s="325"/>
      <c r="B156" s="326"/>
    </row>
    <row r="157" spans="1:2" ht="12.75" customHeight="1">
      <c r="A157" s="325"/>
      <c r="B157" s="326"/>
    </row>
    <row r="158" spans="1:2" ht="12.75" customHeight="1">
      <c r="A158" s="325"/>
      <c r="B158" s="326"/>
    </row>
    <row r="159" spans="1:2" ht="12.75" customHeight="1">
      <c r="A159" s="325"/>
      <c r="B159" s="326"/>
    </row>
    <row r="160" spans="1:2" ht="12.75" customHeight="1">
      <c r="A160" s="325"/>
      <c r="B160" s="326"/>
    </row>
    <row r="161" spans="1:2" ht="12.75" customHeight="1">
      <c r="A161" s="325"/>
      <c r="B161" s="326"/>
    </row>
    <row r="162" spans="1:2" ht="12.75" customHeight="1">
      <c r="A162" s="325"/>
      <c r="B162" s="326"/>
    </row>
    <row r="163" spans="1:2" ht="12.75" customHeight="1">
      <c r="A163" s="325"/>
      <c r="B163" s="326"/>
    </row>
    <row r="164" spans="1:2" ht="12.75" customHeight="1">
      <c r="A164" s="325"/>
      <c r="B164" s="326"/>
    </row>
    <row r="165" spans="1:2" ht="12.75" customHeight="1">
      <c r="A165" s="325"/>
      <c r="B165" s="326"/>
    </row>
    <row r="166" spans="1:2" ht="12.75" customHeight="1">
      <c r="A166" s="325"/>
      <c r="B166" s="326"/>
    </row>
    <row r="167" spans="1:2" ht="12.75" customHeight="1">
      <c r="A167" s="325"/>
      <c r="B167" s="326"/>
    </row>
    <row r="168" spans="1:2" ht="12.75" customHeight="1">
      <c r="A168" s="325"/>
      <c r="B168" s="326"/>
    </row>
    <row r="169" spans="1:2" ht="12.75" customHeight="1">
      <c r="A169" s="325"/>
      <c r="B169" s="326"/>
    </row>
    <row r="170" spans="1:2" ht="12.75" customHeight="1">
      <c r="A170" s="325"/>
      <c r="B170" s="326"/>
    </row>
    <row r="171" spans="1:2" ht="12.75" customHeight="1">
      <c r="A171" s="325"/>
      <c r="B171" s="326"/>
    </row>
    <row r="172" spans="1:2" ht="12.75" customHeight="1">
      <c r="A172" s="325"/>
      <c r="B172" s="326"/>
    </row>
    <row r="173" spans="1:2" ht="12.75" customHeight="1">
      <c r="A173" s="325"/>
      <c r="B173" s="326"/>
    </row>
    <row r="174" spans="1:2" ht="12.75" customHeight="1">
      <c r="A174" s="325"/>
      <c r="B174" s="326"/>
    </row>
    <row r="175" spans="1:2" ht="12.75" customHeight="1">
      <c r="A175" s="325"/>
      <c r="B175" s="326"/>
    </row>
    <row r="176" spans="1:2" ht="12.75" customHeight="1">
      <c r="A176" s="325"/>
      <c r="B176" s="326"/>
    </row>
    <row r="177" spans="1:2" ht="12.75" customHeight="1">
      <c r="A177" s="325"/>
      <c r="B177" s="326"/>
    </row>
    <row r="178" spans="1:2" ht="12.75" customHeight="1">
      <c r="A178" s="325"/>
      <c r="B178" s="326"/>
    </row>
    <row r="179" spans="1:2" ht="12.75" customHeight="1">
      <c r="A179" s="325"/>
      <c r="B179" s="326"/>
    </row>
    <row r="180" spans="1:2" ht="12.75" customHeight="1">
      <c r="A180" s="325"/>
      <c r="B180" s="326"/>
    </row>
    <row r="181" spans="1:2" ht="12.75" customHeight="1">
      <c r="A181" s="325"/>
      <c r="B181" s="326"/>
    </row>
    <row r="182" spans="1:2" ht="12.75" customHeight="1">
      <c r="A182" s="325"/>
      <c r="B182" s="326"/>
    </row>
    <row r="183" spans="1:2" ht="12.75" customHeight="1">
      <c r="A183" s="325"/>
      <c r="B183" s="326"/>
    </row>
    <row r="184" spans="1:2" ht="12.75" customHeight="1">
      <c r="A184" s="325"/>
      <c r="B184" s="326"/>
    </row>
    <row r="185" spans="1:2" ht="12.75" customHeight="1">
      <c r="A185" s="325"/>
      <c r="B185" s="326"/>
    </row>
    <row r="186" spans="1:2" ht="12.75" customHeight="1">
      <c r="A186" s="325"/>
      <c r="B186" s="326"/>
    </row>
    <row r="187" spans="1:2" ht="12.75" customHeight="1">
      <c r="A187" s="325"/>
      <c r="B187" s="326"/>
    </row>
    <row r="188" spans="1:2" ht="12.75" customHeight="1">
      <c r="A188" s="325"/>
      <c r="B188" s="326"/>
    </row>
    <row r="189" spans="1:2" ht="12.75" customHeight="1">
      <c r="A189" s="325"/>
      <c r="B189" s="326"/>
    </row>
    <row r="190" spans="1:2" ht="12.75" customHeight="1">
      <c r="A190" s="325"/>
      <c r="B190" s="326"/>
    </row>
    <row r="191" spans="1:2" ht="12.75" customHeight="1">
      <c r="A191" s="325"/>
      <c r="B191" s="326"/>
    </row>
    <row r="192" spans="1:2" ht="12.75" customHeight="1">
      <c r="A192" s="325"/>
      <c r="B192" s="326"/>
    </row>
    <row r="193" spans="1:2" ht="12.75" customHeight="1">
      <c r="A193" s="325"/>
      <c r="B193" s="326"/>
    </row>
    <row r="194" spans="1:2" ht="12.75" customHeight="1">
      <c r="A194" s="325"/>
      <c r="B194" s="326"/>
    </row>
    <row r="195" spans="1:2" ht="12.75" customHeight="1">
      <c r="A195" s="325"/>
      <c r="B195" s="326"/>
    </row>
    <row r="196" spans="1:2" ht="12.75" customHeight="1">
      <c r="A196" s="325"/>
      <c r="B196" s="326"/>
    </row>
    <row r="197" spans="1:2" ht="12.75" customHeight="1">
      <c r="A197" s="325"/>
      <c r="B197" s="326"/>
    </row>
    <row r="198" spans="1:2" ht="12.75" customHeight="1">
      <c r="A198" s="325"/>
      <c r="B198" s="326"/>
    </row>
    <row r="199" spans="1:2" ht="12.75" customHeight="1">
      <c r="A199" s="325"/>
      <c r="B199" s="326"/>
    </row>
    <row r="200" spans="1:2" ht="12.75" customHeight="1">
      <c r="A200" s="325"/>
      <c r="B200" s="326"/>
    </row>
    <row r="201" spans="1:2" ht="12.75" customHeight="1">
      <c r="A201" s="325"/>
      <c r="B201" s="326"/>
    </row>
    <row r="202" spans="1:2" ht="12.75" customHeight="1">
      <c r="A202" s="325"/>
      <c r="B202" s="326"/>
    </row>
    <row r="203" spans="1:2" ht="12.75" customHeight="1">
      <c r="A203" s="325"/>
      <c r="B203" s="326"/>
    </row>
    <row r="204" spans="1:2" ht="12.75" customHeight="1">
      <c r="A204" s="325"/>
      <c r="B204" s="326"/>
    </row>
    <row r="205" spans="1:2" ht="12.75" customHeight="1">
      <c r="A205" s="325"/>
      <c r="B205" s="326"/>
    </row>
    <row r="206" spans="1:2" ht="12.75" customHeight="1">
      <c r="A206" s="325"/>
      <c r="B206" s="326"/>
    </row>
    <row r="207" spans="1:2" ht="12.75" customHeight="1">
      <c r="A207" s="325"/>
      <c r="B207" s="326"/>
    </row>
    <row r="208" spans="1:2" ht="12.75" customHeight="1">
      <c r="A208" s="325"/>
      <c r="B208" s="326"/>
    </row>
    <row r="209" spans="1:2" ht="12.75" customHeight="1">
      <c r="A209" s="325"/>
      <c r="B209" s="326"/>
    </row>
    <row r="210" spans="1:2" ht="12.75" customHeight="1">
      <c r="A210" s="325"/>
      <c r="B210" s="326"/>
    </row>
    <row r="211" spans="1:2" ht="12.75" customHeight="1">
      <c r="A211" s="325"/>
      <c r="B211" s="326"/>
    </row>
    <row r="212" spans="1:2" ht="12.75" customHeight="1">
      <c r="A212" s="325"/>
      <c r="B212" s="326"/>
    </row>
    <row r="213" spans="1:2" ht="12.75" customHeight="1">
      <c r="A213" s="325"/>
      <c r="B213" s="326"/>
    </row>
    <row r="214" spans="1:2" ht="12.75" customHeight="1">
      <c r="A214" s="325"/>
      <c r="B214" s="326"/>
    </row>
    <row r="215" spans="1:2" ht="12.75" customHeight="1">
      <c r="A215" s="325"/>
      <c r="B215" s="326"/>
    </row>
    <row r="216" spans="1:2" ht="12.75" customHeight="1">
      <c r="A216" s="325"/>
      <c r="B216" s="326"/>
    </row>
    <row r="217" spans="1:2" ht="12.75" customHeight="1">
      <c r="A217" s="325"/>
      <c r="B217" s="326"/>
    </row>
    <row r="218" spans="1:2" ht="12.75" customHeight="1">
      <c r="A218" s="325"/>
      <c r="B218" s="326"/>
    </row>
    <row r="219" spans="1:2" ht="12.75" customHeight="1">
      <c r="A219" s="325"/>
      <c r="B219" s="326"/>
    </row>
    <row r="220" spans="1:2" ht="12.75" customHeight="1">
      <c r="A220" s="325"/>
      <c r="B220" s="326"/>
    </row>
    <row r="221" spans="1:2" ht="12.75" customHeight="1">
      <c r="A221" s="325"/>
      <c r="B221" s="326"/>
    </row>
    <row r="222" spans="1:2" ht="12.75" customHeight="1">
      <c r="A222" s="325"/>
      <c r="B222" s="326"/>
    </row>
    <row r="223" spans="1:2" ht="12.75" customHeight="1">
      <c r="A223" s="325"/>
      <c r="B223" s="326"/>
    </row>
    <row r="224" spans="1:2" ht="12.75" customHeight="1">
      <c r="A224" s="325"/>
      <c r="B224" s="326"/>
    </row>
    <row r="225" spans="1:2" ht="12.75" customHeight="1">
      <c r="A225" s="325"/>
      <c r="B225" s="326"/>
    </row>
    <row r="226" spans="1:2" ht="12.75" customHeight="1">
      <c r="A226" s="325"/>
      <c r="B226" s="326"/>
    </row>
    <row r="227" spans="1:2" ht="12.75" customHeight="1">
      <c r="A227" s="325"/>
      <c r="B227" s="326"/>
    </row>
    <row r="228" spans="1:2" ht="12.75" customHeight="1">
      <c r="A228" s="325"/>
      <c r="B228" s="326"/>
    </row>
    <row r="229" spans="1:2" ht="12.75" customHeight="1">
      <c r="A229" s="325"/>
      <c r="B229" s="326"/>
    </row>
    <row r="230" spans="1:2" ht="12.75" customHeight="1">
      <c r="A230" s="325"/>
      <c r="B230" s="326"/>
    </row>
    <row r="231" spans="1:2" ht="12.75" customHeight="1">
      <c r="A231" s="325"/>
      <c r="B231" s="326"/>
    </row>
    <row r="232" spans="1:2" ht="12.75" customHeight="1">
      <c r="A232" s="325"/>
      <c r="B232" s="326"/>
    </row>
    <row r="233" spans="1:2" ht="12.75" customHeight="1">
      <c r="A233" s="325"/>
      <c r="B233" s="326"/>
    </row>
    <row r="234" spans="1:2" ht="12.75" customHeight="1">
      <c r="A234" s="325"/>
      <c r="B234" s="326"/>
    </row>
    <row r="235" spans="1:2" ht="12.75" customHeight="1">
      <c r="A235" s="325"/>
      <c r="B235" s="326"/>
    </row>
    <row r="236" spans="1:2" ht="12.75" customHeight="1">
      <c r="A236" s="325"/>
      <c r="B236" s="326"/>
    </row>
    <row r="237" spans="1:2" ht="12.75" customHeight="1">
      <c r="A237" s="325"/>
      <c r="B237" s="326"/>
    </row>
    <row r="238" spans="1:2" ht="12.75" customHeight="1">
      <c r="A238" s="325"/>
      <c r="B238" s="326"/>
    </row>
    <row r="239" spans="1:2" ht="12.75" customHeight="1">
      <c r="A239" s="325"/>
      <c r="B239" s="326"/>
    </row>
    <row r="240" spans="1:2" ht="12.75" customHeight="1">
      <c r="A240" s="325"/>
      <c r="B240" s="326"/>
    </row>
    <row r="241" spans="1:2" ht="12.75" customHeight="1">
      <c r="A241" s="325"/>
      <c r="B241" s="326"/>
    </row>
    <row r="242" spans="1:2" ht="12.75" customHeight="1">
      <c r="A242" s="325"/>
      <c r="B242" s="326"/>
    </row>
    <row r="243" spans="1:2" ht="12.75" customHeight="1">
      <c r="A243" s="325"/>
      <c r="B243" s="326"/>
    </row>
    <row r="244" spans="1:2" ht="12.75" customHeight="1">
      <c r="A244" s="325"/>
      <c r="B244" s="326"/>
    </row>
    <row r="245" spans="1:2" ht="12.75" customHeight="1">
      <c r="A245" s="325"/>
      <c r="B245" s="326"/>
    </row>
    <row r="246" spans="1:2" ht="12.75" customHeight="1">
      <c r="A246" s="325"/>
      <c r="B246" s="326"/>
    </row>
    <row r="247" spans="1:2" ht="12.75" customHeight="1">
      <c r="A247" s="325"/>
      <c r="B247" s="326"/>
    </row>
    <row r="248" spans="1:2" ht="12.75" customHeight="1">
      <c r="A248" s="325"/>
      <c r="B248" s="326"/>
    </row>
    <row r="249" spans="1:2" ht="12.75" customHeight="1">
      <c r="A249" s="325"/>
      <c r="B249" s="326"/>
    </row>
    <row r="250" spans="1:2" ht="12.75" customHeight="1">
      <c r="A250" s="325"/>
      <c r="B250" s="326"/>
    </row>
    <row r="251" spans="1:2" ht="12.75" customHeight="1">
      <c r="A251" s="325"/>
      <c r="B251" s="326"/>
    </row>
    <row r="252" spans="1:2" ht="12.75" customHeight="1">
      <c r="A252" s="325"/>
      <c r="B252" s="326"/>
    </row>
    <row r="253" spans="1:2" ht="12.75" customHeight="1">
      <c r="A253" s="325"/>
      <c r="B253" s="326"/>
    </row>
    <row r="254" spans="1:2" ht="12.75" customHeight="1">
      <c r="A254" s="325"/>
      <c r="B254" s="326"/>
    </row>
    <row r="255" spans="1:2" ht="12.75" customHeight="1">
      <c r="A255" s="325"/>
      <c r="B255" s="326"/>
    </row>
    <row r="256" spans="1:2" ht="12.75" customHeight="1">
      <c r="A256" s="325"/>
      <c r="B256" s="326"/>
    </row>
    <row r="257" spans="1:2" ht="12.75" customHeight="1">
      <c r="A257" s="325"/>
      <c r="B257" s="326"/>
    </row>
    <row r="258" spans="1:2" ht="12.75" customHeight="1">
      <c r="A258" s="325"/>
      <c r="B258" s="326"/>
    </row>
    <row r="259" spans="1:2" ht="12.75" customHeight="1">
      <c r="A259" s="325"/>
      <c r="B259" s="326"/>
    </row>
    <row r="260" spans="1:2" ht="12.75" customHeight="1">
      <c r="A260" s="325"/>
      <c r="B260" s="326"/>
    </row>
    <row r="261" spans="1:2" ht="12.75" customHeight="1">
      <c r="A261" s="325"/>
      <c r="B261" s="326"/>
    </row>
    <row r="262" spans="1:2" ht="12.75" customHeight="1">
      <c r="A262" s="325"/>
      <c r="B262" s="326"/>
    </row>
    <row r="263" spans="1:2" ht="12.75" customHeight="1">
      <c r="A263" s="325"/>
      <c r="B263" s="326"/>
    </row>
    <row r="264" spans="1:2" ht="12.75" customHeight="1">
      <c r="A264" s="325"/>
      <c r="B264" s="326"/>
    </row>
    <row r="265" spans="1:2" ht="12.75" customHeight="1">
      <c r="A265" s="325"/>
      <c r="B265" s="326"/>
    </row>
    <row r="266" spans="1:2" ht="12.75" customHeight="1">
      <c r="A266" s="325"/>
      <c r="B266" s="326"/>
    </row>
    <row r="267" spans="1:2" ht="12.75" customHeight="1">
      <c r="A267" s="325"/>
      <c r="B267" s="326"/>
    </row>
    <row r="268" spans="1:2" ht="12.75" customHeight="1">
      <c r="A268" s="325"/>
      <c r="B268" s="326"/>
    </row>
    <row r="269" spans="1:2" ht="12.75" customHeight="1">
      <c r="A269" s="325"/>
      <c r="B269" s="326"/>
    </row>
    <row r="270" spans="1:2" ht="12.75" customHeight="1">
      <c r="A270" s="325"/>
      <c r="B270" s="326"/>
    </row>
    <row r="271" spans="1:2" ht="12.75" customHeight="1">
      <c r="A271" s="325"/>
      <c r="B271" s="326"/>
    </row>
    <row r="272" spans="1:2" ht="12.75" customHeight="1">
      <c r="A272" s="325"/>
      <c r="B272" s="326"/>
    </row>
    <row r="273" spans="1:2" ht="12.75" customHeight="1">
      <c r="A273" s="325"/>
      <c r="B273" s="326"/>
    </row>
    <row r="274" spans="1:2" ht="12.75" customHeight="1">
      <c r="A274" s="325"/>
      <c r="B274" s="326"/>
    </row>
    <row r="275" spans="1:2" ht="12.75" customHeight="1">
      <c r="A275" s="325"/>
      <c r="B275" s="326"/>
    </row>
    <row r="276" spans="1:2" ht="12.75" customHeight="1">
      <c r="A276" s="325"/>
      <c r="B276" s="326"/>
    </row>
    <row r="277" spans="1:2" ht="12.75" customHeight="1">
      <c r="A277" s="325"/>
      <c r="B277" s="326"/>
    </row>
    <row r="278" spans="1:2" ht="12.75" customHeight="1">
      <c r="A278" s="325"/>
      <c r="B278" s="326"/>
    </row>
    <row r="279" spans="1:2" ht="12.75" customHeight="1">
      <c r="A279" s="325"/>
      <c r="B279" s="326"/>
    </row>
    <row r="280" spans="1:2" ht="12.75" customHeight="1">
      <c r="A280" s="325"/>
      <c r="B280" s="326"/>
    </row>
    <row r="281" spans="1:2" ht="12.75" customHeight="1">
      <c r="A281" s="325"/>
      <c r="B281" s="326"/>
    </row>
    <row r="282" spans="1:2" ht="12.75" customHeight="1">
      <c r="A282" s="325"/>
      <c r="B282" s="326"/>
    </row>
    <row r="283" spans="1:2" ht="12.75" customHeight="1">
      <c r="A283" s="325"/>
      <c r="B283" s="326"/>
    </row>
    <row r="284" spans="1:2" ht="12.75" customHeight="1">
      <c r="A284" s="325"/>
      <c r="B284" s="326"/>
    </row>
    <row r="285" spans="1:2" ht="12.75" customHeight="1">
      <c r="A285" s="325"/>
      <c r="B285" s="326"/>
    </row>
    <row r="286" spans="1:2" ht="12.75" customHeight="1">
      <c r="A286" s="325"/>
      <c r="B286" s="326"/>
    </row>
    <row r="287" spans="1:2" ht="12.75" customHeight="1">
      <c r="A287" s="325"/>
      <c r="B287" s="326"/>
    </row>
    <row r="288" spans="1:2" ht="12.75" customHeight="1">
      <c r="A288" s="325"/>
      <c r="B288" s="326"/>
    </row>
    <row r="289" spans="1:2" ht="12.75" customHeight="1">
      <c r="A289" s="325"/>
      <c r="B289" s="326"/>
    </row>
    <row r="290" spans="1:2" ht="12.75" customHeight="1">
      <c r="A290" s="325"/>
      <c r="B290" s="326"/>
    </row>
    <row r="291" spans="1:2" ht="12.75" customHeight="1">
      <c r="A291" s="325"/>
      <c r="B291" s="326"/>
    </row>
    <row r="292" spans="1:2" ht="12.75" customHeight="1">
      <c r="A292" s="325"/>
      <c r="B292" s="326"/>
    </row>
    <row r="293" spans="1:2" ht="12.75" customHeight="1">
      <c r="A293" s="325"/>
      <c r="B293" s="326"/>
    </row>
    <row r="294" spans="1:2" ht="12.75" customHeight="1">
      <c r="A294" s="325"/>
      <c r="B294" s="326"/>
    </row>
    <row r="295" spans="1:2" ht="12.75" customHeight="1">
      <c r="A295" s="325"/>
      <c r="B295" s="326"/>
    </row>
    <row r="296" spans="1:2" ht="12.75" customHeight="1">
      <c r="A296" s="325"/>
      <c r="B296" s="326"/>
    </row>
    <row r="297" spans="1:2" ht="12.75" customHeight="1">
      <c r="A297" s="325"/>
      <c r="B297" s="326"/>
    </row>
    <row r="298" spans="1:2" ht="12.75" customHeight="1">
      <c r="A298" s="325"/>
      <c r="B298" s="326"/>
    </row>
    <row r="299" spans="1:2" ht="12.75" customHeight="1">
      <c r="A299" s="325"/>
      <c r="B299" s="326"/>
    </row>
    <row r="300" spans="1:2" ht="12.75" customHeight="1">
      <c r="A300" s="325"/>
      <c r="B300" s="326"/>
    </row>
    <row r="301" spans="1:2" ht="12.75" customHeight="1">
      <c r="A301" s="325"/>
      <c r="B301" s="326"/>
    </row>
    <row r="302" spans="1:2" ht="12.75" customHeight="1">
      <c r="A302" s="325"/>
      <c r="B302" s="326"/>
    </row>
    <row r="303" spans="1:2" ht="12.75" customHeight="1">
      <c r="A303" s="325"/>
      <c r="B303" s="326"/>
    </row>
    <row r="304" spans="1:2" ht="12.75" customHeight="1">
      <c r="A304" s="325"/>
      <c r="B304" s="326"/>
    </row>
    <row r="305" spans="1:2" ht="12.75" customHeight="1">
      <c r="A305" s="325"/>
      <c r="B305" s="326"/>
    </row>
    <row r="306" spans="1:2" ht="12.75" customHeight="1">
      <c r="A306" s="325"/>
      <c r="B306" s="326"/>
    </row>
    <row r="307" spans="1:2" ht="12.75" customHeight="1">
      <c r="A307" s="325"/>
      <c r="B307" s="326"/>
    </row>
    <row r="308" spans="1:2" ht="12.75" customHeight="1">
      <c r="A308" s="325"/>
      <c r="B308" s="326"/>
    </row>
    <row r="309" spans="1:2" ht="12.75" customHeight="1">
      <c r="A309" s="325"/>
      <c r="B309" s="326"/>
    </row>
    <row r="310" spans="1:2" ht="12.75" customHeight="1">
      <c r="A310" s="325"/>
      <c r="B310" s="326"/>
    </row>
    <row r="311" spans="1:2" ht="12.75" customHeight="1">
      <c r="A311" s="325"/>
      <c r="B311" s="326"/>
    </row>
    <row r="312" spans="1:2" ht="12.75" customHeight="1">
      <c r="A312" s="325"/>
      <c r="B312" s="326"/>
    </row>
    <row r="313" spans="1:2" ht="12.75" customHeight="1">
      <c r="A313" s="325"/>
      <c r="B313" s="326"/>
    </row>
    <row r="314" spans="1:2" ht="12.75" customHeight="1">
      <c r="A314" s="325"/>
      <c r="B314" s="326"/>
    </row>
    <row r="315" spans="1:2" ht="12.75" customHeight="1">
      <c r="A315" s="325"/>
      <c r="B315" s="326"/>
    </row>
    <row r="316" spans="1:2" ht="12.75" customHeight="1">
      <c r="A316" s="325"/>
      <c r="B316" s="326"/>
    </row>
    <row r="317" spans="1:2" ht="12.75" customHeight="1">
      <c r="A317" s="325"/>
      <c r="B317" s="326"/>
    </row>
    <row r="318" spans="1:2" ht="12.75" customHeight="1">
      <c r="A318" s="325"/>
      <c r="B318" s="326"/>
    </row>
    <row r="319" spans="1:2" ht="12.75" customHeight="1">
      <c r="A319" s="325"/>
      <c r="B319" s="326"/>
    </row>
    <row r="320" spans="1:2" ht="12.75" customHeight="1">
      <c r="A320" s="325"/>
      <c r="B320" s="326"/>
    </row>
    <row r="321" spans="1:2" ht="12.75" customHeight="1">
      <c r="A321" s="325"/>
      <c r="B321" s="326"/>
    </row>
    <row r="322" spans="1:2" ht="12.75" customHeight="1">
      <c r="A322" s="325"/>
      <c r="B322" s="326"/>
    </row>
    <row r="323" spans="1:2" ht="12.75" customHeight="1">
      <c r="A323" s="325"/>
      <c r="B323" s="326"/>
    </row>
    <row r="324" spans="1:2" ht="12.75" customHeight="1">
      <c r="A324" s="325"/>
      <c r="B324" s="326"/>
    </row>
    <row r="325" spans="1:2" ht="12.75" customHeight="1">
      <c r="A325" s="325"/>
      <c r="B325" s="326"/>
    </row>
    <row r="326" spans="1:2" ht="12.75" customHeight="1">
      <c r="A326" s="325"/>
      <c r="B326" s="326"/>
    </row>
    <row r="327" spans="1:2" ht="12.75" customHeight="1">
      <c r="A327" s="325"/>
      <c r="B327" s="326"/>
    </row>
    <row r="328" spans="1:2" ht="12.75" customHeight="1">
      <c r="A328" s="325"/>
      <c r="B328" s="326"/>
    </row>
    <row r="329" spans="1:2" ht="12.75" customHeight="1">
      <c r="A329" s="325"/>
      <c r="B329" s="326"/>
    </row>
    <row r="330" spans="1:2" ht="12.75" customHeight="1">
      <c r="A330" s="325"/>
      <c r="B330" s="326"/>
    </row>
    <row r="331" spans="1:2" ht="12.75" customHeight="1">
      <c r="A331" s="325"/>
      <c r="B331" s="326"/>
    </row>
    <row r="332" spans="1:2" ht="12.75" customHeight="1">
      <c r="A332" s="325"/>
      <c r="B332" s="326"/>
    </row>
    <row r="333" spans="1:2" ht="12.75" customHeight="1">
      <c r="A333" s="325"/>
      <c r="B333" s="326"/>
    </row>
    <row r="334" spans="1:2" ht="12.75" customHeight="1">
      <c r="A334" s="325"/>
      <c r="B334" s="326"/>
    </row>
    <row r="335" spans="1:2" ht="12.75" customHeight="1">
      <c r="A335" s="325"/>
      <c r="B335" s="326"/>
    </row>
    <row r="336" spans="1:2" ht="12.75" customHeight="1">
      <c r="A336" s="325"/>
      <c r="B336" s="326"/>
    </row>
    <row r="337" spans="1:2" ht="12.75" customHeight="1">
      <c r="A337" s="325"/>
      <c r="B337" s="326"/>
    </row>
    <row r="338" spans="1:2" ht="12.75" customHeight="1">
      <c r="A338" s="325"/>
      <c r="B338" s="326"/>
    </row>
    <row r="339" spans="1:2" ht="12.75" customHeight="1">
      <c r="A339" s="325"/>
      <c r="B339" s="326"/>
    </row>
    <row r="340" spans="1:2" ht="12.75" customHeight="1">
      <c r="A340" s="325"/>
      <c r="B340" s="326"/>
    </row>
    <row r="341" spans="1:2" ht="12.75" customHeight="1">
      <c r="A341" s="325"/>
      <c r="B341" s="326"/>
    </row>
    <row r="342" spans="1:2" ht="12.75" customHeight="1">
      <c r="A342" s="325"/>
      <c r="B342" s="326"/>
    </row>
    <row r="343" spans="1:2" ht="12.75" customHeight="1">
      <c r="A343" s="325"/>
      <c r="B343" s="326"/>
    </row>
    <row r="344" spans="1:2" ht="12.75" customHeight="1">
      <c r="A344" s="325"/>
      <c r="B344" s="326"/>
    </row>
    <row r="345" spans="1:2" ht="12.75" customHeight="1">
      <c r="A345" s="325"/>
      <c r="B345" s="326"/>
    </row>
    <row r="346" spans="1:2" ht="12.75" customHeight="1">
      <c r="A346" s="325"/>
      <c r="B346" s="326"/>
    </row>
    <row r="347" spans="1:2" ht="12.75" customHeight="1">
      <c r="A347" s="325"/>
      <c r="B347" s="326"/>
    </row>
    <row r="348" spans="1:2" ht="12.75" customHeight="1">
      <c r="A348" s="325"/>
      <c r="B348" s="326"/>
    </row>
    <row r="349" spans="1:2" ht="12.75" customHeight="1">
      <c r="A349" s="325"/>
      <c r="B349" s="326"/>
    </row>
    <row r="350" spans="1:2" ht="12.75" customHeight="1">
      <c r="A350" s="325"/>
      <c r="B350" s="326"/>
    </row>
    <row r="351" spans="1:2" ht="12.75" customHeight="1">
      <c r="A351" s="325"/>
      <c r="B351" s="326"/>
    </row>
    <row r="352" spans="1:2" ht="12.75" customHeight="1">
      <c r="A352" s="325"/>
      <c r="B352" s="326"/>
    </row>
    <row r="353" spans="1:2" ht="12.75" customHeight="1">
      <c r="A353" s="325"/>
      <c r="B353" s="326"/>
    </row>
    <row r="354" spans="1:2" ht="12.75" customHeight="1">
      <c r="A354" s="325"/>
      <c r="B354" s="326"/>
    </row>
    <row r="355" spans="1:2" ht="12.75" customHeight="1">
      <c r="A355" s="325"/>
      <c r="B355" s="326"/>
    </row>
    <row r="356" spans="1:2" ht="12.75" customHeight="1">
      <c r="A356" s="325"/>
      <c r="B356" s="326"/>
    </row>
    <row r="357" spans="1:2" ht="12.75" customHeight="1">
      <c r="A357" s="325"/>
      <c r="B357" s="326"/>
    </row>
    <row r="358" spans="1:2" ht="12.75" customHeight="1">
      <c r="A358" s="325"/>
      <c r="B358" s="326"/>
    </row>
    <row r="359" spans="1:2" ht="12.75" customHeight="1">
      <c r="A359" s="325"/>
      <c r="B359" s="326"/>
    </row>
    <row r="360" spans="1:2" ht="12.75" customHeight="1">
      <c r="A360" s="325"/>
      <c r="B360" s="326"/>
    </row>
    <row r="361" spans="1:2" ht="12.75" customHeight="1">
      <c r="A361" s="325"/>
      <c r="B361" s="326"/>
    </row>
    <row r="362" spans="1:2" ht="12.75" customHeight="1">
      <c r="A362" s="325"/>
      <c r="B362" s="326"/>
    </row>
    <row r="363" spans="1:2" ht="12.75" customHeight="1">
      <c r="A363" s="325"/>
      <c r="B363" s="326"/>
    </row>
    <row r="364" spans="1:2" ht="12.75" customHeight="1">
      <c r="A364" s="325"/>
      <c r="B364" s="326"/>
    </row>
    <row r="365" spans="1:2" ht="12.75" customHeight="1">
      <c r="A365" s="325"/>
      <c r="B365" s="326"/>
    </row>
    <row r="366" spans="1:2" ht="12.75" customHeight="1">
      <c r="A366" s="325"/>
      <c r="B366" s="326"/>
    </row>
    <row r="367" spans="1:2" ht="12.75" customHeight="1">
      <c r="A367" s="325"/>
      <c r="B367" s="326"/>
    </row>
    <row r="368" spans="1:2" ht="12.75" customHeight="1">
      <c r="A368" s="325"/>
      <c r="B368" s="326"/>
    </row>
    <row r="369" spans="1:2" ht="12.75" customHeight="1">
      <c r="A369" s="325"/>
      <c r="B369" s="326"/>
    </row>
    <row r="370" spans="1:2" ht="12.75" customHeight="1">
      <c r="A370" s="325"/>
      <c r="B370" s="326"/>
    </row>
    <row r="371" spans="1:2" ht="12.75" customHeight="1">
      <c r="A371" s="325"/>
      <c r="B371" s="326"/>
    </row>
    <row r="372" spans="1:2" ht="12.75" customHeight="1">
      <c r="A372" s="325"/>
      <c r="B372" s="326"/>
    </row>
    <row r="373" spans="1:2" ht="12.75" customHeight="1">
      <c r="A373" s="325"/>
      <c r="B373" s="326"/>
    </row>
    <row r="374" spans="1:2" ht="12.75" customHeight="1">
      <c r="A374" s="325"/>
      <c r="B374" s="326"/>
    </row>
    <row r="375" spans="1:2" ht="12.75" customHeight="1">
      <c r="A375" s="325"/>
      <c r="B375" s="326"/>
    </row>
    <row r="376" spans="1:2" ht="12.75" customHeight="1">
      <c r="A376" s="325"/>
      <c r="B376" s="326"/>
    </row>
    <row r="377" spans="1:2" ht="12.75" customHeight="1">
      <c r="A377" s="325"/>
      <c r="B377" s="326"/>
    </row>
    <row r="378" spans="1:2" ht="12.75" customHeight="1">
      <c r="A378" s="325"/>
      <c r="B378" s="326"/>
    </row>
    <row r="379" spans="1:2" ht="12.75" customHeight="1">
      <c r="A379" s="325"/>
      <c r="B379" s="326"/>
    </row>
    <row r="380" spans="1:2" ht="12.75" customHeight="1">
      <c r="A380" s="325"/>
      <c r="B380" s="326"/>
    </row>
    <row r="381" spans="1:2" ht="12.75" customHeight="1">
      <c r="A381" s="325"/>
      <c r="B381" s="326"/>
    </row>
    <row r="382" spans="1:2" ht="12.75" customHeight="1">
      <c r="A382" s="325"/>
      <c r="B382" s="326"/>
    </row>
    <row r="383" spans="1:2" ht="12.75" customHeight="1">
      <c r="A383" s="325"/>
      <c r="B383" s="326"/>
    </row>
    <row r="384" spans="1:2" ht="12.75" customHeight="1">
      <c r="A384" s="325"/>
      <c r="B384" s="326"/>
    </row>
    <row r="385" spans="1:2" ht="12.75" customHeight="1">
      <c r="A385" s="325"/>
      <c r="B385" s="326"/>
    </row>
    <row r="386" spans="1:2" ht="12.75" customHeight="1">
      <c r="A386" s="325"/>
      <c r="B386" s="326"/>
    </row>
    <row r="387" spans="1:2" ht="12.75" customHeight="1">
      <c r="A387" s="325"/>
      <c r="B387" s="326"/>
    </row>
    <row r="388" spans="1:2" ht="12.75" customHeight="1">
      <c r="A388" s="325"/>
      <c r="B388" s="326"/>
    </row>
    <row r="389" spans="1:2" ht="12.75" customHeight="1">
      <c r="A389" s="325"/>
      <c r="B389" s="326"/>
    </row>
    <row r="390" spans="1:2" ht="12.75" customHeight="1">
      <c r="A390" s="325"/>
      <c r="B390" s="326"/>
    </row>
    <row r="391" spans="1:2" ht="12.75" customHeight="1">
      <c r="A391" s="325"/>
      <c r="B391" s="326"/>
    </row>
    <row r="392" spans="1:2" ht="12.75" customHeight="1">
      <c r="A392" s="325"/>
      <c r="B392" s="326"/>
    </row>
    <row r="393" spans="1:2" ht="12.75" customHeight="1">
      <c r="A393" s="325"/>
      <c r="B393" s="326"/>
    </row>
    <row r="394" spans="1:2" ht="12.75" customHeight="1">
      <c r="A394" s="325"/>
      <c r="B394" s="326"/>
    </row>
    <row r="395" spans="1:2" ht="12.75" customHeight="1">
      <c r="A395" s="325"/>
      <c r="B395" s="326"/>
    </row>
    <row r="396" spans="1:2" ht="12.75" customHeight="1">
      <c r="A396" s="325"/>
      <c r="B396" s="326"/>
    </row>
    <row r="397" spans="1:2" ht="12.75" customHeight="1">
      <c r="A397" s="325"/>
      <c r="B397" s="326"/>
    </row>
    <row r="398" spans="1:2" ht="12.75" customHeight="1">
      <c r="A398" s="325"/>
      <c r="B398" s="326"/>
    </row>
    <row r="399" spans="1:2" ht="12.75" customHeight="1">
      <c r="A399" s="325"/>
      <c r="B399" s="326"/>
    </row>
    <row r="400" spans="1:2" ht="12.75" customHeight="1">
      <c r="A400" s="325"/>
      <c r="B400" s="326"/>
    </row>
    <row r="401" spans="1:2" ht="12.75" customHeight="1">
      <c r="A401" s="325"/>
      <c r="B401" s="326"/>
    </row>
    <row r="402" spans="1:2" ht="12.75" customHeight="1">
      <c r="A402" s="325"/>
      <c r="B402" s="326"/>
    </row>
    <row r="403" spans="1:2" ht="12.75" customHeight="1">
      <c r="A403" s="325"/>
      <c r="B403" s="326"/>
    </row>
    <row r="404" spans="1:2" ht="12.75" customHeight="1">
      <c r="A404" s="325"/>
      <c r="B404" s="326"/>
    </row>
    <row r="405" spans="1:2" ht="12.75" customHeight="1">
      <c r="A405" s="325"/>
      <c r="B405" s="326"/>
    </row>
    <row r="406" spans="1:2" ht="12.75" customHeight="1">
      <c r="A406" s="325"/>
      <c r="B406" s="326"/>
    </row>
    <row r="407" spans="1:2" ht="12.75" customHeight="1">
      <c r="A407" s="325"/>
      <c r="B407" s="326"/>
    </row>
    <row r="408" spans="1:2" ht="12.75" customHeight="1">
      <c r="A408" s="325"/>
      <c r="B408" s="326"/>
    </row>
    <row r="409" spans="1:2" ht="12.75" customHeight="1">
      <c r="A409" s="325"/>
      <c r="B409" s="326"/>
    </row>
    <row r="410" spans="1:2" ht="12.75" customHeight="1">
      <c r="A410" s="325"/>
      <c r="B410" s="326"/>
    </row>
    <row r="411" spans="1:2" ht="12.75" customHeight="1">
      <c r="A411" s="325"/>
      <c r="B411" s="326"/>
    </row>
    <row r="412" spans="1:2" ht="12.75" customHeight="1">
      <c r="A412" s="325"/>
      <c r="B412" s="326"/>
    </row>
    <row r="413" spans="1:2" ht="12.75" customHeight="1">
      <c r="A413" s="325"/>
      <c r="B413" s="326"/>
    </row>
    <row r="414" spans="1:2" ht="12.75" customHeight="1">
      <c r="A414" s="325"/>
      <c r="B414" s="326"/>
    </row>
    <row r="415" spans="1:2" ht="12.75" customHeight="1">
      <c r="A415" s="325"/>
      <c r="B415" s="326"/>
    </row>
    <row r="416" spans="1:2" ht="12.75" customHeight="1">
      <c r="A416" s="325"/>
      <c r="B416" s="326"/>
    </row>
    <row r="417" spans="1:2" ht="12.75" customHeight="1">
      <c r="A417" s="325"/>
      <c r="B417" s="326"/>
    </row>
    <row r="418" spans="1:2" ht="12.75" customHeight="1">
      <c r="A418" s="325"/>
      <c r="B418" s="326"/>
    </row>
    <row r="419" spans="1:2" ht="12.75" customHeight="1">
      <c r="A419" s="325"/>
      <c r="B419" s="326"/>
    </row>
    <row r="420" spans="1:2" ht="12.75" customHeight="1">
      <c r="A420" s="325"/>
      <c r="B420" s="326"/>
    </row>
    <row r="421" spans="1:2" ht="12.75" customHeight="1">
      <c r="A421" s="325"/>
      <c r="B421" s="326"/>
    </row>
    <row r="422" spans="1:2" ht="12.75" customHeight="1">
      <c r="A422" s="325"/>
      <c r="B422" s="326"/>
    </row>
    <row r="423" spans="1:2" ht="12.75" customHeight="1">
      <c r="A423" s="325"/>
      <c r="B423" s="326"/>
    </row>
    <row r="424" spans="1:2" ht="12.75" customHeight="1">
      <c r="A424" s="325"/>
      <c r="B424" s="326"/>
    </row>
    <row r="425" spans="1:2" ht="12.75" customHeight="1">
      <c r="A425" s="325"/>
      <c r="B425" s="326"/>
    </row>
    <row r="426" spans="1:2" ht="12.75" customHeight="1">
      <c r="A426" s="325"/>
      <c r="B426" s="326"/>
    </row>
    <row r="427" spans="1:2" ht="12.75" customHeight="1">
      <c r="A427" s="325"/>
      <c r="B427" s="326"/>
    </row>
    <row r="428" spans="1:2" ht="12.75" customHeight="1">
      <c r="A428" s="325"/>
      <c r="B428" s="326"/>
    </row>
    <row r="429" spans="1:2" ht="12.75" customHeight="1">
      <c r="A429" s="325"/>
      <c r="B429" s="326"/>
    </row>
    <row r="430" spans="1:2" ht="12.75" customHeight="1">
      <c r="A430" s="325"/>
      <c r="B430" s="326"/>
    </row>
    <row r="431" spans="1:2" ht="12.75" customHeight="1">
      <c r="A431" s="325"/>
      <c r="B431" s="326"/>
    </row>
    <row r="432" spans="1:2" ht="12.75" customHeight="1">
      <c r="A432" s="325"/>
      <c r="B432" s="326"/>
    </row>
    <row r="433" spans="1:2" ht="12.75" customHeight="1">
      <c r="A433" s="325"/>
      <c r="B433" s="326"/>
    </row>
    <row r="434" spans="1:2" ht="12.75" customHeight="1">
      <c r="A434" s="325"/>
      <c r="B434" s="326"/>
    </row>
    <row r="435" spans="1:2" ht="12.75" customHeight="1">
      <c r="A435" s="325"/>
      <c r="B435" s="326"/>
    </row>
    <row r="436" spans="1:2" ht="12.75" customHeight="1">
      <c r="A436" s="325"/>
      <c r="B436" s="326"/>
    </row>
    <row r="437" spans="1:2" ht="12.75" customHeight="1">
      <c r="A437" s="325"/>
      <c r="B437" s="326"/>
    </row>
    <row r="438" spans="1:2" ht="12.75" customHeight="1">
      <c r="A438" s="325"/>
      <c r="B438" s="326"/>
    </row>
    <row r="439" spans="1:2" ht="12.75" customHeight="1">
      <c r="A439" s="325"/>
      <c r="B439" s="326"/>
    </row>
    <row r="440" spans="1:2" ht="12.75" customHeight="1">
      <c r="A440" s="325"/>
      <c r="B440" s="326"/>
    </row>
    <row r="441" spans="1:2" ht="12.75" customHeight="1">
      <c r="A441" s="325"/>
      <c r="B441" s="326"/>
    </row>
    <row r="442" spans="1:2" ht="12.75" customHeight="1">
      <c r="A442" s="325"/>
      <c r="B442" s="326"/>
    </row>
    <row r="443" spans="1:2" ht="12.75" customHeight="1">
      <c r="A443" s="325"/>
      <c r="B443" s="326"/>
    </row>
    <row r="444" spans="1:2" ht="12.75" customHeight="1">
      <c r="A444" s="325"/>
      <c r="B444" s="326"/>
    </row>
    <row r="445" spans="1:2" ht="12.75" customHeight="1">
      <c r="A445" s="325"/>
      <c r="B445" s="326"/>
    </row>
    <row r="446" spans="1:2" ht="12.75" customHeight="1">
      <c r="A446" s="325"/>
      <c r="B446" s="326"/>
    </row>
    <row r="447" spans="1:2" ht="12.75" customHeight="1">
      <c r="A447" s="325"/>
      <c r="B447" s="326"/>
    </row>
    <row r="448" spans="1:2" ht="12.75" customHeight="1">
      <c r="A448" s="325"/>
      <c r="B448" s="326"/>
    </row>
    <row r="449" spans="1:2" ht="12.75" customHeight="1">
      <c r="A449" s="325"/>
      <c r="B449" s="326"/>
    </row>
    <row r="450" spans="1:2" ht="12.75" customHeight="1">
      <c r="A450" s="325"/>
      <c r="B450" s="326"/>
    </row>
    <row r="451" spans="1:2" ht="12.75" customHeight="1">
      <c r="A451" s="325"/>
      <c r="B451" s="326"/>
    </row>
    <row r="452" spans="1:2" ht="12.75" customHeight="1">
      <c r="A452" s="325"/>
      <c r="B452" s="326"/>
    </row>
    <row r="453" spans="1:2" ht="12.75" customHeight="1">
      <c r="A453" s="325"/>
      <c r="B453" s="326"/>
    </row>
    <row r="454" spans="1:2" ht="12.75" customHeight="1">
      <c r="A454" s="325"/>
      <c r="B454" s="326"/>
    </row>
    <row r="455" spans="1:2" ht="12.75" customHeight="1">
      <c r="A455" s="325"/>
      <c r="B455" s="326"/>
    </row>
    <row r="456" spans="1:2" ht="12.75" customHeight="1">
      <c r="A456" s="325"/>
      <c r="B456" s="326"/>
    </row>
    <row r="457" spans="1:2" ht="12.75" customHeight="1">
      <c r="A457" s="325"/>
      <c r="B457" s="326"/>
    </row>
    <row r="458" spans="1:2" ht="12.75" customHeight="1">
      <c r="A458" s="325"/>
      <c r="B458" s="326"/>
    </row>
    <row r="459" spans="1:2" ht="12.75" customHeight="1">
      <c r="A459" s="325"/>
      <c r="B459" s="326"/>
    </row>
    <row r="460" spans="1:2" ht="12.75" customHeight="1">
      <c r="A460" s="325"/>
      <c r="B460" s="326"/>
    </row>
    <row r="461" spans="1:2" ht="12.75" customHeight="1">
      <c r="A461" s="325"/>
      <c r="B461" s="326"/>
    </row>
    <row r="462" spans="1:2" ht="12.75" customHeight="1">
      <c r="A462" s="325"/>
      <c r="B462" s="326"/>
    </row>
    <row r="463" spans="1:2" ht="12.75" customHeight="1">
      <c r="A463" s="325"/>
      <c r="B463" s="326"/>
    </row>
    <row r="464" spans="1:2" ht="12.75" customHeight="1">
      <c r="A464" s="325"/>
      <c r="B464" s="326"/>
    </row>
    <row r="465" spans="1:2" ht="12.75" customHeight="1">
      <c r="A465" s="325"/>
      <c r="B465" s="326"/>
    </row>
    <row r="466" spans="1:2" ht="12.75" customHeight="1">
      <c r="A466" s="325"/>
      <c r="B466" s="326"/>
    </row>
    <row r="467" spans="1:2" ht="12.75" customHeight="1">
      <c r="A467" s="325"/>
      <c r="B467" s="326"/>
    </row>
    <row r="468" spans="1:2" ht="12.75" customHeight="1">
      <c r="A468" s="325"/>
      <c r="B468" s="326"/>
    </row>
    <row r="469" spans="1:2" ht="12.75" customHeight="1">
      <c r="A469" s="325"/>
      <c r="B469" s="326"/>
    </row>
    <row r="470" spans="1:2" ht="12.75" customHeight="1">
      <c r="A470" s="325"/>
      <c r="B470" s="326"/>
    </row>
    <row r="471" spans="1:2" ht="12.75" customHeight="1">
      <c r="A471" s="325"/>
      <c r="B471" s="326"/>
    </row>
    <row r="472" spans="1:2" ht="12.75" customHeight="1">
      <c r="A472" s="325"/>
      <c r="B472" s="326"/>
    </row>
    <row r="473" spans="1:2" ht="12.75" customHeight="1">
      <c r="A473" s="325"/>
      <c r="B473" s="326"/>
    </row>
    <row r="474" spans="1:2" ht="12.75" customHeight="1">
      <c r="A474" s="325"/>
      <c r="B474" s="326"/>
    </row>
    <row r="475" spans="1:2" ht="12.75" customHeight="1">
      <c r="A475" s="325"/>
      <c r="B475" s="326"/>
    </row>
    <row r="476" spans="1:2" ht="12.75" customHeight="1">
      <c r="A476" s="325"/>
      <c r="B476" s="326"/>
    </row>
    <row r="477" spans="1:2" ht="12.75" customHeight="1">
      <c r="A477" s="325"/>
      <c r="B477" s="326"/>
    </row>
    <row r="478" spans="1:2" ht="12.75" customHeight="1">
      <c r="A478" s="325"/>
      <c r="B478" s="326"/>
    </row>
    <row r="479" spans="1:2" ht="12.75" customHeight="1">
      <c r="A479" s="325"/>
      <c r="B479" s="326"/>
    </row>
    <row r="480" spans="1:2" ht="12.75" customHeight="1">
      <c r="A480" s="325"/>
      <c r="B480" s="326"/>
    </row>
    <row r="481" spans="1:2" ht="12.75" customHeight="1">
      <c r="A481" s="325"/>
      <c r="B481" s="326"/>
    </row>
    <row r="482" spans="1:2" ht="12.75" customHeight="1">
      <c r="A482" s="325"/>
      <c r="B482" s="326"/>
    </row>
    <row r="483" spans="1:2" ht="12.75" customHeight="1">
      <c r="A483" s="325"/>
      <c r="B483" s="326"/>
    </row>
    <row r="484" spans="1:2" ht="12.75" customHeight="1">
      <c r="A484" s="325"/>
      <c r="B484" s="326"/>
    </row>
    <row r="485" spans="1:2" ht="12.75" customHeight="1">
      <c r="A485" s="325"/>
      <c r="B485" s="326"/>
    </row>
    <row r="486" spans="1:2" ht="12.75" customHeight="1">
      <c r="A486" s="325"/>
      <c r="B486" s="326"/>
    </row>
    <row r="487" spans="1:2" ht="12.75" customHeight="1">
      <c r="A487" s="325"/>
      <c r="B487" s="326"/>
    </row>
    <row r="488" spans="1:2" ht="12.75" customHeight="1">
      <c r="A488" s="325"/>
      <c r="B488" s="326"/>
    </row>
    <row r="489" spans="1:2" ht="12.75" customHeight="1">
      <c r="A489" s="325"/>
      <c r="B489" s="326"/>
    </row>
    <row r="490" spans="1:2" ht="12.75" customHeight="1">
      <c r="A490" s="325"/>
      <c r="B490" s="326"/>
    </row>
    <row r="491" spans="1:2" ht="12.75" customHeight="1">
      <c r="A491" s="325"/>
      <c r="B491" s="326"/>
    </row>
    <row r="492" spans="1:2" ht="12.75" customHeight="1">
      <c r="A492" s="325"/>
      <c r="B492" s="326"/>
    </row>
    <row r="493" spans="1:2" ht="12.75" customHeight="1">
      <c r="A493" s="325"/>
      <c r="B493" s="326"/>
    </row>
    <row r="494" spans="1:2" ht="12.75" customHeight="1">
      <c r="A494" s="325"/>
      <c r="B494" s="326"/>
    </row>
    <row r="495" spans="1:2" ht="12.75" customHeight="1">
      <c r="A495" s="325"/>
      <c r="B495" s="326"/>
    </row>
    <row r="496" spans="1:2" ht="12.75" customHeight="1">
      <c r="A496" s="325"/>
      <c r="B496" s="326"/>
    </row>
    <row r="497" spans="1:2" ht="12.75" customHeight="1">
      <c r="A497" s="325"/>
      <c r="B497" s="326"/>
    </row>
    <row r="498" spans="1:2" ht="12.75" customHeight="1">
      <c r="A498" s="325"/>
      <c r="B498" s="326"/>
    </row>
    <row r="499" spans="1:2" ht="12.75" customHeight="1">
      <c r="A499" s="325"/>
      <c r="B499" s="326"/>
    </row>
    <row r="500" spans="1:2" ht="12.75" customHeight="1">
      <c r="A500" s="325"/>
      <c r="B500" s="326"/>
    </row>
    <row r="501" spans="1:2" ht="12.75" customHeight="1">
      <c r="A501" s="325"/>
      <c r="B501" s="326"/>
    </row>
    <row r="502" spans="1:2" ht="12.75" customHeight="1">
      <c r="A502" s="325"/>
      <c r="B502" s="326"/>
    </row>
    <row r="503" spans="1:2" ht="12.75" customHeight="1">
      <c r="A503" s="325"/>
      <c r="B503" s="326"/>
    </row>
    <row r="504" spans="1:2" ht="12.75" customHeight="1">
      <c r="A504" s="325"/>
      <c r="B504" s="326"/>
    </row>
    <row r="505" spans="1:2" ht="12.75" customHeight="1">
      <c r="A505" s="325"/>
      <c r="B505" s="326"/>
    </row>
    <row r="506" spans="1:2" ht="12.75" customHeight="1">
      <c r="A506" s="325"/>
      <c r="B506" s="326"/>
    </row>
    <row r="507" spans="1:2" ht="12.75" customHeight="1">
      <c r="A507" s="325"/>
      <c r="B507" s="326"/>
    </row>
    <row r="508" spans="1:2" ht="12.75" customHeight="1">
      <c r="A508" s="325"/>
      <c r="B508" s="326"/>
    </row>
    <row r="509" spans="1:2" ht="12.75" customHeight="1">
      <c r="A509" s="325"/>
      <c r="B509" s="326"/>
    </row>
    <row r="510" spans="1:2" ht="12.75" customHeight="1">
      <c r="A510" s="325"/>
      <c r="B510" s="326"/>
    </row>
    <row r="511" spans="1:2" ht="12.75" customHeight="1">
      <c r="A511" s="325"/>
      <c r="B511" s="326"/>
    </row>
    <row r="512" spans="1:2" ht="12.75" customHeight="1">
      <c r="A512" s="325"/>
      <c r="B512" s="326"/>
    </row>
    <row r="513" spans="1:2" ht="12.75" customHeight="1">
      <c r="A513" s="325"/>
      <c r="B513" s="326"/>
    </row>
    <row r="514" spans="1:2" ht="12.75" customHeight="1">
      <c r="A514" s="325"/>
      <c r="B514" s="326"/>
    </row>
    <row r="515" spans="1:2" ht="12.75" customHeight="1">
      <c r="A515" s="325"/>
      <c r="B515" s="326"/>
    </row>
    <row r="516" spans="1:2" ht="12.75" customHeight="1">
      <c r="A516" s="325"/>
      <c r="B516" s="326"/>
    </row>
    <row r="517" spans="1:2" ht="12.75" customHeight="1">
      <c r="A517" s="325"/>
      <c r="B517" s="326"/>
    </row>
    <row r="518" spans="1:2" ht="12.75" customHeight="1">
      <c r="A518" s="325"/>
      <c r="B518" s="326"/>
    </row>
    <row r="519" spans="1:2" ht="12.75" customHeight="1">
      <c r="A519" s="325"/>
      <c r="B519" s="326"/>
    </row>
    <row r="520" spans="1:2" ht="12.75" customHeight="1">
      <c r="A520" s="325"/>
      <c r="B520" s="326"/>
    </row>
    <row r="521" spans="1:2" ht="12.75" customHeight="1">
      <c r="A521" s="325"/>
      <c r="B521" s="326"/>
    </row>
    <row r="522" spans="1:2" ht="12.75" customHeight="1">
      <c r="A522" s="325"/>
      <c r="B522" s="326"/>
    </row>
    <row r="523" spans="1:2" ht="12.75" customHeight="1">
      <c r="A523" s="325"/>
      <c r="B523" s="326"/>
    </row>
    <row r="524" spans="1:2" ht="12.75" customHeight="1">
      <c r="A524" s="325"/>
      <c r="B524" s="326"/>
    </row>
    <row r="525" spans="1:2" ht="12.75" customHeight="1">
      <c r="A525" s="325"/>
      <c r="B525" s="326"/>
    </row>
    <row r="526" spans="1:2" ht="12.75" customHeight="1">
      <c r="A526" s="325"/>
      <c r="B526" s="326"/>
    </row>
    <row r="527" spans="1:2" ht="12.75" customHeight="1">
      <c r="A527" s="325"/>
      <c r="B527" s="326"/>
    </row>
    <row r="528" spans="1:2" ht="12.75" customHeight="1">
      <c r="A528" s="325"/>
      <c r="B528" s="326"/>
    </row>
    <row r="529" spans="1:2" ht="12.75" customHeight="1">
      <c r="A529" s="325"/>
      <c r="B529" s="326"/>
    </row>
    <row r="530" spans="1:2" ht="12.75" customHeight="1">
      <c r="A530" s="325"/>
      <c r="B530" s="326"/>
    </row>
    <row r="531" spans="1:2" ht="12.75" customHeight="1">
      <c r="A531" s="325"/>
      <c r="B531" s="326"/>
    </row>
    <row r="532" spans="1:2" ht="12.75" customHeight="1">
      <c r="A532" s="325"/>
      <c r="B532" s="326"/>
    </row>
    <row r="533" spans="1:2" ht="12.75" customHeight="1">
      <c r="A533" s="325"/>
      <c r="B533" s="326"/>
    </row>
    <row r="534" spans="1:2" ht="12.75" customHeight="1">
      <c r="A534" s="325"/>
      <c r="B534" s="326"/>
    </row>
    <row r="535" spans="1:2" ht="12.75" customHeight="1">
      <c r="A535" s="325"/>
      <c r="B535" s="326"/>
    </row>
    <row r="536" spans="1:2" ht="12.75" customHeight="1">
      <c r="A536" s="325"/>
      <c r="B536" s="326"/>
    </row>
    <row r="537" spans="1:2" ht="12.75" customHeight="1">
      <c r="A537" s="325"/>
      <c r="B537" s="326"/>
    </row>
    <row r="538" spans="1:2" ht="12.75" customHeight="1">
      <c r="A538" s="325"/>
      <c r="B538" s="326"/>
    </row>
    <row r="539" spans="1:2" ht="12.75" customHeight="1">
      <c r="A539" s="325"/>
      <c r="B539" s="326"/>
    </row>
    <row r="540" spans="1:2" ht="12.75" customHeight="1">
      <c r="A540" s="325"/>
      <c r="B540" s="326"/>
    </row>
    <row r="541" spans="1:2" ht="12.75" customHeight="1">
      <c r="A541" s="325"/>
      <c r="B541" s="326"/>
    </row>
    <row r="542" spans="1:2" ht="12.75" customHeight="1">
      <c r="A542" s="325"/>
      <c r="B542" s="326"/>
    </row>
    <row r="543" spans="1:2" ht="12.75" customHeight="1">
      <c r="A543" s="325"/>
      <c r="B543" s="326"/>
    </row>
    <row r="544" spans="1:2" ht="12.75" customHeight="1">
      <c r="A544" s="325"/>
      <c r="B544" s="326"/>
    </row>
    <row r="545" spans="1:2" ht="12.75" customHeight="1">
      <c r="A545" s="325"/>
      <c r="B545" s="326"/>
    </row>
    <row r="546" spans="1:2" ht="12.75" customHeight="1">
      <c r="A546" s="325"/>
      <c r="B546" s="326"/>
    </row>
    <row r="547" spans="1:2" ht="12.75" customHeight="1">
      <c r="A547" s="325"/>
      <c r="B547" s="326"/>
    </row>
    <row r="548" spans="1:2" ht="12.75" customHeight="1">
      <c r="A548" s="325"/>
      <c r="B548" s="326"/>
    </row>
    <row r="549" spans="1:2" ht="12.75" customHeight="1">
      <c r="A549" s="325"/>
      <c r="B549" s="326"/>
    </row>
    <row r="550" spans="1:2" ht="12.75" customHeight="1">
      <c r="A550" s="325"/>
      <c r="B550" s="326"/>
    </row>
    <row r="551" spans="1:2" ht="12.75" customHeight="1">
      <c r="A551" s="325"/>
      <c r="B551" s="326"/>
    </row>
    <row r="552" spans="1:2" ht="12.75" customHeight="1">
      <c r="A552" s="325"/>
      <c r="B552" s="326"/>
    </row>
    <row r="553" spans="1:2" ht="12.75" customHeight="1">
      <c r="A553" s="325"/>
      <c r="B553" s="326"/>
    </row>
    <row r="554" spans="1:2" ht="12.75" customHeight="1">
      <c r="A554" s="325"/>
      <c r="B554" s="326"/>
    </row>
    <row r="555" spans="1:2" ht="12.75" customHeight="1">
      <c r="A555" s="325"/>
      <c r="B555" s="326"/>
    </row>
    <row r="556" spans="1:2" ht="12.75" customHeight="1">
      <c r="A556" s="325"/>
      <c r="B556" s="326"/>
    </row>
    <row r="557" spans="1:2" ht="12.75" customHeight="1">
      <c r="A557" s="325"/>
      <c r="B557" s="326"/>
    </row>
    <row r="558" spans="1:2" ht="12.75" customHeight="1">
      <c r="A558" s="325"/>
      <c r="B558" s="326"/>
    </row>
    <row r="559" spans="1:2" ht="12.75" customHeight="1">
      <c r="A559" s="325"/>
      <c r="B559" s="326"/>
    </row>
    <row r="560" spans="1:2" ht="12.75" customHeight="1">
      <c r="A560" s="325"/>
      <c r="B560" s="326"/>
    </row>
    <row r="561" spans="1:2" ht="12.75" customHeight="1">
      <c r="A561" s="325"/>
      <c r="B561" s="326"/>
    </row>
    <row r="562" spans="1:2" ht="12.75" customHeight="1">
      <c r="A562" s="325"/>
      <c r="B562" s="326"/>
    </row>
    <row r="563" spans="1:2" ht="12.75" customHeight="1">
      <c r="A563" s="325"/>
      <c r="B563" s="326"/>
    </row>
    <row r="564" spans="1:2" ht="12.75" customHeight="1">
      <c r="A564" s="325"/>
      <c r="B564" s="326"/>
    </row>
    <row r="565" spans="1:2" ht="12.75" customHeight="1">
      <c r="A565" s="325"/>
      <c r="B565" s="326"/>
    </row>
    <row r="566" spans="1:2" ht="12.75" customHeight="1">
      <c r="A566" s="325"/>
      <c r="B566" s="326"/>
    </row>
    <row r="567" spans="1:2" ht="12.75" customHeight="1">
      <c r="A567" s="325"/>
      <c r="B567" s="326"/>
    </row>
    <row r="568" spans="1:2" ht="12.75" customHeight="1">
      <c r="A568" s="325"/>
      <c r="B568" s="326"/>
    </row>
    <row r="569" spans="1:2" ht="12.75" customHeight="1">
      <c r="A569" s="325"/>
      <c r="B569" s="326"/>
    </row>
    <row r="570" spans="1:2" ht="12.75" customHeight="1">
      <c r="A570" s="325"/>
      <c r="B570" s="326"/>
    </row>
    <row r="571" spans="1:2" ht="12.75" customHeight="1">
      <c r="A571" s="325"/>
      <c r="B571" s="326"/>
    </row>
    <row r="572" spans="1:2" ht="12.75" customHeight="1">
      <c r="A572" s="325"/>
      <c r="B572" s="326"/>
    </row>
    <row r="573" spans="1:2" ht="12.75" customHeight="1">
      <c r="A573" s="325"/>
      <c r="B573" s="326"/>
    </row>
    <row r="574" spans="1:2" ht="12.75" customHeight="1">
      <c r="A574" s="325"/>
      <c r="B574" s="326"/>
    </row>
    <row r="575" spans="1:2" ht="12.75" customHeight="1">
      <c r="A575" s="325"/>
      <c r="B575" s="326"/>
    </row>
    <row r="576" spans="1:2" ht="12.75" customHeight="1">
      <c r="A576" s="325"/>
      <c r="B576" s="326"/>
    </row>
    <row r="577" spans="1:2" ht="12.75" customHeight="1">
      <c r="A577" s="325"/>
      <c r="B577" s="326"/>
    </row>
    <row r="578" spans="1:2" ht="12.75" customHeight="1">
      <c r="A578" s="325"/>
      <c r="B578" s="326"/>
    </row>
    <row r="579" spans="1:2" ht="12.75" customHeight="1">
      <c r="A579" s="325"/>
      <c r="B579" s="326"/>
    </row>
    <row r="580" spans="1:2" ht="12.75" customHeight="1">
      <c r="A580" s="325"/>
      <c r="B580" s="326"/>
    </row>
    <row r="581" spans="1:2" ht="12.75" customHeight="1">
      <c r="A581" s="325"/>
      <c r="B581" s="326"/>
    </row>
    <row r="582" spans="1:2" ht="12.75" customHeight="1">
      <c r="A582" s="325"/>
      <c r="B582" s="326"/>
    </row>
    <row r="583" spans="1:2" ht="12.75" customHeight="1">
      <c r="A583" s="325"/>
      <c r="B583" s="326"/>
    </row>
    <row r="584" spans="1:2" ht="12.75" customHeight="1">
      <c r="A584" s="325"/>
      <c r="B584" s="326"/>
    </row>
    <row r="585" spans="1:2" ht="12.75" customHeight="1">
      <c r="A585" s="325"/>
      <c r="B585" s="326"/>
    </row>
    <row r="586" spans="1:2" ht="12.75" customHeight="1">
      <c r="A586" s="325"/>
      <c r="B586" s="326"/>
    </row>
    <row r="587" spans="1:2" ht="12.75" customHeight="1">
      <c r="A587" s="325"/>
      <c r="B587" s="326"/>
    </row>
    <row r="588" spans="1:2" ht="12.75" customHeight="1">
      <c r="A588" s="325"/>
      <c r="B588" s="326"/>
    </row>
    <row r="589" spans="1:2" ht="12.75" customHeight="1">
      <c r="A589" s="325"/>
      <c r="B589" s="326"/>
    </row>
    <row r="590" spans="1:2" ht="12.75" customHeight="1">
      <c r="A590" s="325"/>
      <c r="B590" s="326"/>
    </row>
    <row r="591" spans="1:2" ht="12.75" customHeight="1">
      <c r="A591" s="325"/>
      <c r="B591" s="326"/>
    </row>
    <row r="592" spans="1:2" ht="12.75" customHeight="1">
      <c r="A592" s="325"/>
      <c r="B592" s="326"/>
    </row>
    <row r="593" spans="1:2" ht="12.75" customHeight="1">
      <c r="A593" s="325"/>
      <c r="B593" s="326"/>
    </row>
    <row r="594" spans="1:2" ht="12.75" customHeight="1">
      <c r="A594" s="325"/>
      <c r="B594" s="326"/>
    </row>
    <row r="595" spans="1:2" ht="12.75" customHeight="1">
      <c r="A595" s="325"/>
      <c r="B595" s="326"/>
    </row>
    <row r="596" spans="1:2" ht="12.75" customHeight="1">
      <c r="A596" s="325"/>
      <c r="B596" s="326"/>
    </row>
    <row r="597" spans="1:2" ht="12.75" customHeight="1">
      <c r="A597" s="325"/>
      <c r="B597" s="326"/>
    </row>
    <row r="598" spans="1:2" ht="12.75" customHeight="1">
      <c r="A598" s="325"/>
      <c r="B598" s="326"/>
    </row>
    <row r="599" spans="1:2" ht="12.75" customHeight="1">
      <c r="A599" s="325"/>
      <c r="B599" s="326"/>
    </row>
    <row r="600" spans="1:2" ht="12.75" customHeight="1">
      <c r="A600" s="325"/>
      <c r="B600" s="326"/>
    </row>
    <row r="601" spans="1:2" ht="12.75" customHeight="1">
      <c r="A601" s="325"/>
      <c r="B601" s="326"/>
    </row>
    <row r="602" spans="1:2" ht="12.75" customHeight="1">
      <c r="A602" s="325"/>
      <c r="B602" s="326"/>
    </row>
    <row r="603" spans="1:2" ht="12.75" customHeight="1">
      <c r="A603" s="325"/>
      <c r="B603" s="326"/>
    </row>
    <row r="604" spans="1:2" ht="12.75" customHeight="1">
      <c r="A604" s="325"/>
      <c r="B604" s="326"/>
    </row>
    <row r="605" spans="1:2" ht="12.75" customHeight="1">
      <c r="A605" s="325"/>
      <c r="B605" s="326"/>
    </row>
    <row r="606" spans="1:2" ht="12.75" customHeight="1">
      <c r="A606" s="325"/>
      <c r="B606" s="326"/>
    </row>
    <row r="607" spans="1:2" ht="12.75" customHeight="1">
      <c r="A607" s="325"/>
      <c r="B607" s="326"/>
    </row>
    <row r="608" spans="1:2" ht="12.75" customHeight="1">
      <c r="A608" s="325"/>
      <c r="B608" s="326"/>
    </row>
    <row r="609" spans="1:2" ht="12.75" customHeight="1">
      <c r="A609" s="325"/>
      <c r="B609" s="326"/>
    </row>
    <row r="610" spans="1:2" ht="12.75" customHeight="1">
      <c r="A610" s="325"/>
      <c r="B610" s="326"/>
    </row>
    <row r="611" spans="1:2" ht="12.75" customHeight="1">
      <c r="A611" s="325"/>
      <c r="B611" s="326"/>
    </row>
    <row r="612" spans="1:2" ht="12.75" customHeight="1">
      <c r="A612" s="325"/>
      <c r="B612" s="326"/>
    </row>
    <row r="613" spans="1:2" ht="12.75" customHeight="1">
      <c r="A613" s="325"/>
      <c r="B613" s="326"/>
    </row>
    <row r="614" spans="1:2" ht="12.75" customHeight="1">
      <c r="A614" s="325"/>
      <c r="B614" s="326"/>
    </row>
    <row r="615" spans="1:2" ht="12.75" customHeight="1">
      <c r="A615" s="325"/>
      <c r="B615" s="326"/>
    </row>
    <row r="616" spans="1:2" ht="12.75" customHeight="1">
      <c r="A616" s="325"/>
      <c r="B616" s="326"/>
    </row>
    <row r="617" spans="1:2" ht="12.75" customHeight="1">
      <c r="A617" s="325"/>
      <c r="B617" s="326"/>
    </row>
    <row r="618" spans="1:2" ht="12.75" customHeight="1">
      <c r="A618" s="325"/>
      <c r="B618" s="326"/>
    </row>
    <row r="619" spans="1:2" ht="12.75" customHeight="1">
      <c r="A619" s="325"/>
      <c r="B619" s="326"/>
    </row>
    <row r="620" spans="1:2" ht="12.75" customHeight="1">
      <c r="A620" s="325"/>
      <c r="B620" s="326"/>
    </row>
    <row r="621" spans="1:2" ht="12.75" customHeight="1">
      <c r="A621" s="325"/>
      <c r="B621" s="326"/>
    </row>
    <row r="622" spans="1:2" ht="12.75" customHeight="1">
      <c r="A622" s="325"/>
      <c r="B622" s="326"/>
    </row>
    <row r="623" spans="1:2" ht="12.75" customHeight="1">
      <c r="A623" s="325"/>
      <c r="B623" s="326"/>
    </row>
    <row r="624" spans="1:2" ht="12.75" customHeight="1">
      <c r="A624" s="325"/>
      <c r="B624" s="326"/>
    </row>
    <row r="625" spans="1:2" ht="12.75" customHeight="1">
      <c r="A625" s="325"/>
      <c r="B625" s="326"/>
    </row>
    <row r="626" spans="1:2" ht="12.75" customHeight="1">
      <c r="A626" s="325"/>
      <c r="B626" s="326"/>
    </row>
    <row r="627" spans="1:2" ht="12.75" customHeight="1">
      <c r="A627" s="325"/>
      <c r="B627" s="326"/>
    </row>
    <row r="628" spans="1:2" ht="12.75" customHeight="1">
      <c r="A628" s="325"/>
      <c r="B628" s="326"/>
    </row>
    <row r="629" spans="1:2" ht="12.75" customHeight="1">
      <c r="A629" s="325"/>
      <c r="B629" s="326"/>
    </row>
    <row r="630" spans="1:2" ht="12.75" customHeight="1">
      <c r="A630" s="325"/>
      <c r="B630" s="326"/>
    </row>
    <row r="631" spans="1:2" ht="12.75" customHeight="1">
      <c r="A631" s="325"/>
      <c r="B631" s="326"/>
    </row>
    <row r="632" spans="1:2" ht="12.75" customHeight="1">
      <c r="A632" s="325"/>
      <c r="B632" s="326"/>
    </row>
    <row r="633" spans="1:2" ht="12.75" customHeight="1">
      <c r="A633" s="325"/>
      <c r="B633" s="326"/>
    </row>
    <row r="634" spans="1:2" ht="12.75" customHeight="1">
      <c r="A634" s="325"/>
      <c r="B634" s="326"/>
    </row>
    <row r="635" spans="1:2" ht="12.75" customHeight="1">
      <c r="A635" s="325"/>
      <c r="B635" s="326"/>
    </row>
    <row r="636" spans="1:2" ht="12.75" customHeight="1">
      <c r="A636" s="325"/>
      <c r="B636" s="326"/>
    </row>
    <row r="637" spans="1:2" ht="12.75" customHeight="1">
      <c r="A637" s="325"/>
      <c r="B637" s="326"/>
    </row>
    <row r="638" spans="1:2" ht="12.75" customHeight="1">
      <c r="A638" s="325"/>
      <c r="B638" s="326"/>
    </row>
    <row r="639" spans="1:2" ht="12.75" customHeight="1">
      <c r="A639" s="325"/>
      <c r="B639" s="326"/>
    </row>
    <row r="640" spans="1:2" ht="12.75" customHeight="1">
      <c r="A640" s="325"/>
      <c r="B640" s="326"/>
    </row>
    <row r="641" spans="1:2" ht="12.75" customHeight="1">
      <c r="A641" s="325"/>
      <c r="B641" s="326"/>
    </row>
    <row r="642" spans="1:2" ht="12.75" customHeight="1">
      <c r="A642" s="325"/>
      <c r="B642" s="326"/>
    </row>
    <row r="643" spans="1:2" ht="12.75" customHeight="1">
      <c r="A643" s="325"/>
      <c r="B643" s="326"/>
    </row>
    <row r="644" spans="1:2" ht="12.75" customHeight="1">
      <c r="A644" s="325"/>
      <c r="B644" s="326"/>
    </row>
    <row r="645" spans="1:2" ht="12.75" customHeight="1">
      <c r="A645" s="325"/>
      <c r="B645" s="326"/>
    </row>
    <row r="646" spans="1:2" ht="12.75" customHeight="1">
      <c r="A646" s="325"/>
      <c r="B646" s="326"/>
    </row>
    <row r="647" spans="1:2" ht="12.75" customHeight="1">
      <c r="A647" s="325"/>
      <c r="B647" s="326"/>
    </row>
    <row r="648" spans="1:2" ht="12.75" customHeight="1">
      <c r="A648" s="325"/>
      <c r="B648" s="326"/>
    </row>
    <row r="649" spans="1:2" ht="12.75" customHeight="1">
      <c r="A649" s="325"/>
      <c r="B649" s="326"/>
    </row>
    <row r="650" spans="1:2" ht="12.75" customHeight="1">
      <c r="A650" s="325"/>
      <c r="B650" s="326"/>
    </row>
    <row r="651" spans="1:2" ht="12.75" customHeight="1">
      <c r="A651" s="325"/>
      <c r="B651" s="326"/>
    </row>
    <row r="652" spans="1:2" ht="12.75" customHeight="1">
      <c r="A652" s="325"/>
      <c r="B652" s="326"/>
    </row>
    <row r="653" spans="1:2" ht="12.75" customHeight="1">
      <c r="A653" s="325"/>
      <c r="B653" s="326"/>
    </row>
    <row r="654" spans="1:2" ht="12.75" customHeight="1">
      <c r="A654" s="325"/>
      <c r="B654" s="326"/>
    </row>
    <row r="655" spans="1:2" ht="12.75" customHeight="1">
      <c r="A655" s="325"/>
      <c r="B655" s="326"/>
    </row>
    <row r="656" spans="1:2" ht="12.75" customHeight="1">
      <c r="A656" s="325"/>
      <c r="B656" s="326"/>
    </row>
    <row r="657" spans="1:2" ht="12.75" customHeight="1">
      <c r="A657" s="325"/>
      <c r="B657" s="326"/>
    </row>
    <row r="658" spans="1:2" ht="12.75" customHeight="1">
      <c r="A658" s="325"/>
      <c r="B658" s="326"/>
    </row>
    <row r="659" spans="1:2" ht="12.75" customHeight="1">
      <c r="A659" s="325"/>
      <c r="B659" s="326"/>
    </row>
    <row r="660" spans="1:2" ht="12.75" customHeight="1">
      <c r="A660" s="325"/>
      <c r="B660" s="326"/>
    </row>
    <row r="661" spans="1:2" ht="12.75" customHeight="1">
      <c r="A661" s="325"/>
      <c r="B661" s="326"/>
    </row>
    <row r="662" spans="1:2" ht="12.75" customHeight="1">
      <c r="A662" s="325"/>
      <c r="B662" s="326"/>
    </row>
    <row r="663" spans="1:2" ht="12.75" customHeight="1">
      <c r="A663" s="325"/>
      <c r="B663" s="326"/>
    </row>
    <row r="664" spans="1:2" ht="12.75" customHeight="1">
      <c r="A664" s="325"/>
      <c r="B664" s="326"/>
    </row>
    <row r="665" spans="1:2" ht="12.75" customHeight="1">
      <c r="A665" s="325"/>
      <c r="B665" s="326"/>
    </row>
    <row r="666" spans="1:2" ht="12.75" customHeight="1">
      <c r="A666" s="325"/>
      <c r="B666" s="326"/>
    </row>
    <row r="667" spans="1:2" ht="12.75" customHeight="1">
      <c r="A667" s="325"/>
      <c r="B667" s="326"/>
    </row>
    <row r="668" spans="1:2" ht="12.75" customHeight="1">
      <c r="A668" s="325"/>
      <c r="B668" s="326"/>
    </row>
    <row r="669" spans="1:2" ht="12.75" customHeight="1">
      <c r="A669" s="325"/>
      <c r="B669" s="326"/>
    </row>
    <row r="670" spans="1:2" ht="12.75" customHeight="1">
      <c r="A670" s="325"/>
      <c r="B670" s="326"/>
    </row>
    <row r="671" spans="1:2" ht="12.75" customHeight="1">
      <c r="A671" s="325"/>
      <c r="B671" s="326"/>
    </row>
    <row r="672" spans="1:2" ht="12.75" customHeight="1">
      <c r="A672" s="325"/>
      <c r="B672" s="326"/>
    </row>
    <row r="673" spans="1:2" ht="12.75" customHeight="1">
      <c r="A673" s="325"/>
      <c r="B673" s="326"/>
    </row>
    <row r="674" spans="1:2" ht="12.75" customHeight="1">
      <c r="A674" s="325"/>
      <c r="B674" s="326"/>
    </row>
    <row r="675" spans="1:2" ht="12.75" customHeight="1">
      <c r="A675" s="325"/>
      <c r="B675" s="326"/>
    </row>
    <row r="676" spans="1:2" ht="12.75" customHeight="1">
      <c r="A676" s="325"/>
      <c r="B676" s="326"/>
    </row>
    <row r="677" spans="1:2" ht="12.75" customHeight="1">
      <c r="A677" s="325"/>
      <c r="B677" s="326"/>
    </row>
    <row r="678" spans="1:2" ht="12.75" customHeight="1">
      <c r="A678" s="325"/>
      <c r="B678" s="326"/>
    </row>
    <row r="679" spans="1:2" ht="12.75" customHeight="1">
      <c r="A679" s="325"/>
      <c r="B679" s="326"/>
    </row>
    <row r="680" spans="1:2" ht="12.75" customHeight="1">
      <c r="A680" s="325"/>
      <c r="B680" s="326"/>
    </row>
    <row r="681" spans="1:2" ht="12.75" customHeight="1">
      <c r="A681" s="325"/>
      <c r="B681" s="326"/>
    </row>
    <row r="682" spans="1:2" ht="12.75" customHeight="1">
      <c r="A682" s="325"/>
      <c r="B682" s="326"/>
    </row>
    <row r="683" spans="1:2" ht="12.75" customHeight="1">
      <c r="A683" s="325"/>
      <c r="B683" s="326"/>
    </row>
    <row r="684" spans="1:2" ht="12.75" customHeight="1">
      <c r="A684" s="325"/>
      <c r="B684" s="326"/>
    </row>
    <row r="685" spans="1:2" ht="12.75" customHeight="1">
      <c r="A685" s="325"/>
      <c r="B685" s="326"/>
    </row>
    <row r="686" spans="1:2" ht="12.75" customHeight="1">
      <c r="A686" s="325"/>
      <c r="B686" s="326"/>
    </row>
    <row r="687" spans="1:2" ht="12.75" customHeight="1">
      <c r="A687" s="325"/>
      <c r="B687" s="326"/>
    </row>
    <row r="688" spans="1:2" ht="12.75" customHeight="1">
      <c r="A688" s="325"/>
      <c r="B688" s="326"/>
    </row>
    <row r="689" spans="1:2" ht="12.75" customHeight="1">
      <c r="A689" s="325"/>
      <c r="B689" s="326"/>
    </row>
    <row r="690" spans="1:2" ht="12.75" customHeight="1">
      <c r="A690" s="325"/>
      <c r="B690" s="326"/>
    </row>
    <row r="691" spans="1:2" ht="12.75" customHeight="1">
      <c r="A691" s="325"/>
      <c r="B691" s="326"/>
    </row>
    <row r="692" spans="1:2" ht="12.75" customHeight="1">
      <c r="A692" s="325"/>
      <c r="B692" s="326"/>
    </row>
    <row r="693" spans="1:2" ht="12.75" customHeight="1">
      <c r="A693" s="325"/>
      <c r="B693" s="326"/>
    </row>
    <row r="694" spans="1:2" ht="12.75" customHeight="1">
      <c r="A694" s="325"/>
      <c r="B694" s="326"/>
    </row>
    <row r="695" spans="1:2" ht="12.75" customHeight="1">
      <c r="A695" s="325"/>
      <c r="B695" s="326"/>
    </row>
    <row r="696" spans="1:2" ht="12.75" customHeight="1">
      <c r="A696" s="325"/>
      <c r="B696" s="326"/>
    </row>
    <row r="697" spans="1:2" ht="12.75" customHeight="1">
      <c r="A697" s="325"/>
      <c r="B697" s="326"/>
    </row>
    <row r="698" spans="1:2" ht="12.75" customHeight="1">
      <c r="A698" s="325"/>
      <c r="B698" s="326"/>
    </row>
    <row r="699" spans="1:2" ht="12.75" customHeight="1">
      <c r="A699" s="325"/>
      <c r="B699" s="326"/>
    </row>
    <row r="700" spans="1:2" ht="12.75" customHeight="1">
      <c r="A700" s="325"/>
      <c r="B700" s="326"/>
    </row>
    <row r="701" spans="1:2" ht="12.75" customHeight="1">
      <c r="A701" s="325"/>
      <c r="B701" s="326"/>
    </row>
    <row r="702" spans="1:2" ht="12.75" customHeight="1">
      <c r="A702" s="325"/>
      <c r="B702" s="326"/>
    </row>
    <row r="703" spans="1:2" ht="12.75" customHeight="1">
      <c r="A703" s="325"/>
      <c r="B703" s="326"/>
    </row>
    <row r="704" spans="1:2" ht="12.75" customHeight="1">
      <c r="A704" s="325"/>
      <c r="B704" s="326"/>
    </row>
    <row r="705" spans="1:2" ht="12.75" customHeight="1">
      <c r="A705" s="325"/>
      <c r="B705" s="326"/>
    </row>
    <row r="706" spans="1:2" ht="12.75" customHeight="1">
      <c r="A706" s="325"/>
      <c r="B706" s="326"/>
    </row>
    <row r="707" spans="1:2" ht="12.75" customHeight="1">
      <c r="A707" s="325"/>
      <c r="B707" s="326"/>
    </row>
    <row r="708" spans="1:2" ht="12.75" customHeight="1">
      <c r="A708" s="325"/>
      <c r="B708" s="326"/>
    </row>
    <row r="709" spans="1:2" ht="12.75" customHeight="1">
      <c r="A709" s="325"/>
      <c r="B709" s="326"/>
    </row>
    <row r="710" spans="1:2" ht="12.75" customHeight="1">
      <c r="A710" s="325"/>
      <c r="B710" s="326"/>
    </row>
    <row r="711" spans="1:2" ht="12.75" customHeight="1">
      <c r="A711" s="325"/>
      <c r="B711" s="326"/>
    </row>
    <row r="712" spans="1:2" ht="12.75" customHeight="1">
      <c r="A712" s="325"/>
      <c r="B712" s="326"/>
    </row>
    <row r="713" spans="1:2" ht="12.75" customHeight="1">
      <c r="A713" s="325"/>
      <c r="B713" s="326"/>
    </row>
    <row r="714" spans="1:2" ht="12.75" customHeight="1">
      <c r="A714" s="325"/>
      <c r="B714" s="326"/>
    </row>
    <row r="715" spans="1:2" ht="12.75" customHeight="1">
      <c r="A715" s="325"/>
      <c r="B715" s="326"/>
    </row>
    <row r="716" spans="1:2" ht="12.75" customHeight="1">
      <c r="A716" s="325"/>
      <c r="B716" s="326"/>
    </row>
    <row r="717" spans="1:2" ht="12.75" customHeight="1">
      <c r="A717" s="325"/>
      <c r="B717" s="326"/>
    </row>
    <row r="718" spans="1:2" ht="12.75" customHeight="1">
      <c r="A718" s="325"/>
      <c r="B718" s="326"/>
    </row>
    <row r="719" spans="1:2" ht="12.75" customHeight="1">
      <c r="A719" s="325"/>
      <c r="B719" s="326"/>
    </row>
    <row r="720" spans="1:2" ht="12.75" customHeight="1">
      <c r="A720" s="325"/>
      <c r="B720" s="326"/>
    </row>
    <row r="721" spans="1:2" ht="12.75" customHeight="1">
      <c r="A721" s="325"/>
      <c r="B721" s="326"/>
    </row>
    <row r="722" spans="1:2" ht="12.75" customHeight="1">
      <c r="A722" s="325"/>
      <c r="B722" s="326"/>
    </row>
    <row r="723" spans="1:2" ht="12.75" customHeight="1">
      <c r="A723" s="325"/>
      <c r="B723" s="326"/>
    </row>
    <row r="724" spans="1:2" ht="12.75" customHeight="1">
      <c r="A724" s="325"/>
      <c r="B724" s="326"/>
    </row>
    <row r="725" spans="1:2" ht="12.75" customHeight="1">
      <c r="A725" s="325"/>
      <c r="B725" s="326"/>
    </row>
    <row r="726" spans="1:2" ht="12.75" customHeight="1">
      <c r="A726" s="325"/>
      <c r="B726" s="326"/>
    </row>
    <row r="727" spans="1:2" ht="12.75" customHeight="1">
      <c r="A727" s="325"/>
      <c r="B727" s="326"/>
    </row>
    <row r="728" spans="1:2" ht="12.75" customHeight="1">
      <c r="A728" s="325"/>
      <c r="B728" s="326"/>
    </row>
    <row r="729" spans="1:2" ht="12.75" customHeight="1">
      <c r="A729" s="325"/>
      <c r="B729" s="326"/>
    </row>
    <row r="730" spans="1:2" ht="12.75" customHeight="1">
      <c r="A730" s="325"/>
      <c r="B730" s="326"/>
    </row>
    <row r="731" spans="1:2" ht="12.75" customHeight="1">
      <c r="A731" s="325"/>
      <c r="B731" s="326"/>
    </row>
    <row r="732" spans="1:2" ht="12.75" customHeight="1">
      <c r="A732" s="325"/>
      <c r="B732" s="326"/>
    </row>
    <row r="733" spans="1:2" ht="12.75" customHeight="1">
      <c r="A733" s="325"/>
      <c r="B733" s="326"/>
    </row>
    <row r="734" spans="1:2" ht="12.75" customHeight="1">
      <c r="A734" s="325"/>
      <c r="B734" s="326"/>
    </row>
    <row r="735" spans="1:2" ht="12.75" customHeight="1">
      <c r="A735" s="325"/>
      <c r="B735" s="326"/>
    </row>
    <row r="736" spans="1:2" ht="12.75" customHeight="1">
      <c r="A736" s="325"/>
      <c r="B736" s="326"/>
    </row>
    <row r="737" spans="1:2" ht="12.75" customHeight="1">
      <c r="A737" s="325"/>
      <c r="B737" s="326"/>
    </row>
    <row r="738" spans="1:2" ht="12.75" customHeight="1">
      <c r="A738" s="325"/>
      <c r="B738" s="326"/>
    </row>
    <row r="739" spans="1:2" ht="12.75" customHeight="1">
      <c r="A739" s="325"/>
      <c r="B739" s="326"/>
    </row>
    <row r="740" spans="1:2" ht="12.75" customHeight="1">
      <c r="A740" s="325"/>
      <c r="B740" s="326"/>
    </row>
    <row r="741" spans="1:2" ht="12.75" customHeight="1">
      <c r="A741" s="325"/>
      <c r="B741" s="326"/>
    </row>
    <row r="742" spans="1:2" ht="12.75" customHeight="1">
      <c r="A742" s="325"/>
      <c r="B742" s="326"/>
    </row>
    <row r="743" spans="1:2" ht="12.75" customHeight="1">
      <c r="A743" s="325"/>
      <c r="B743" s="326"/>
    </row>
    <row r="744" spans="1:2" ht="12.75" customHeight="1">
      <c r="A744" s="325"/>
      <c r="B744" s="326"/>
    </row>
    <row r="745" spans="1:2" ht="12.75" customHeight="1">
      <c r="A745" s="325"/>
      <c r="B745" s="326"/>
    </row>
    <row r="746" spans="1:2" ht="12.75" customHeight="1">
      <c r="A746" s="325"/>
      <c r="B746" s="326"/>
    </row>
    <row r="747" spans="1:2" ht="12.75" customHeight="1">
      <c r="A747" s="325"/>
      <c r="B747" s="326"/>
    </row>
    <row r="748" spans="1:2" ht="12.75" customHeight="1">
      <c r="A748" s="325"/>
      <c r="B748" s="326"/>
    </row>
    <row r="749" spans="1:2" ht="12.75" customHeight="1">
      <c r="A749" s="325"/>
      <c r="B749" s="326"/>
    </row>
    <row r="750" spans="1:2" ht="12.75" customHeight="1">
      <c r="A750" s="325"/>
      <c r="B750" s="326"/>
    </row>
    <row r="751" spans="1:2" ht="12.75" customHeight="1">
      <c r="A751" s="325"/>
      <c r="B751" s="326"/>
    </row>
    <row r="752" spans="1:2" ht="12.75" customHeight="1">
      <c r="A752" s="325"/>
      <c r="B752" s="326"/>
    </row>
    <row r="753" spans="1:2" ht="12.75" customHeight="1">
      <c r="A753" s="325"/>
      <c r="B753" s="326"/>
    </row>
    <row r="754" spans="1:2" ht="12.75" customHeight="1">
      <c r="A754" s="325"/>
      <c r="B754" s="326"/>
    </row>
    <row r="755" spans="1:2" ht="12.75" customHeight="1">
      <c r="A755" s="325"/>
      <c r="B755" s="326"/>
    </row>
    <row r="756" spans="1:2" ht="12.75" customHeight="1">
      <c r="A756" s="325"/>
      <c r="B756" s="326"/>
    </row>
    <row r="757" spans="1:2" ht="12.75" customHeight="1">
      <c r="A757" s="325"/>
      <c r="B757" s="326"/>
    </row>
    <row r="758" spans="1:2" ht="12.75" customHeight="1">
      <c r="A758" s="325"/>
      <c r="B758" s="326"/>
    </row>
    <row r="759" spans="1:2" ht="12.75" customHeight="1">
      <c r="A759" s="325"/>
      <c r="B759" s="326"/>
    </row>
    <row r="760" spans="1:2" ht="12.75" customHeight="1">
      <c r="A760" s="325"/>
      <c r="B760" s="326"/>
    </row>
    <row r="761" spans="1:2" ht="12.75" customHeight="1">
      <c r="A761" s="325"/>
      <c r="B761" s="326"/>
    </row>
    <row r="762" spans="1:2" ht="12.75" customHeight="1">
      <c r="A762" s="325"/>
      <c r="B762" s="326"/>
    </row>
    <row r="763" spans="1:2" ht="12.75" customHeight="1">
      <c r="A763" s="325"/>
      <c r="B763" s="326"/>
    </row>
    <row r="764" spans="1:2" ht="12.75" customHeight="1">
      <c r="A764" s="325"/>
      <c r="B764" s="326"/>
    </row>
    <row r="765" spans="1:2" ht="12.75" customHeight="1">
      <c r="A765" s="325"/>
      <c r="B765" s="326"/>
    </row>
    <row r="766" spans="1:2" ht="12.75" customHeight="1">
      <c r="A766" s="325"/>
      <c r="B766" s="326"/>
    </row>
    <row r="767" spans="1:2" ht="12.75" customHeight="1">
      <c r="A767" s="325"/>
      <c r="B767" s="326"/>
    </row>
    <row r="768" spans="1:2" ht="12.75" customHeight="1">
      <c r="A768" s="325"/>
      <c r="B768" s="326"/>
    </row>
    <row r="769" spans="1:2" ht="12.75" customHeight="1">
      <c r="A769" s="325"/>
      <c r="B769" s="326"/>
    </row>
    <row r="770" spans="1:2" ht="12.75" customHeight="1">
      <c r="A770" s="325"/>
      <c r="B770" s="326"/>
    </row>
    <row r="771" spans="1:2" ht="12.75" customHeight="1">
      <c r="A771" s="325"/>
      <c r="B771" s="326"/>
    </row>
    <row r="772" spans="1:2" ht="12.75" customHeight="1">
      <c r="A772" s="325"/>
      <c r="B772" s="326"/>
    </row>
    <row r="773" spans="1:2" ht="12.75" customHeight="1">
      <c r="A773" s="325"/>
      <c r="B773" s="326"/>
    </row>
    <row r="774" spans="1:2" ht="12.75" customHeight="1">
      <c r="A774" s="325"/>
      <c r="B774" s="326"/>
    </row>
    <row r="775" spans="1:2" ht="12.75" customHeight="1">
      <c r="A775" s="325"/>
      <c r="B775" s="326"/>
    </row>
    <row r="776" spans="1:2" ht="12.75" customHeight="1">
      <c r="A776" s="325"/>
      <c r="B776" s="326"/>
    </row>
    <row r="777" spans="1:2" ht="12.75" customHeight="1">
      <c r="A777" s="325"/>
      <c r="B777" s="326"/>
    </row>
    <row r="778" spans="1:2" ht="12.75" customHeight="1">
      <c r="A778" s="325"/>
      <c r="B778" s="326"/>
    </row>
    <row r="779" spans="1:2" ht="12.75" customHeight="1">
      <c r="A779" s="325"/>
      <c r="B779" s="326"/>
    </row>
    <row r="780" spans="1:2" ht="12.75" customHeight="1">
      <c r="A780" s="325"/>
      <c r="B780" s="326"/>
    </row>
    <row r="781" spans="1:2" ht="12.75" customHeight="1">
      <c r="A781" s="325"/>
      <c r="B781" s="326"/>
    </row>
    <row r="782" spans="1:2" ht="12.75" customHeight="1">
      <c r="A782" s="325"/>
      <c r="B782" s="326"/>
    </row>
    <row r="783" spans="1:2" ht="12.75" customHeight="1">
      <c r="A783" s="325"/>
      <c r="B783" s="326"/>
    </row>
    <row r="784" spans="1:2" ht="12.75" customHeight="1">
      <c r="A784" s="325"/>
      <c r="B784" s="326"/>
    </row>
    <row r="785" spans="1:2" ht="12.75" customHeight="1">
      <c r="A785" s="325"/>
      <c r="B785" s="326"/>
    </row>
    <row r="786" spans="1:2" ht="12.75" customHeight="1">
      <c r="A786" s="325"/>
      <c r="B786" s="326"/>
    </row>
    <row r="787" spans="1:2" ht="12.75" customHeight="1">
      <c r="A787" s="325"/>
      <c r="B787" s="326"/>
    </row>
    <row r="788" spans="1:2" ht="12.75" customHeight="1">
      <c r="A788" s="325"/>
      <c r="B788" s="326"/>
    </row>
    <row r="789" spans="1:2" ht="12.75" customHeight="1">
      <c r="A789" s="325"/>
      <c r="B789" s="326"/>
    </row>
    <row r="790" spans="1:2" ht="12.75" customHeight="1">
      <c r="A790" s="325"/>
      <c r="B790" s="326"/>
    </row>
    <row r="791" spans="1:2" ht="12.75" customHeight="1">
      <c r="A791" s="325"/>
      <c r="B791" s="326"/>
    </row>
    <row r="792" spans="1:2" ht="12.75" customHeight="1">
      <c r="A792" s="325"/>
      <c r="B792" s="326"/>
    </row>
    <row r="793" spans="1:2" ht="12.75" customHeight="1">
      <c r="A793" s="325"/>
      <c r="B793" s="326"/>
    </row>
    <row r="794" spans="1:2" ht="12.75" customHeight="1">
      <c r="A794" s="325"/>
      <c r="B794" s="326"/>
    </row>
    <row r="795" spans="1:2" ht="12.75" customHeight="1">
      <c r="A795" s="325"/>
      <c r="B795" s="326"/>
    </row>
    <row r="796" spans="1:2" ht="12.75" customHeight="1">
      <c r="A796" s="325"/>
      <c r="B796" s="326"/>
    </row>
    <row r="797" spans="1:2" ht="12.75" customHeight="1">
      <c r="A797" s="325"/>
      <c r="B797" s="326"/>
    </row>
    <row r="798" spans="1:2" ht="12.75" customHeight="1">
      <c r="A798" s="325"/>
      <c r="B798" s="326"/>
    </row>
    <row r="799" spans="1:2" ht="12.75" customHeight="1">
      <c r="A799" s="325"/>
      <c r="B799" s="326"/>
    </row>
    <row r="800" spans="1:2" ht="12.75" customHeight="1">
      <c r="A800" s="325"/>
      <c r="B800" s="326"/>
    </row>
    <row r="801" spans="1:2" ht="12.75" customHeight="1">
      <c r="A801" s="325"/>
      <c r="B801" s="326"/>
    </row>
    <row r="802" spans="1:2" ht="12.75" customHeight="1">
      <c r="A802" s="325"/>
      <c r="B802" s="326"/>
    </row>
    <row r="803" spans="1:2" ht="12.75" customHeight="1">
      <c r="A803" s="325"/>
      <c r="B803" s="326"/>
    </row>
    <row r="804" spans="1:2" ht="12.75" customHeight="1">
      <c r="A804" s="325"/>
      <c r="B804" s="326"/>
    </row>
    <row r="805" spans="1:2" ht="12.75" customHeight="1">
      <c r="A805" s="325"/>
      <c r="B805" s="326"/>
    </row>
    <row r="806" spans="1:2" ht="12.75" customHeight="1">
      <c r="A806" s="325"/>
      <c r="B806" s="326"/>
    </row>
    <row r="807" spans="1:2" ht="12.75" customHeight="1">
      <c r="A807" s="325"/>
      <c r="B807" s="326"/>
    </row>
    <row r="808" spans="1:2" ht="12.75" customHeight="1">
      <c r="A808" s="325"/>
      <c r="B808" s="326"/>
    </row>
    <row r="809" spans="1:2" ht="12.75" customHeight="1">
      <c r="A809" s="325"/>
      <c r="B809" s="326"/>
    </row>
    <row r="810" spans="1:2" ht="12.75" customHeight="1">
      <c r="A810" s="325"/>
      <c r="B810" s="326"/>
    </row>
    <row r="811" spans="1:2" ht="12.75" customHeight="1">
      <c r="A811" s="325"/>
      <c r="B811" s="326"/>
    </row>
    <row r="812" spans="1:2" ht="12.75" customHeight="1">
      <c r="A812" s="325"/>
      <c r="B812" s="326"/>
    </row>
    <row r="813" spans="1:2" ht="12.75" customHeight="1">
      <c r="A813" s="325"/>
      <c r="B813" s="326"/>
    </row>
    <row r="814" spans="1:2" ht="12.75" customHeight="1">
      <c r="A814" s="325"/>
      <c r="B814" s="326"/>
    </row>
    <row r="815" spans="1:2" ht="12.75" customHeight="1">
      <c r="A815" s="325"/>
      <c r="B815" s="326"/>
    </row>
    <row r="816" spans="1:2" ht="12.75" customHeight="1">
      <c r="A816" s="325"/>
      <c r="B816" s="326"/>
    </row>
    <row r="817" spans="1:2" ht="12.75" customHeight="1">
      <c r="A817" s="325"/>
      <c r="B817" s="326"/>
    </row>
    <row r="818" spans="1:2" ht="12.75" customHeight="1">
      <c r="A818" s="325"/>
      <c r="B818" s="326"/>
    </row>
    <row r="819" spans="1:2" ht="12.75" customHeight="1">
      <c r="A819" s="325"/>
      <c r="B819" s="326"/>
    </row>
    <row r="820" spans="1:2" ht="12.75" customHeight="1">
      <c r="A820" s="325"/>
      <c r="B820" s="326"/>
    </row>
    <row r="821" spans="1:2" ht="12.75" customHeight="1">
      <c r="A821" s="325"/>
      <c r="B821" s="326"/>
    </row>
    <row r="822" spans="1:2" ht="12.75" customHeight="1">
      <c r="A822" s="325"/>
      <c r="B822" s="326"/>
    </row>
    <row r="823" spans="1:2" ht="12.75" customHeight="1">
      <c r="A823" s="325"/>
      <c r="B823" s="326"/>
    </row>
    <row r="824" spans="1:2" ht="12.75" customHeight="1">
      <c r="A824" s="325"/>
      <c r="B824" s="326"/>
    </row>
    <row r="825" spans="1:2" ht="12.75" customHeight="1">
      <c r="A825" s="325"/>
      <c r="B825" s="326"/>
    </row>
    <row r="826" spans="1:2" ht="12.75" customHeight="1">
      <c r="A826" s="325"/>
      <c r="B826" s="326"/>
    </row>
    <row r="827" spans="1:2" ht="12.75" customHeight="1">
      <c r="A827" s="325"/>
      <c r="B827" s="326"/>
    </row>
    <row r="828" spans="1:2" ht="12.75" customHeight="1">
      <c r="A828" s="325"/>
      <c r="B828" s="326"/>
    </row>
    <row r="829" spans="1:2" ht="12.75" customHeight="1">
      <c r="A829" s="325"/>
      <c r="B829" s="326"/>
    </row>
    <row r="830" spans="1:2" ht="12.75" customHeight="1">
      <c r="A830" s="325"/>
      <c r="B830" s="326"/>
    </row>
    <row r="831" spans="1:2" ht="12.75" customHeight="1">
      <c r="A831" s="325"/>
      <c r="B831" s="326"/>
    </row>
    <row r="832" spans="1:2" ht="12.75" customHeight="1">
      <c r="A832" s="325"/>
      <c r="B832" s="326"/>
    </row>
    <row r="833" spans="1:2" ht="12.75" customHeight="1">
      <c r="A833" s="325"/>
      <c r="B833" s="326"/>
    </row>
    <row r="834" spans="1:2" ht="12.75" customHeight="1">
      <c r="A834" s="325"/>
      <c r="B834" s="326"/>
    </row>
    <row r="835" spans="1:2" ht="12.75" customHeight="1">
      <c r="A835" s="325"/>
      <c r="B835" s="326"/>
    </row>
    <row r="836" spans="1:2" ht="12.75" customHeight="1">
      <c r="A836" s="325"/>
      <c r="B836" s="326"/>
    </row>
    <row r="837" spans="1:2" ht="12.75" customHeight="1">
      <c r="A837" s="325"/>
      <c r="B837" s="326"/>
    </row>
    <row r="838" spans="1:2" ht="12.75" customHeight="1">
      <c r="A838" s="325"/>
      <c r="B838" s="326"/>
    </row>
    <row r="839" spans="1:2" ht="12.75" customHeight="1">
      <c r="A839" s="325"/>
      <c r="B839" s="326"/>
    </row>
    <row r="840" spans="1:2" ht="12.75" customHeight="1">
      <c r="A840" s="325"/>
      <c r="B840" s="326"/>
    </row>
    <row r="841" spans="1:2" ht="12.75" customHeight="1">
      <c r="A841" s="325"/>
      <c r="B841" s="326"/>
    </row>
    <row r="842" spans="1:2" ht="12.75" customHeight="1">
      <c r="A842" s="325"/>
      <c r="B842" s="326"/>
    </row>
    <row r="843" spans="1:2" ht="12.75" customHeight="1">
      <c r="A843" s="325"/>
      <c r="B843" s="326"/>
    </row>
    <row r="844" spans="1:2" ht="12.75" customHeight="1">
      <c r="A844" s="325"/>
      <c r="B844" s="326"/>
    </row>
    <row r="845" spans="1:2" ht="12.75" customHeight="1">
      <c r="A845" s="325"/>
      <c r="B845" s="326"/>
    </row>
    <row r="846" spans="1:2" ht="12.75" customHeight="1">
      <c r="A846" s="325"/>
      <c r="B846" s="326"/>
    </row>
    <row r="847" spans="1:2" ht="12.75" customHeight="1">
      <c r="A847" s="325"/>
      <c r="B847" s="326"/>
    </row>
    <row r="848" spans="1:2" ht="12.75" customHeight="1">
      <c r="A848" s="325"/>
      <c r="B848" s="326"/>
    </row>
    <row r="849" spans="1:2" ht="12.75" customHeight="1">
      <c r="A849" s="325"/>
      <c r="B849" s="326"/>
    </row>
    <row r="850" spans="1:2" ht="12.75" customHeight="1">
      <c r="A850" s="325"/>
      <c r="B850" s="326"/>
    </row>
    <row r="851" spans="1:2" ht="12.75" customHeight="1">
      <c r="A851" s="325"/>
      <c r="B851" s="326"/>
    </row>
    <row r="852" spans="1:2" ht="12.75" customHeight="1">
      <c r="A852" s="325"/>
      <c r="B852" s="326"/>
    </row>
    <row r="853" spans="1:2" ht="12.75" customHeight="1">
      <c r="A853" s="325"/>
      <c r="B853" s="326"/>
    </row>
    <row r="854" spans="1:2" ht="12.75" customHeight="1">
      <c r="A854" s="325"/>
      <c r="B854" s="326"/>
    </row>
    <row r="855" spans="1:2" ht="12.75" customHeight="1">
      <c r="A855" s="325"/>
      <c r="B855" s="326"/>
    </row>
    <row r="856" spans="1:2" ht="12.75" customHeight="1">
      <c r="A856" s="325"/>
      <c r="B856" s="326"/>
    </row>
    <row r="857" spans="1:2" ht="12.75" customHeight="1">
      <c r="A857" s="325"/>
      <c r="B857" s="326"/>
    </row>
    <row r="858" spans="1:2" ht="12.75" customHeight="1">
      <c r="A858" s="325"/>
      <c r="B858" s="326"/>
    </row>
    <row r="859" spans="1:2" ht="12.75" customHeight="1">
      <c r="A859" s="325"/>
      <c r="B859" s="326"/>
    </row>
    <row r="860" spans="1:2" ht="12.75" customHeight="1">
      <c r="A860" s="325"/>
      <c r="B860" s="326"/>
    </row>
    <row r="861" spans="1:2" ht="12.75" customHeight="1">
      <c r="A861" s="325"/>
      <c r="B861" s="326"/>
    </row>
    <row r="862" spans="1:2" ht="12.75" customHeight="1">
      <c r="A862" s="325"/>
      <c r="B862" s="326"/>
    </row>
    <row r="863" spans="1:2" ht="12.75" customHeight="1">
      <c r="A863" s="325"/>
      <c r="B863" s="326"/>
    </row>
    <row r="864" spans="1:2" ht="12.75" customHeight="1">
      <c r="A864" s="325"/>
      <c r="B864" s="326"/>
    </row>
    <row r="865" spans="1:2" ht="12.75" customHeight="1">
      <c r="A865" s="325"/>
      <c r="B865" s="326"/>
    </row>
    <row r="866" spans="1:2" ht="12.75" customHeight="1">
      <c r="A866" s="325"/>
      <c r="B866" s="326"/>
    </row>
    <row r="867" spans="1:2" ht="12.75" customHeight="1">
      <c r="A867" s="325"/>
      <c r="B867" s="326"/>
    </row>
    <row r="868" spans="1:2" ht="12.75" customHeight="1">
      <c r="A868" s="325"/>
      <c r="B868" s="326"/>
    </row>
    <row r="869" spans="1:2" ht="12.75" customHeight="1">
      <c r="A869" s="325"/>
      <c r="B869" s="326"/>
    </row>
    <row r="870" spans="1:2" ht="12.75" customHeight="1">
      <c r="A870" s="325"/>
      <c r="B870" s="326"/>
    </row>
    <row r="871" spans="1:2" ht="12.75" customHeight="1">
      <c r="A871" s="325"/>
      <c r="B871" s="326"/>
    </row>
    <row r="872" spans="1:2" ht="12.75" customHeight="1">
      <c r="A872" s="325"/>
      <c r="B872" s="326"/>
    </row>
    <row r="873" spans="1:2" ht="12.75" customHeight="1">
      <c r="A873" s="325"/>
      <c r="B873" s="326"/>
    </row>
    <row r="874" spans="1:2" ht="12.75" customHeight="1">
      <c r="A874" s="325"/>
      <c r="B874" s="326"/>
    </row>
    <row r="875" spans="1:2" ht="12.75" customHeight="1">
      <c r="A875" s="325"/>
      <c r="B875" s="326"/>
    </row>
    <row r="876" spans="1:2" ht="12.75" customHeight="1">
      <c r="A876" s="325"/>
      <c r="B876" s="326"/>
    </row>
    <row r="877" spans="1:2" ht="12.75" customHeight="1">
      <c r="A877" s="325"/>
      <c r="B877" s="326"/>
    </row>
    <row r="878" spans="1:2" ht="12.75" customHeight="1">
      <c r="A878" s="325"/>
      <c r="B878" s="326"/>
    </row>
    <row r="879" spans="1:2" ht="12.75" customHeight="1">
      <c r="A879" s="325"/>
      <c r="B879" s="326"/>
    </row>
    <row r="880" spans="1:2" ht="12.75" customHeight="1">
      <c r="A880" s="325"/>
      <c r="B880" s="326"/>
    </row>
    <row r="881" spans="1:2" ht="12.75" customHeight="1">
      <c r="A881" s="325"/>
      <c r="B881" s="326"/>
    </row>
    <row r="882" spans="1:2" ht="12.75" customHeight="1">
      <c r="A882" s="325"/>
      <c r="B882" s="326"/>
    </row>
    <row r="883" spans="1:2" ht="12.75" customHeight="1">
      <c r="A883" s="325"/>
      <c r="B883" s="326"/>
    </row>
    <row r="884" spans="1:2" ht="12.75" customHeight="1">
      <c r="A884" s="325"/>
      <c r="B884" s="326"/>
    </row>
    <row r="885" spans="1:2" ht="12.75" customHeight="1">
      <c r="A885" s="325"/>
      <c r="B885" s="326"/>
    </row>
    <row r="886" spans="1:2" ht="12.75" customHeight="1">
      <c r="A886" s="325"/>
      <c r="B886" s="326"/>
    </row>
    <row r="887" spans="1:2" ht="12.75" customHeight="1">
      <c r="A887" s="325"/>
      <c r="B887" s="326"/>
    </row>
    <row r="888" spans="1:2" ht="12.75" customHeight="1">
      <c r="A888" s="325"/>
      <c r="B888" s="326"/>
    </row>
    <row r="889" spans="1:2" ht="12.75" customHeight="1">
      <c r="A889" s="325"/>
      <c r="B889" s="326"/>
    </row>
    <row r="890" spans="1:2" ht="12.75" customHeight="1">
      <c r="A890" s="325"/>
      <c r="B890" s="326"/>
    </row>
    <row r="891" spans="1:2" ht="12.75" customHeight="1">
      <c r="A891" s="325"/>
      <c r="B891" s="326"/>
    </row>
    <row r="892" spans="1:2" ht="12.75" customHeight="1">
      <c r="A892" s="325"/>
      <c r="B892" s="326"/>
    </row>
    <row r="893" spans="1:2" ht="12.75" customHeight="1">
      <c r="A893" s="325"/>
      <c r="B893" s="326"/>
    </row>
    <row r="894" spans="1:2" ht="12.75" customHeight="1">
      <c r="A894" s="325"/>
      <c r="B894" s="326"/>
    </row>
    <row r="895" spans="1:2" ht="12.75" customHeight="1">
      <c r="A895" s="325"/>
      <c r="B895" s="326"/>
    </row>
    <row r="896" spans="1:2" ht="12.75" customHeight="1">
      <c r="A896" s="325"/>
      <c r="B896" s="326"/>
    </row>
    <row r="897" spans="1:2" ht="12.75" customHeight="1">
      <c r="A897" s="325"/>
      <c r="B897" s="326"/>
    </row>
    <row r="898" spans="1:2" ht="12.75" customHeight="1">
      <c r="A898" s="325"/>
      <c r="B898" s="326"/>
    </row>
    <row r="899" spans="1:2" ht="12.75" customHeight="1">
      <c r="A899" s="325"/>
      <c r="B899" s="326"/>
    </row>
    <row r="900" spans="1:2" ht="12.75" customHeight="1">
      <c r="A900" s="325"/>
      <c r="B900" s="326"/>
    </row>
    <row r="901" spans="1:2" ht="12.75" customHeight="1">
      <c r="A901" s="325"/>
      <c r="B901" s="326"/>
    </row>
    <row r="902" spans="1:2" ht="12.75" customHeight="1">
      <c r="A902" s="325"/>
      <c r="B902" s="326"/>
    </row>
    <row r="903" spans="1:2" ht="12.75" customHeight="1">
      <c r="A903" s="325"/>
      <c r="B903" s="326"/>
    </row>
    <row r="904" spans="1:2" ht="12.75" customHeight="1">
      <c r="A904" s="325"/>
      <c r="B904" s="326"/>
    </row>
    <row r="905" spans="1:2" ht="12.75" customHeight="1">
      <c r="A905" s="325"/>
      <c r="B905" s="326"/>
    </row>
    <row r="906" spans="1:2" ht="12.75" customHeight="1">
      <c r="A906" s="325"/>
      <c r="B906" s="326"/>
    </row>
    <row r="907" spans="1:2" ht="12.75" customHeight="1">
      <c r="A907" s="325"/>
      <c r="B907" s="326"/>
    </row>
    <row r="908" spans="1:2" ht="12.75" customHeight="1">
      <c r="A908" s="325"/>
      <c r="B908" s="326"/>
    </row>
    <row r="909" spans="1:2" ht="12.75" customHeight="1">
      <c r="A909" s="325"/>
      <c r="B909" s="326"/>
    </row>
    <row r="910" spans="1:2" ht="12.75" customHeight="1">
      <c r="A910" s="325"/>
      <c r="B910" s="326"/>
    </row>
    <row r="911" spans="1:2" ht="12.75" customHeight="1">
      <c r="A911" s="325"/>
      <c r="B911" s="326"/>
    </row>
    <row r="912" spans="1:2" ht="12.75" customHeight="1">
      <c r="A912" s="325"/>
      <c r="B912" s="326"/>
    </row>
    <row r="913" spans="1:2" ht="12.75" customHeight="1">
      <c r="A913" s="325"/>
      <c r="B913" s="326"/>
    </row>
    <row r="914" spans="1:2" ht="12.75" customHeight="1">
      <c r="A914" s="325"/>
      <c r="B914" s="326"/>
    </row>
    <row r="915" spans="1:2" ht="12.75" customHeight="1">
      <c r="A915" s="325"/>
      <c r="B915" s="326"/>
    </row>
    <row r="916" spans="1:2" ht="12.75" customHeight="1">
      <c r="A916" s="325"/>
      <c r="B916" s="326"/>
    </row>
    <row r="917" spans="1:2" ht="12.75" customHeight="1">
      <c r="A917" s="325"/>
      <c r="B917" s="326"/>
    </row>
    <row r="918" spans="1:2" ht="12.75" customHeight="1">
      <c r="A918" s="325"/>
      <c r="B918" s="326"/>
    </row>
    <row r="919" spans="1:2" ht="12.75" customHeight="1">
      <c r="A919" s="325"/>
      <c r="B919" s="326"/>
    </row>
    <row r="920" spans="1:2" ht="12.75" customHeight="1">
      <c r="A920" s="325"/>
      <c r="B920" s="326"/>
    </row>
    <row r="921" spans="1:2" ht="12.75" customHeight="1">
      <c r="A921" s="325"/>
      <c r="B921" s="326"/>
    </row>
    <row r="922" spans="1:2" ht="12.75" customHeight="1">
      <c r="A922" s="325"/>
      <c r="B922" s="326"/>
    </row>
    <row r="923" spans="1:2" ht="12.75" customHeight="1">
      <c r="A923" s="325"/>
      <c r="B923" s="326"/>
    </row>
    <row r="924" spans="1:2" ht="12.75" customHeight="1">
      <c r="A924" s="325"/>
      <c r="B924" s="326"/>
    </row>
    <row r="925" spans="1:2" ht="12.75" customHeight="1">
      <c r="A925" s="325"/>
      <c r="B925" s="326"/>
    </row>
    <row r="926" spans="1:2" ht="12.75" customHeight="1">
      <c r="A926" s="325"/>
      <c r="B926" s="326"/>
    </row>
    <row r="927" spans="1:2" ht="12.75" customHeight="1">
      <c r="A927" s="325"/>
      <c r="B927" s="326"/>
    </row>
    <row r="928" spans="1:2" ht="12.75" customHeight="1">
      <c r="A928" s="325"/>
      <c r="B928" s="326"/>
    </row>
    <row r="929" spans="1:2" ht="12.75" customHeight="1">
      <c r="A929" s="325"/>
      <c r="B929" s="326"/>
    </row>
    <row r="930" spans="1:2" ht="12.75" customHeight="1">
      <c r="A930" s="325"/>
      <c r="B930" s="326"/>
    </row>
    <row r="931" spans="1:2" ht="12.75" customHeight="1">
      <c r="A931" s="325"/>
      <c r="B931" s="326"/>
    </row>
    <row r="932" spans="1:2" ht="12.75" customHeight="1">
      <c r="A932" s="325"/>
      <c r="B932" s="326"/>
    </row>
    <row r="933" spans="1:2" ht="12.75" customHeight="1">
      <c r="A933" s="325"/>
      <c r="B933" s="326"/>
    </row>
    <row r="934" spans="1:2" ht="12.75" customHeight="1">
      <c r="A934" s="325"/>
      <c r="B934" s="326"/>
    </row>
    <row r="935" spans="1:2" ht="12.75" customHeight="1">
      <c r="A935" s="325"/>
      <c r="B935" s="326"/>
    </row>
    <row r="936" spans="1:2" ht="12.75" customHeight="1">
      <c r="A936" s="325"/>
      <c r="B936" s="326"/>
    </row>
    <row r="937" spans="1:2" ht="12.75" customHeight="1">
      <c r="A937" s="325"/>
      <c r="B937" s="326"/>
    </row>
    <row r="938" spans="1:2" ht="12.75" customHeight="1">
      <c r="A938" s="325"/>
      <c r="B938" s="326"/>
    </row>
    <row r="939" spans="1:2" ht="12.75" customHeight="1">
      <c r="A939" s="325"/>
      <c r="B939" s="326"/>
    </row>
    <row r="940" spans="1:2" ht="12.75" customHeight="1">
      <c r="A940" s="325"/>
      <c r="B940" s="326"/>
    </row>
    <row r="941" spans="1:2" ht="12.75" customHeight="1">
      <c r="A941" s="325"/>
      <c r="B941" s="326"/>
    </row>
    <row r="942" spans="1:2" ht="12.75" customHeight="1">
      <c r="A942" s="325"/>
      <c r="B942" s="326"/>
    </row>
    <row r="943" spans="1:2" ht="12.75" customHeight="1">
      <c r="A943" s="325"/>
      <c r="B943" s="326"/>
    </row>
    <row r="944" spans="1:2" ht="12.75" customHeight="1">
      <c r="A944" s="325"/>
      <c r="B944" s="326"/>
    </row>
    <row r="945" spans="1:2" ht="12.75" customHeight="1">
      <c r="A945" s="325"/>
      <c r="B945" s="326"/>
    </row>
    <row r="946" spans="1:2" ht="12.75" customHeight="1">
      <c r="A946" s="325"/>
      <c r="B946" s="326"/>
    </row>
    <row r="947" spans="1:2" ht="12.75" customHeight="1">
      <c r="A947" s="325"/>
      <c r="B947" s="326"/>
    </row>
    <row r="948" spans="1:2" ht="12.75" customHeight="1">
      <c r="A948" s="325"/>
      <c r="B948" s="326"/>
    </row>
    <row r="949" spans="1:2" ht="12.75" customHeight="1">
      <c r="A949" s="325"/>
      <c r="B949" s="326"/>
    </row>
    <row r="950" spans="1:2" ht="12.75" customHeight="1">
      <c r="A950" s="325"/>
      <c r="B950" s="326"/>
    </row>
    <row r="951" spans="1:2" ht="12.75" customHeight="1">
      <c r="A951" s="325"/>
      <c r="B951" s="326"/>
    </row>
    <row r="952" spans="1:2" ht="12.75" customHeight="1">
      <c r="A952" s="325"/>
      <c r="B952" s="326"/>
    </row>
    <row r="953" spans="1:2" ht="12.75" customHeight="1">
      <c r="A953" s="325"/>
      <c r="B953" s="326"/>
    </row>
    <row r="954" spans="1:2" ht="12.75" customHeight="1">
      <c r="A954" s="325"/>
      <c r="B954" s="326"/>
    </row>
    <row r="955" spans="1:2" ht="12.75" customHeight="1">
      <c r="A955" s="325"/>
      <c r="B955" s="326"/>
    </row>
    <row r="956" spans="1:2" ht="12.75" customHeight="1">
      <c r="A956" s="325"/>
      <c r="B956" s="326"/>
    </row>
    <row r="957" spans="1:2" ht="12.75" customHeight="1">
      <c r="A957" s="325"/>
      <c r="B957" s="326"/>
    </row>
    <row r="958" spans="1:2" ht="12.75" customHeight="1">
      <c r="A958" s="325"/>
      <c r="B958" s="326"/>
    </row>
    <row r="959" spans="1:2" ht="12.75" customHeight="1">
      <c r="A959" s="325"/>
      <c r="B959" s="326"/>
    </row>
    <row r="960" spans="1:2" ht="12.75" customHeight="1">
      <c r="A960" s="325"/>
      <c r="B960" s="326"/>
    </row>
    <row r="961" spans="1:2" ht="12.75" customHeight="1">
      <c r="A961" s="325"/>
      <c r="B961" s="326"/>
    </row>
    <row r="962" spans="1:2" ht="12.75" customHeight="1">
      <c r="A962" s="325"/>
      <c r="B962" s="326"/>
    </row>
    <row r="963" spans="1:2" ht="12.75" customHeight="1">
      <c r="A963" s="325"/>
      <c r="B963" s="326"/>
    </row>
    <row r="964" spans="1:2" ht="12.75" customHeight="1">
      <c r="A964" s="325"/>
      <c r="B964" s="326"/>
    </row>
    <row r="965" spans="1:2" ht="12.75" customHeight="1">
      <c r="A965" s="325"/>
      <c r="B965" s="326"/>
    </row>
    <row r="966" spans="1:2" ht="12.75" customHeight="1">
      <c r="A966" s="325"/>
      <c r="B966" s="326"/>
    </row>
    <row r="967" spans="1:2" ht="12.75" customHeight="1">
      <c r="A967" s="325"/>
      <c r="B967" s="326"/>
    </row>
    <row r="968" spans="1:2" ht="12.75" customHeight="1">
      <c r="A968" s="325"/>
      <c r="B968" s="326"/>
    </row>
    <row r="969" spans="1:2" ht="12.75" customHeight="1">
      <c r="A969" s="325"/>
      <c r="B969" s="326"/>
    </row>
    <row r="970" spans="1:2" ht="12.75" customHeight="1">
      <c r="A970" s="325"/>
      <c r="B970" s="326"/>
    </row>
    <row r="971" spans="1:2" ht="12.75" customHeight="1">
      <c r="A971" s="325"/>
      <c r="B971" s="326"/>
    </row>
    <row r="972" spans="1:2" ht="12.75" customHeight="1">
      <c r="A972" s="325"/>
      <c r="B972" s="326"/>
    </row>
    <row r="973" spans="1:2" ht="12.75" customHeight="1">
      <c r="A973" s="325"/>
      <c r="B973" s="326"/>
    </row>
    <row r="974" spans="1:2" ht="12.75" customHeight="1">
      <c r="A974" s="325"/>
      <c r="B974" s="326"/>
    </row>
    <row r="975" spans="1:2" ht="12.75" customHeight="1">
      <c r="A975" s="325"/>
      <c r="B975" s="326"/>
    </row>
    <row r="976" spans="1:2" ht="12.75" customHeight="1">
      <c r="A976" s="325"/>
      <c r="B976" s="326"/>
    </row>
    <row r="977" spans="1:2" ht="12.75" customHeight="1">
      <c r="A977" s="325"/>
      <c r="B977" s="326"/>
    </row>
    <row r="978" spans="1:2" ht="12.75" customHeight="1">
      <c r="A978" s="325"/>
      <c r="B978" s="326"/>
    </row>
    <row r="979" spans="1:2" ht="12.75" customHeight="1">
      <c r="A979" s="325"/>
      <c r="B979" s="326"/>
    </row>
    <row r="980" spans="1:2" ht="12.75" customHeight="1">
      <c r="A980" s="325"/>
      <c r="B980" s="326"/>
    </row>
    <row r="981" spans="1:2" ht="12.75" customHeight="1">
      <c r="A981" s="325"/>
      <c r="B981" s="326"/>
    </row>
    <row r="982" spans="1:2" ht="12.75" customHeight="1">
      <c r="A982" s="325"/>
      <c r="B982" s="326"/>
    </row>
    <row r="983" spans="1:2" ht="12.75" customHeight="1">
      <c r="A983" s="325"/>
      <c r="B983" s="326"/>
    </row>
    <row r="984" spans="1:2" ht="12.75" customHeight="1">
      <c r="A984" s="325"/>
      <c r="B984" s="326"/>
    </row>
    <row r="985" spans="1:2" ht="12.75" customHeight="1">
      <c r="A985" s="325"/>
      <c r="B985" s="326"/>
    </row>
    <row r="986" spans="1:2" ht="12.75" customHeight="1">
      <c r="A986" s="325"/>
      <c r="B986" s="326"/>
    </row>
    <row r="987" spans="1:2" ht="12.75" customHeight="1">
      <c r="A987" s="325"/>
      <c r="B987" s="326"/>
    </row>
    <row r="988" spans="1:2" ht="12.75" customHeight="1">
      <c r="A988" s="325"/>
      <c r="B988" s="326"/>
    </row>
    <row r="989" spans="1:2" ht="12.75" customHeight="1">
      <c r="A989" s="325"/>
      <c r="B989" s="326"/>
    </row>
    <row r="990" spans="1:2" ht="12.75" customHeight="1">
      <c r="A990" s="325"/>
      <c r="B990" s="326"/>
    </row>
    <row r="991" spans="1:2" ht="12.75" customHeight="1">
      <c r="A991" s="325"/>
      <c r="B991" s="326"/>
    </row>
    <row r="992" spans="1:2" ht="12.75" customHeight="1">
      <c r="A992" s="325"/>
      <c r="B992" s="326"/>
    </row>
    <row r="993" spans="1:2" ht="12.75" customHeight="1">
      <c r="A993" s="325"/>
      <c r="B993" s="326"/>
    </row>
    <row r="994" spans="1:2" ht="12.75" customHeight="1">
      <c r="A994" s="325"/>
      <c r="B994" s="326"/>
    </row>
    <row r="995" spans="1:2" ht="12.75" customHeight="1">
      <c r="A995" s="325"/>
      <c r="B995" s="326"/>
    </row>
    <row r="996" spans="1:2" ht="12.75" customHeight="1">
      <c r="A996" s="325"/>
      <c r="B996" s="326"/>
    </row>
    <row r="997" spans="1:2" ht="12.75" customHeight="1">
      <c r="A997" s="325"/>
      <c r="B997" s="326"/>
    </row>
    <row r="998" spans="1:2" ht="12.75" customHeight="1">
      <c r="A998" s="325"/>
      <c r="B998" s="326"/>
    </row>
    <row r="999" spans="1:2" ht="12.75" customHeight="1">
      <c r="A999" s="325"/>
      <c r="B999" s="326"/>
    </row>
    <row r="1000" spans="1:2" ht="12.75" customHeight="1">
      <c r="A1000" s="325"/>
      <c r="B1000" s="326"/>
    </row>
    <row r="1001" spans="1:2" ht="12.75" customHeight="1">
      <c r="A1001" s="325"/>
      <c r="B1001" s="326"/>
    </row>
    <row r="1002" spans="1:2" ht="12.75" customHeight="1">
      <c r="A1002" s="325"/>
      <c r="B1002" s="326"/>
    </row>
    <row r="1003" spans="1:2" ht="12.75" customHeight="1">
      <c r="A1003" s="325"/>
      <c r="B1003" s="326"/>
    </row>
  </sheetData>
  <mergeCells count="7">
    <mergeCell ref="A26:B26"/>
    <mergeCell ref="A44:B44"/>
    <mergeCell ref="A1:B1"/>
    <mergeCell ref="A2:B3"/>
    <mergeCell ref="A4:B4"/>
    <mergeCell ref="A24:B24"/>
    <mergeCell ref="A25:B2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Consolidado_Resultados_II_TRIM_</vt:lpstr>
      <vt:lpstr>Plan de Mejoramiento-2024-2025</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Mateo Reyes</dc:creator>
  <cp:lastModifiedBy>Duvy Johanna Plazas Socha</cp:lastModifiedBy>
  <dcterms:created xsi:type="dcterms:W3CDTF">2009-05-14T09:45:58Z</dcterms:created>
  <dcterms:modified xsi:type="dcterms:W3CDTF">2025-08-28T17:15:58Z</dcterms:modified>
</cp:coreProperties>
</file>