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Mi unidad\Paola\Formulación Plan Estratégico 2024-2028\Marco estratégico 2024 - 2028\Plan de Acción 2025\Seguimiento 1er bimestre\Correo consolidado final seguimiento 1er bimestre\"/>
    </mc:Choice>
  </mc:AlternateContent>
  <xr:revisionPtr revIDLastSave="0" documentId="13_ncr:1_{8AFB160B-AF15-4A23-ABA6-80207B2BEA8B}" xr6:coauthVersionLast="47" xr6:coauthVersionMax="47" xr10:uidLastSave="{00000000-0000-0000-0000-000000000000}"/>
  <bookViews>
    <workbookView xWindow="-110" yWindow="-110" windowWidth="19420" windowHeight="11500" activeTab="2" xr2:uid="{00000000-000D-0000-FFFF-FFFF00000000}"/>
  </bookViews>
  <sheets>
    <sheet name="Tablero control" sheetId="4" r:id="rId1"/>
    <sheet name="Hoja3" sheetId="6" state="hidden" r:id="rId2"/>
    <sheet name="Consolidado PAI 2025 - I bim" sheetId="1" r:id="rId3"/>
    <sheet name="Productos" sheetId="5" r:id="rId4"/>
    <sheet name="ME-OTIC" sheetId="2" state="hidden" r:id="rId5"/>
    <sheet name="Tablas de Referencia" sheetId="3" state="hidden" r:id="rId6"/>
  </sheets>
  <definedNames>
    <definedName name="_xlnm._FilterDatabase" localSheetId="2" hidden="1">'Consolidado PAI 2025 - I bim'!$A$4:$AA$126</definedName>
    <definedName name="SegmentaciónDeDatos_Agrupación">#N/A</definedName>
    <definedName name="SegmentaciónDeDatos_Área_responsable">#N/A</definedName>
  </definedNames>
  <calcPr calcId="191029"/>
  <pivotCaches>
    <pivotCache cacheId="0"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10" roundtripDataChecksum="5lqKKGYfProOd7+Jht4U2gqScBvuVDJA/px6DS3S1x8="/>
    </ext>
  </extLst>
</workbook>
</file>

<file path=xl/calcChain.xml><?xml version="1.0" encoding="utf-8"?>
<calcChain xmlns="http://schemas.openxmlformats.org/spreadsheetml/2006/main">
  <c r="E80" i="5" l="1"/>
  <c r="P28" i="5"/>
  <c r="P27" i="5"/>
  <c r="P26" i="5"/>
  <c r="P25" i="5"/>
  <c r="P24" i="5"/>
  <c r="P22" i="5"/>
  <c r="P21" i="5"/>
  <c r="P20" i="5"/>
  <c r="P19" i="5"/>
  <c r="P18" i="5"/>
  <c r="P17" i="5"/>
  <c r="P16" i="5"/>
  <c r="P15" i="5"/>
  <c r="P14" i="5"/>
  <c r="P13" i="5"/>
  <c r="P12" i="5"/>
  <c r="P11" i="5"/>
  <c r="P10" i="5"/>
  <c r="P9" i="5"/>
  <c r="P7" i="5"/>
  <c r="P6" i="5"/>
  <c r="E53" i="4"/>
  <c r="J178" i="1" l="1"/>
  <c r="T124" i="1"/>
  <c r="T121" i="1"/>
  <c r="T116" i="1"/>
  <c r="T112" i="1"/>
  <c r="T100" i="1"/>
  <c r="T87" i="1"/>
  <c r="T84" i="1"/>
  <c r="T81" i="1"/>
  <c r="T77" i="1"/>
  <c r="T74" i="1"/>
  <c r="T70" i="1"/>
  <c r="T67" i="1"/>
  <c r="G67" i="1"/>
  <c r="T63" i="1"/>
  <c r="T59" i="1"/>
  <c r="T55" i="1"/>
  <c r="T49" i="1"/>
  <c r="T45" i="1"/>
  <c r="T35" i="1"/>
  <c r="T29" i="1"/>
  <c r="G23" i="1"/>
  <c r="T20" i="1"/>
  <c r="T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6" authorId="0" shapeId="0" xr:uid="{00000000-0006-0000-0100-000001000000}">
      <text>
        <r>
          <rPr>
            <sz val="11"/>
            <color theme="1"/>
            <rFont val="Aptos Narrow"/>
            <scheme val="minor"/>
          </rPr>
          <t>======
ID#AAABfV3CFrI
Andrea Del Pilar Acero Alvarez    (2025-03-04 22:40:34)
Incluir hitos para monitoreo periodico</t>
        </r>
      </text>
    </comment>
    <comment ref="O7" authorId="0" shapeId="0" xr:uid="{00000000-0006-0000-0100-000003000000}">
      <text>
        <r>
          <rPr>
            <sz val="11"/>
            <color theme="1"/>
            <rFont val="Aptos Narrow"/>
            <scheme val="minor"/>
          </rPr>
          <t>======
ID#AAABfV3CFrE
Andrea Del Pilar Acero Alvarez    (2025-03-04 22:40:34)
Incluir hitos para monitoreo periodico</t>
        </r>
      </text>
    </comment>
    <comment ref="O8" authorId="0" shapeId="0" xr:uid="{00000000-0006-0000-0100-000008000000}">
      <text>
        <r>
          <rPr>
            <sz val="11"/>
            <color theme="1"/>
            <rFont val="Aptos Narrow"/>
            <scheme val="minor"/>
          </rPr>
          <t>======
ID#AAABfV3CFqs
Andrea Del Pilar Acero Alvarez    (2025-03-04 22:40:34)
Incluir hitos para monitoreo periodico</t>
        </r>
      </text>
    </comment>
    <comment ref="O11" authorId="0" shapeId="0" xr:uid="{00000000-0006-0000-0100-000007000000}">
      <text>
        <r>
          <rPr>
            <sz val="11"/>
            <color theme="1"/>
            <rFont val="Aptos Narrow"/>
            <scheme val="minor"/>
          </rPr>
          <t>======
ID#AAABfV3CFqw
Andrea Del Pilar Acero Alvarez    (2025-03-04 22:40:34)
dos veces al año</t>
        </r>
      </text>
    </comment>
    <comment ref="J13" authorId="0" shapeId="0" xr:uid="{00000000-0006-0000-0100-000006000000}">
      <text>
        <r>
          <rPr>
            <sz val="11"/>
            <color theme="1"/>
            <rFont val="Aptos Narrow"/>
            <scheme val="minor"/>
          </rPr>
          <t>======
ID#AAABfV3CFq0
tc={55B5078C-C6A5-4774-9CAB-FFFE19DE93B3}    (2025-03-04 22:40:34)
[Comentario encadenado]
Su versión de Excel le permite leer este comentario encadenado; sin embargo, las ediciones que se apliquen se quitarán si el archivo se abre en una versión más reciente de Excel. Más información: https://go.microsoft.com/fwlink/?linkid=870924
Comentario:
    Especificar acciones según compromisos del Plan de Mejoramiento</t>
        </r>
      </text>
    </comment>
    <comment ref="O14" authorId="0" shapeId="0" xr:uid="{00000000-0006-0000-0100-000005000000}">
      <text>
        <r>
          <rPr>
            <sz val="11"/>
            <color theme="1"/>
            <rFont val="Aptos Narrow"/>
            <scheme val="minor"/>
          </rPr>
          <t>======
ID#AAABfV3CFrA
Andrea Del Pilar Acero Alvarez    (2025-03-04 22:40:34)
dos veces al año</t>
        </r>
      </text>
    </comment>
    <comment ref="O15" authorId="0" shapeId="0" xr:uid="{00000000-0006-0000-0100-000002000000}">
      <text>
        <r>
          <rPr>
            <sz val="11"/>
            <color theme="1"/>
            <rFont val="Aptos Narrow"/>
            <scheme val="minor"/>
          </rPr>
          <t>======
ID#AAABfV3CFq8
Andrea Del Pilar Acero Alvarez    (2025-03-04 22:40:34)
dos veces al año</t>
        </r>
      </text>
    </comment>
    <comment ref="O16" authorId="0" shapeId="0" xr:uid="{00000000-0006-0000-0100-000004000000}">
      <text>
        <r>
          <rPr>
            <sz val="11"/>
            <color theme="1"/>
            <rFont val="Aptos Narrow"/>
            <scheme val="minor"/>
          </rPr>
          <t>======
ID#AAABfV3CFq4
Andrea Del Pilar Acero Alvarez    (2025-03-04 22:40:34)
dos veces al año</t>
        </r>
      </text>
    </comment>
  </commentList>
  <extLst>
    <ext xmlns:r="http://schemas.openxmlformats.org/officeDocument/2006/relationships" uri="GoogleSheetsCustomDataVersion2">
      <go:sheetsCustomData xmlns:go="http://customooxmlschemas.google.com/" r:id="rId1" roundtripDataSignature="AMtx7mh+ce6+rJYY58rZKdtxoIL07rsCFg=="/>
    </ext>
  </extLst>
</comments>
</file>

<file path=xl/sharedStrings.xml><?xml version="1.0" encoding="utf-8"?>
<sst xmlns="http://schemas.openxmlformats.org/spreadsheetml/2006/main" count="1487" uniqueCount="702">
  <si>
    <t>Seguimiento Plan de Acción Institucional 2025 V2</t>
  </si>
  <si>
    <t>Línea estratégica</t>
  </si>
  <si>
    <t>Respuesta a Solicitudes PQB y OCMP</t>
  </si>
  <si>
    <t>Resultados estratégicos</t>
  </si>
  <si>
    <t>Seguimiento Bimestre 1</t>
  </si>
  <si>
    <t>Producto estratégico</t>
  </si>
  <si>
    <t>Actividades clave y fechas</t>
  </si>
  <si>
    <t>Resultados 2025</t>
  </si>
  <si>
    <t>Indicador</t>
  </si>
  <si>
    <t>Meta 2025</t>
  </si>
  <si>
    <t>Avance Meta 
Bimestre 1</t>
  </si>
  <si>
    <t>Descripción de Avance</t>
  </si>
  <si>
    <t>Observación OAP</t>
  </si>
  <si>
    <t>No.</t>
  </si>
  <si>
    <t>Nombre Producto</t>
  </si>
  <si>
    <t>Área responsable</t>
  </si>
  <si>
    <t>Nombre Actividades</t>
  </si>
  <si>
    <t>Entregable</t>
  </si>
  <si>
    <t>Inicio</t>
  </si>
  <si>
    <t>Fin</t>
  </si>
  <si>
    <t>% Avance Proyectado</t>
  </si>
  <si>
    <t>% Avance Alcanzado</t>
  </si>
  <si>
    <t>% Avance final del periodo</t>
  </si>
  <si>
    <r>
      <rPr>
        <b/>
        <sz val="11"/>
        <color theme="1"/>
        <rFont val="Arial Narrow"/>
      </rPr>
      <t xml:space="preserve">Estado de Cumplimiento
</t>
    </r>
    <r>
      <rPr>
        <b/>
        <sz val="7"/>
        <color theme="1"/>
        <rFont val="Arial Narrow"/>
      </rPr>
      <t>(Cumple &gt;=90%, Cumple Parcialmente entre 70% y 89%, No Cumple &lt;70%)</t>
    </r>
  </si>
  <si>
    <t>Descripción cualitativa de avances</t>
  </si>
  <si>
    <t>Observaciones y Recomendaciones OAP</t>
  </si>
  <si>
    <t>Línea 1. Investigación Humanitaria y Extrajudicial (Gestión de información e Investigación para la Búsqueda)</t>
  </si>
  <si>
    <t>Las personas familias y OCMP que buscan cuentan con  respuestas oportunas, integrales  y efectivas</t>
  </si>
  <si>
    <t>R1. La investigación humanitaria y extrajudicial, aplicada, participativa y territorial, sustentada en el fortalecimiento de las capacidades y competencias en procesos forenses de prospección, recuperación, identificación y las nuevas metodologías forenses implementadas en la UBPD, agilizan e impulsan la búsqueda para encontrar a las PDD y responder a las personas, familias y OCMP que buscan, garantizando su derecho al acceso a la información.</t>
  </si>
  <si>
    <t>R1.1 Las investigación de los casos de desaparición es eficaz a partir de una mejor planeación de las intervenciones que se hacen tanto a nivel nacional como territorial</t>
  </si>
  <si>
    <t>L1-IAHE-014
Avance en la formulación de PRB</t>
  </si>
  <si>
    <t>23 PRB</t>
  </si>
  <si>
    <t>En este bimestre se realiza la formulación de tres (3) Planes Regionales de Búsqueda: PRB Alta y Media Guajira, PRB Occidente de Boyacá y PRB Velez - Comunera. Esta elaboración cuenta con los parámetros establecidos en el formato IAH-LN-003 V2 (Lineamientos para la Formulación e Implementación de los Planes Regionales de Búsqueda) y según el formato IAH-FT-083 V1 (Plan Regional de Búsqueda). 
 Así mismo se realizó el avance en la actualización del PRB Bajo Putumayo donde se presenta proyectado el númeral 2.DIAGNOSTICO (exceptuando los númerales 2.4, 2.5 y 2.7) y el númeral 3. ESTRATEGIAS</t>
  </si>
  <si>
    <t>Si bien se reportan 3 PRB con avances en la formulación, específicamente en las etapas 1 y 2 de diagnóstico y proyección de estrategias, es necesario que se vele por la culminación de las 4 etapas que contempla la formulación de un PRB según lineamientos vigentes.</t>
  </si>
  <si>
    <t>Planes regionales de búsqueda con diagnóstico y proyección de estrategias Fase II</t>
  </si>
  <si>
    <t>DTIPL /SAPL - Dirección Técnica de Información, Planeación y Localización para la Búsqueda/ Subdirección de Análisis Planeación y Localización</t>
  </si>
  <si>
    <t>Actualizar el diagnóstico y proyección de estrategias de los PRB que fueron formulados antes de la divulgación de los lineamientos vigentes</t>
  </si>
  <si>
    <t>Documentos de PRB actualizados con diagnóstico y proyección de estrategias</t>
  </si>
  <si>
    <t>Cumple</t>
  </si>
  <si>
    <t>Se avanzó en la actualización del PRB Bajo Putumayo (adjunto) donde se presenta proyectado el númeral 2.DIAGNÓSTICO (exceptuando los númerales 2.4, 2.5 y 2.7), el número 3. ESTRATEGIAS. Lo anterior debido a que están pendientes los insumos de las áreas asociadas. De acuerdo con el memorando UBPD-3-2025-001403 y atendiendo a los lineamientos para la Formulación de PRB (IAH-LN-003 V2 (DTIPLB), serán enviados a la SAPL el 7 de marzo de 2025, por parte de las áreas vinculadas al lineamiento.  
Se formularon los PRB Alta y Media Guajira, Occidente de Boyacá y Velez Comunera. La entrega de los insumos se realizó de manera fragmentada y fuera de las fechas estipuladas en el memorando UBPD-3-2024-016341.
Durante el bimestre se recibieron los estudios de prelación de 8 Planes Regionales de Búsqueda (PRB), los cuales se detallan a continuación: 
1. Bogotá, 2. Occidente de Cundinamarca, 3. Oriente Boyacense, La Libertad, Lengupá y Neira, 4. Costa Pacífica, 5. Bajo Atrato, 6. Darién, 7. Oriente de Caldas, 8. Pacifico Nariñense. 
Además, se informa que 7 estudios de prelación han sido remitidos por el Coordinador Territorial al Coordinador Regional para su validación y posterior envío a la SGTT, DTIPLB y SAPL. Estos PRB, actualmente se encuentran en proceso de validación por el Coordinador Regional, son: 1. Puertos del Magdalena Medio, 2. Barranca Región, 3. Sur de Cesar, 4. Sur de Bolívar, 5. Área Metropolitana De Bucaramanga-Soto Norte, 6. Yariguíes, 7. Atlántico - Río Magdalena. 
Al 28 de febrero de 2025, se han publicado 33 PRB en la página Web; disponibles para consulta en el siguiente enlace: https://unidadbusqueda.gov.co/sobre-busqueda/planes-regionales/ 
Ahora bien, con el objetivo de completar la recopilación de los estudios de prelación de todos los PRB, se emitio un memorando a todas las regionales, solicitando la remisión de dicha documentación.</t>
  </si>
  <si>
    <t>De acuerdo con la programación realizada por el área para el primer bimestre, se dio cumplimiento a la elaboración del diagnóstico y proyección de estrategias de 3 nuevos PRB (PRB Alta y Media Guajira, Occidente de Boyacá y Velez Comunera), y se adjuntaron los soportes correspondientes. Con respecto a la actualización de PRB se informó que se hizo lo propio con el PRB Bajo Putumayo pero aun no se ha concluido el ejercicio. Se espera que para el segundo bimestre se presenten los soportes correspondientes a 2 PRB actualizados en cuanto a diagnóstico y proyección de estrategias, y 3 PRB nuevos adicionales a los ya reportados. Asi mismo, se debe hacer referencia a los avances frente a la conclusión de la formulación de los 3 PRB reportados en el primer bimestre.
El soporte Matriz de Seguimiento no se encuentra disponible. Se solicita que en próximos reportes se haga envío de los soportes correspondientes a los entregables programados en el cronograma de la hoja de ruta del producto.</t>
  </si>
  <si>
    <t>Formular el diagnóstico y proyección de estrategias de los PRB nuevos</t>
  </si>
  <si>
    <t>Documentos de PRB nuevos con diagnóstico y proyección de estrategias</t>
  </si>
  <si>
    <t>Realizar acciones que permitan agilizar el desarrollo de las etapas de estudios de prelación y planes operativos de PRB</t>
  </si>
  <si>
    <t xml:space="preserve">DTIPL /SAPL - Dirección Técnica de Información, Planeación y Localización para la Búsqueda/ Subdirección de Análisis Planeación y Localización 
SGTT - Subdirección General Técnica y Territorial - </t>
  </si>
  <si>
    <t>Matriz de seguimiento a los GITT</t>
  </si>
  <si>
    <t>L1-IAHE-005
Ampliación de fuentes del Universo de PDD</t>
  </si>
  <si>
    <t xml:space="preserve">Estrategia de fortalecimiento para la optimización de procesos de explotación de datos y calidad de la información Fase II. </t>
  </si>
  <si>
    <t>DTIPL /SGI - Dirección Técnica de Información, Planeación y Localización para la Búsqueda/ Subdirección de Gestión de Información</t>
  </si>
  <si>
    <t xml:space="preserve">Diseñar e implementar herramientas para identificar problemas de calidad del dato así como para optimizar la usabilidad de la información generada </t>
  </si>
  <si>
    <t>Tableros de visualización, aplicaciones de integración de información documentado y documento de resultado de la estrategia de búsqueda de vivos.</t>
  </si>
  <si>
    <t>Componente 1: Calidad del Dato
Las acciones proyectadas en este componente evidencian un cumplimiento importante en cuanto a los productos entregados. Se destacan:
1. Tablero visualización Caso 07: Finalizado con datos organizados desde formato no estructurado.
2. Herramienta de gestión Caso 07: Desarrollada en AppSheet y en funcionamiento.
3. Sistema Golden Record: Proceso de exploración e identificación de registros completado.
4. Monitoreo y contacto con familias: Realizadas 8 sesiones de seguimiento.
Componente 2: Optimización de Registros
Se observa una ejecución destacada en:
1. Identificación de inconsistencias RNFCIS: Reportados 67 registros con problemas.
2. Planes de remediación: 2 planes ejecutados, con 393 personas impactadas.
3. Depuración de duplicados SIRDEC: 362 registros analizados y depurados.
4. Unificación cifras UBPD/SIRDEC: 99.94% de registros emparejados.
Componente 3: Infraestructura y Datalake
1. Ingesta de información al datalake: De acuerdo a los soportes que validan la ejecución se observa que se implemento acciones OCR y migración de archivos.
2. Actualización de módulo OCR: Presentan un reporte de mejora en rendimiento y precisión.
Componente 4: Modelos y Análisis Avanzados
1. Actualización del estudio de prelación: Entregada matriz actualizada.
2. Procesamiento de sensores remotos: Descarga y análisis de 158 imágenes.
3. Análisis multitemporal: Realizados en La Paz (Cesar) y Escuela de Logística (Bogotá).
4. Metodologías para análisis geográfico: Documentos en desarrollo.</t>
  </si>
  <si>
    <t>Analizada la información se identifica el cumplimiento de las acciones programadas para el primer bimestre y se adjuntan los soportes correspondientes a los entregables establecidos. 
Se presentan las siguientes observaciones:
Componente 1:
1. Documentación de 550 casos CINR: Solo 21 casos validados (3.8%).
2. Publicación de 110 casos CINE: Solo 8 casos publicados (7.2%).
Componente 2:
1. Algoritmos de clasificación: Dos en desarrollo pero sin implementación efectiva.
Componente 3: 
Acciones sin avances:
1. Mejora de herramienta de visualización.
2. Etiquetado automatizado de documentos.
Se observa la implementación de nuevos instrumentos y tecnologias como AppSheet. La estrategia evidencia avances importantes, especialmente en la consolidación de herramientas, el control de calidad del dato y la ingesta de información</t>
  </si>
  <si>
    <t>L1-IAHE-006
Mejora información de caracterización de PDD en el Universo</t>
  </si>
  <si>
    <t>L1-IAHE-007
PDD con solicitud de búsqueda</t>
  </si>
  <si>
    <t>5%+</t>
  </si>
  <si>
    <t>L1-IAHE-011
Verificación casos Estrategia de Búsqueda Inversa</t>
  </si>
  <si>
    <t>L1-IAHE-012
Efectividad Estrategia de Búsqueda Inversa</t>
  </si>
  <si>
    <t>50 cuerpos con familiares localizados</t>
  </si>
  <si>
    <t>Con corte al 17 de marzo de 2025 se encuentran publicados en la estrategia 39 casos (ver soporte). Al respecto, en lo que va corrido del 2025 se han encontrado 10 familiares o allegados. Al respecto, es importante considerar que los 39 casos en mención se traen de linea base de los publicados en 2024 y sin contacto con familiares al 31 de diciembre 2024 (31 casos) mas los (8 casos) publicados en 2025 hasta la fecha de corte.
Durante la vigencia 2025 con corte al 17 de marzo de 2025 se han realizado 4 entregas dignas a partir de la estrategia de Busqueda Inversa.
MAURICIO NEIVA DÍAZ
RUBEN DARIO LOPEZ VALENCIA
YEISON MOSQUERA LEUDO
LUIS URIEL CACIANO MURILLO
Estas entregas representan un resultado importante para la misión de la UBPD. Así mismo, estas acciones han permitido aliviar el sufrimiento de las familias.
Frente a las dificultades presentadas, a continuación, se relacionan variadas situaciones por las cuales no se llevan a cabo las entregas dignas de algunos casos: 
1. Dificultad en conseguir documentos que relacionan y permitan verificar el parentesco de los familiares
2. Acceso a lugares cuando el cuerpo se encuentra en tierra
3. Problemas de seguridad en el territorio donde se encuentran las familias
4. Dificultad en la verificación de correspondencia post mortem por estructuras óseas deterioradas
5. Desistimiento y miedo por parte de los familiares
6. Proceso de limpieza de cuerpos cuando se encuentran adipociras
7. Entrega de bóvedas tardía por parte de las alcaldías municipales
Todas estas situaciones han derivado nuevos planes de trabajo y acciones que permitan mejorar la estrategia. Así por ejemplo, ya se ajustó el procedimiento de acceso a lugares para Busqueda Inversa, entre otros ajustes que se han ido materializando durante el 2025.</t>
  </si>
  <si>
    <t>L1-IAHE-001
Avance acciones de mejora en la calidad del dato del RNFCIS</t>
  </si>
  <si>
    <t>En el periodo de reporte, se tuvo respuesta de dos usuarios para la corrección de los hallazgos de calidad reportados sobre sitios del RNFCIS. Una de estas respuestas tiene que ver con que no se logró realizar la corrección por errores del sistema que fueron reportados por el usuario a la OTIC. Otro de los seguimientos se realizaron sobre los hallazgos reportados a la OTIC que relacionan 43 inconsistencias. Se informa por parte de ellos la necesidad de contar con la oficialización geográfica del municipio de Nueva Belén de Bajirá para realizar el ajuste, por lo que persiste la inconsistencia.
En el periodo de reporte, se tuvo respuesta de dos usuarios para la corrección de los hallazgos de calidad reportados sobre sitios del RNFCIS. Una de estas respuestas tiene que ver con que no se logró realizar la corrección por errores del sistema que fueron reportados por el usuario a la OTIC. Otro de los seguimientos se realizaron sobre los hallazgos reportados a la OTIC que relacionan 43 inconsistencias. Se informa por parte de ellos la necesidad de contar con la oficialización geográfica del municipio de Nueva Belén de Bajirá para realizar el ajuste, por lo que persiste la inconsistencia.</t>
  </si>
  <si>
    <t>Desarrollar e implementar acciones para optimizar la calidad, eficiencia y confiabilidad de los registros y procesos de gestión de información</t>
  </si>
  <si>
    <t>Solicitud de aprobación del Planes de remediación e informe con los resultados de la ejecución del plan  y algoritmos de clasificación 
Informes periódicos del avance de los planes de remediación</t>
  </si>
  <si>
    <t xml:space="preserve">
L1-IAHE-003 Planes de remediación implementados</t>
  </si>
  <si>
    <t>L1-IAHE-004
Tasa de corrección de datos BUSQUEMOS</t>
  </si>
  <si>
    <t>Tras el segundo ciclo de remediación, se identificaron 112 registros que requerían corrección manual. De estos, 6 no necesitaban corrección debido a la falta de actualización de información con la RNEC. Se realizaron correcciones en los 98 registros restantes, que implicaron modificaciones en los campos de información de la base de datos BUSQUEMOS relacionados con: primer nombre, segundo nombre, primer apellido, segundo apellido, número de documento, RH, grupo sanguíneo, estatura y sexo de nacimiento.
En cuanto al segundo plan de remediación de datos, el desglose por módulo y variable no estuvo disponible para este período. Esta información se proporcionará en el próximo informe. Sin embargo, se presenta la cifra total de Personas Dadas por Desaparecidas (PDD) esperadas a remediar, comparada con las efectivamente remediadas.
Se ejecutaron con éxito los planes de remediación aprobados por la mesa de gobierno a finales de 2024. Adicionalmente, se progresó significativamente en el primer plan de remediación para 2025, enfocado en la deduplicación de personas dadas por desaparecidas. Al finalizar el período evaluado, se alcanzó un avance del 95% tanto en el procedimiento almacenado como en el informe destinado a la mesa de gobierno de datos. Se está a la espera de realizar las pruebas de ejecución en el ambiente de pruebas.</t>
  </si>
  <si>
    <t>El esquema de medición difere al de la ficha de indicador</t>
  </si>
  <si>
    <t>L1-IAHE-008
Fortalecimiento procesamiento Archivo Especial de DDHH</t>
  </si>
  <si>
    <t>30%+</t>
  </si>
  <si>
    <t xml:space="preserve">Administrar la infraestructura, transferir y actualizar la información almacenada en datalake para el aprovechamiento de la información estructurada y no estructurada en la UBPD </t>
  </si>
  <si>
    <t>Conteo de archivos ingestados, procesados y puestos a disposición; Script de procesamiento y mejoras en el visualizador</t>
  </si>
  <si>
    <t>L1-IAHE-009
Avance fortalecimiento Datalake</t>
  </si>
  <si>
    <t>Durante el primer bimestre de 2025, se consolidó un importante volumen de información gestionada en el datalake, alcanzando un total de 1.313.082 archivos almacenados. Este crecimiento refleja la incorporación de nuevas fuentes como los archivos de transcripciones que fortalecen la memoria documental de la UBPD.
Del total, se procesaron 174.954 documentos mediante OCR, y 56.863 archivos fueron indexados en Elasticsearch, lo que mejora las capacidades de búsqueda y consulta sobre el acervo digital. Además, se identificaron 683.915 documentos aún pendientes por procesar con OCR, lo que permite orientar y priorizar acciones técnicas en los siguientes ciclos.
Logros:
    Almacenamiento total de 1.313.082 archivos en el datalake, incluyendo nuevas fuentes.
    Procesamiento de 174.954 documentos con OCR, y 56.863 documentos indexados en Elasticsearch.
    Se implementaron mejoras en el rendimiento del sistema OCR, permitiendo un procesamiento más estable de documentos con resoluciones altas y condiciones gráficas complejas.
    Consolidación del inventario técnico y trazabilidad del estado de archivos pendientes por procesar o indexar.
    Avance en la clasificación multiformato de contenidos (audio, video, estructurados, imagen y otros).
Dificultades:
    Persisten 683.915 documentos pendientes por procesamiento OCR, representando un reto técnico y de priorización.
    Se identificaron documentos con peso 0 bytes o páginas en blanco, que no son procesables y dificultan los flujos automatizados.
    Se encontraron archivos protegidos con contraseña, lo cual impide su lectura directa y requiere tratamiento especial previo al procesamiento.
    Tambien hay archivos con nomenclaturas en sus nombres no aptas para usos digitales con caracteres especiales y cuyos nombres y rutas entre carpetas y subcarpetas superan los 255 caracteres dificutando su manejo.
Logros:
    Almacenamiento total de 1.313.082 archivos en el datalake, incluyendo nuevas fuentes.
    Procesamiento de 174.954 documentos con OCR, y 56.863 documentos indexados en Elasticsearch.
    Se implementaron mejoras en el rendimiento del sistema OCR, permitiendo un procesamiento más estable de documentos con resoluciones altas y condiciones gráficas complejas.
    Consolidación del inventario técnico y trazabilidad del estado de archivos pendientes por procesar o indexar.
    Avance en la clasificación multiformato de contenidos (audio, video, estructurados, imagen y otros).
Dificultades:
    Persisten 683.915 documentos pendientes por procesamiento OCR, representando un reto técnico y de priorización.
    Se identificaron documentos con peso 0 bytes o páginas en blanco, que no son procesables y dificultan los flujos automatizados.
    Se encontraron archivos protegidos con contraseña, lo cual impide su lectura directa y requiere tratamiento especial previo al procesamiento.
    Tambien hay archivos con nomenclaturas en sus nombres no aptas para usos digitales con caracteres especiales y cuyos nombres y rutas entre carpetas y subcarpetas superan los 255 caracteres dificutando su manejo.</t>
  </si>
  <si>
    <t>L1-IAHE-002
Avance Implementación de algoritmos de clasificación</t>
  </si>
  <si>
    <t>3 algoritmos de clasificación</t>
  </si>
  <si>
    <t>Desarrollar e implementar soluciones avanzadas que permitan la extracción, monitoreo y análisis de información a partir de datos no estructurados y geográficos</t>
  </si>
  <si>
    <t>Modelos de extracción, visores del universo  y versiones de estudios de prelación documentado.</t>
  </si>
  <si>
    <t>L1-IAHE-010
Porcentaje de avance en la implementación del Sistema de Consulta</t>
  </si>
  <si>
    <t>Se realizan el levantamiento de requerimientos y se empieza el desarrollo para la aplicativo.
Se realiza el control de seguridad de acceso y control de seguridad de visualización de documentos. Se empieza a realizar la actualización de formulario de solicitud de permisos para poder ingresar a los formularios.
Se asigna máquina virtual para el despliegue de la aplicación para pruebas.
Se tiene problemas por los tipos de archivos. Se deben utilizar diferentes visualizadores para los tipos de archivos existente.
Se modifica la formula para poder reportar en porcentaje, según porcentaje de avance basado en las actividades</t>
  </si>
  <si>
    <t>La tasación del avance en las primeras fases de implementación tiende a ser subjetiva, se recomienda otorgar mayor detalle de la asignación de los pesos de los avances obtenidos a la fecha</t>
  </si>
  <si>
    <t>L1-IAHE-013
Avance en la implementación de la herramienta para la administración de información de aportantes de información que participaron directa o indirectamente en las hostilidades.</t>
  </si>
  <si>
    <t>Ruta de aportantes de información  Fase II en operación</t>
  </si>
  <si>
    <t>Diseñar y formalizar la estructura funcional de la ruta de aportantes</t>
  </si>
  <si>
    <t>Documento de lineamientos y documentos de procedimiento actualizado</t>
  </si>
  <si>
    <t>De acuerdo con la programación realizada por el área para el primer bimestre, se dio cumplimiento a los avances esperados en cuanto a la estructura funcional de la ruta de aportantes, la infraestructura de soporte para el trabajo con aportantes, el relacionamiento interinstitucional requerido para abordaje de aportantes, el Plan de Contingencia para el inicio, la reactivación o la finalización de las acciones establecidas con PPDIH comparecientes y el avance en acciones de la ruta de trabajo con 12 Personas que PPDIH. Se adjuntan los soportes correspondientes a los entregables programados. Sin embargo, se solicita que en próximos reportes se haga referencia en el avance cualitativo a dichos soportes y se clarifique su contenido con el fin de que no haya lugar a dudas frente a los adjuntos.</t>
  </si>
  <si>
    <t>L1-IAHE-015
Aportantes de información priorizados</t>
  </si>
  <si>
    <t>Diseñar e implementar la Infraestructura de soporte para el abordaje de aportantes</t>
  </si>
  <si>
    <t>Documento de solicitud de cambios SIM</t>
  </si>
  <si>
    <t>L1-IAHE-021
Constancias de asistencia expedidas</t>
  </si>
  <si>
    <t xml:space="preserve">Realizar acciones de fortalecimiento interinstitucional para el trabajo con aportantes PPDIH
</t>
  </si>
  <si>
    <t xml:space="preserve">Informe final del fortalecimiento interinstitucional para el trabajo con PPDIH </t>
  </si>
  <si>
    <t>L1-IAHE-022
Valoraciones de acreditación expedidas</t>
  </si>
  <si>
    <t>Implementar el plan de acción de la ruta de aportantes</t>
  </si>
  <si>
    <t>Informe final de la implementación del plan de acción de la ruta de aportantes</t>
  </si>
  <si>
    <t>Desarrollar acciones de seguimiento y monitoreo del plan de acción de la ruta de aportantes</t>
  </si>
  <si>
    <t xml:space="preserve">Matriz de seguimiento </t>
  </si>
  <si>
    <t>L1-IAHE-036 - Avance desarrollo plan de acción Fase I SIM 2.0</t>
  </si>
  <si>
    <t>Plan estratégico de actualización del SIM 2.0 Fase I</t>
  </si>
  <si>
    <t>Caracterizar el funcionamiento actual del sistema</t>
  </si>
  <si>
    <t>Documento de caracterización SIM</t>
  </si>
  <si>
    <t>NA</t>
  </si>
  <si>
    <t>Como avance presentan la hoja de ruta actualizada y el formato de cronograma con asignación de responsables, actividades estrategicas determinadas y criterios de definición de avance</t>
  </si>
  <si>
    <t>Teniendo en cuenta la creación del producto en el mes de marzo, para el primer bimestre no se reporta avance del producto.</t>
  </si>
  <si>
    <t xml:space="preserve">Identificar funcionalidades del SIM </t>
  </si>
  <si>
    <t>Informe de funcionalidades del SIM</t>
  </si>
  <si>
    <t>Construir la visión sistémica acorde con los requerimientos</t>
  </si>
  <si>
    <t>Documento plan estratégico SIM 2.0</t>
  </si>
  <si>
    <t xml:space="preserve">Realizar priorización de requerimientos y adelantar el desarrollo de la Fase I del SIM Versión 2.0 </t>
  </si>
  <si>
    <t>Plan operativo Fase I SIM Versión 2.0</t>
  </si>
  <si>
    <t>L1-IAHE-020 Asesorías técnico forenses realizadas para el trámite de acceso a lugares</t>
  </si>
  <si>
    <t>Componente forense de la Investigación Humanitaria y Extrajudicial - IHE y las acciones de prospección y recuperación en terreno, fortalecido</t>
  </si>
  <si>
    <t xml:space="preserve">DTPRI - Dirección Técnica de Prospección, Recuperación e Identificación </t>
  </si>
  <si>
    <t>Documento que contenga las consideraciones forenses frente a la construcción de las hipótesis de lo acaecido, identidad y localización.</t>
  </si>
  <si>
    <t>Durante el primer bimestre los antropólogos élite de territorio revisaron un total de 10 Planes Metodológicos Forenses - PMF con la aplicación respectiva de las fichas de calidad con su retroalimentación correspondiente, los cuales fueron presentados por los antropólogos de cada una de sus territoriales con el fin de iniciar la ruta de acceso a lugares. Como parte de las revisiones realizadas se destacan los siguientes aspectos:  
✔Revisión en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
✔Se revisaron los aspectos técnicos, logísticos, humanos y financieros a las posibilidades de hallazgos positivos en las misiones humanitarias. Es esencial considerar las expectativas de los familiares y/o comunidades: las acciones deben estar guiadas por un principio de proporcionalidad.
Finalmente, una vez surtido el proceso de retroalimentación de los antropólogos del territorio para que realicen las correcciones y/o ajustes correspondientes, durante el I bimestre de la vigencia la Oficina Asesora Jurídica emitió 15 memorandos de acceso a lugares, algunos de estos PMF surtieron revisión en la vigencia 2024.
Asi mismo, en el bimestre 5 Informes Técnicos Forenses  - ITF de Recuperación de cuerpos pasaron por revisión e implementación de la ficha de calidad por pares por parte de los antropólogos élites de territorio y nivel central. Por otra parte,  las antropólogas élites de nivel central,  se encuentran diseñando un documento con la ruta y los criterios de la revisión de calidad por pares del componente forense para garantizar que todas las regionales implementen la metodología en todos los ITFs que se produzcan y entreguen al INMLCF, se espera en el tercer bimestre realiza la socialización correspondiente a todos los antropólogos regionales del territorio.</t>
  </si>
  <si>
    <t xml:space="preserve">Según la programación realizada por el área responsable, durante el bimestre se esperaba dar continuidad a la implementación de las fichas de calidad y evaluación por pares de los planes metodológicos forenses y de los informes técnicos forenses, lo cual se cumplió con la aplicación en 10 PMF y 5 ITF. Adicionalmente, se informó la creación de un documento para definir la ruta y los criterios de la revisión de calidad  por pares del componente forense para garantizar que todas las regionales implementen la metodología.
Se espera que para el próximo periodo se presente un avance significativo frente a la creación y ampliación de lineamientos para el componente forense y la ruta y los criterios de la revisión de calidad por pares. Se recomienda describir en el avance los beneficios identificados de la aplicación de las fichas de calidad y evaluación por pares, así como la percepción de los equipos forenses frente a este ejercicio.
Se adjuntaron los soportes correspondientes a los entregables establecidos para el periodo.
</t>
  </si>
  <si>
    <t>L1-IAHE-027 Equipos forenses en operación</t>
  </si>
  <si>
    <t>Elaborar la ruta y establecer los criterios de la revisión  de calidad por pares del componente forense en Planes Metodológicos Forenses y en Informes Técnicos Forenses de Recuperación.</t>
  </si>
  <si>
    <t>Documento con la ruta y criterios de la revisión de calidad  por pares del componente forense</t>
  </si>
  <si>
    <t>L1-IAHE-024 Avance en la intervención de Lugares de Interés forense</t>
  </si>
  <si>
    <t>Implementar la ficha técnica de calidad de evaluación por pares de los planes metodológicos forenses y realizar la respectiva retroalimentación</t>
  </si>
  <si>
    <t>Fichas de calidad implementadas por los Antropólogos élites del territorio</t>
  </si>
  <si>
    <t>L1-IAHE-025 Avance en acciones de prospección</t>
  </si>
  <si>
    <t>Implementar la ficha técnica de calidad de evaluación por pares de los informes técnicos forenses de prospección y recuperación y realizar la respectiva retroalimentación</t>
  </si>
  <si>
    <t>Realizar un diagnóstico de la implementación de las fichas de calidad de evaluación por pares, generando un valoración de los resultados de las misiones con acciones de prospección y recuperación y seguimiento a los productos entregables.</t>
  </si>
  <si>
    <t xml:space="preserve">Documentos con los diagnósticos presentados semestralmente </t>
  </si>
  <si>
    <t>L1-IAHE-026 Cuerpos recuperados</t>
  </si>
  <si>
    <t>Realizar el diagnóstico por competencias para el equipo forense en cada una de sus especialidades (Antropología, topografía (drones), fotografía - criminalistas - geofísicos)</t>
  </si>
  <si>
    <t>Documento con el diagnóstico por competencias  para el equipo forense en cada una de sus especialidades (Antropología, topografía (drones), fotografía - criminalistas - geofísicos - acciones con drones)</t>
  </si>
  <si>
    <t>R1.2 Fortalecimiento de la capacidad técnica y operativa del proceso de identificación humana e Impulso al Proceso de Identificación de Cadáveres No Identificados (CNI), en coordinación con el INMLCF.</t>
  </si>
  <si>
    <t>L1-IAHE-017 Cuerpos identificados por Abordaje Integral Forense en Laboratorio</t>
  </si>
  <si>
    <t>Estrategia misión identificación implementada</t>
  </si>
  <si>
    <t>Subdirección General Técnica y Territorial</t>
  </si>
  <si>
    <t>Elaborar un documento con la definición de la estrategia</t>
  </si>
  <si>
    <t>SGTT - Subdirección General Técnica y Territorial</t>
  </si>
  <si>
    <t>Documento de la estrategia</t>
  </si>
  <si>
    <t xml:space="preserve">Se dio cumplimiento a la programación establecida en el cronograma de la hoja de ruta.  Se adjunta el documento de Estrategia Misión Identificación elaborado el cual describe la manera como se llevarán a cabo los 4 componentes: Gestión de la información forense para la identificación de cadáveres, Abordaje forense integral y la Verificación de correspondencia postmortem. Este documento se interpreta a su vez como la hoja de ruta del producto para 2025.
En el siguiente reporte se debe mencionar como se han gestionado las dificultades mencionadas asociadas con la disponibilidad de un punto de acceso de AFIS propio para la UBPD y el acceso de los usuarios de SIRDEC de los contratistas. 
Se adjuntan los soportes correspondientes a los entregables programados para el bimestre. Se recomienda que en próximos reportes se haga referencia en la descripción cualitativa del avance, al contenido de los soportes anexados con el fin de facilitar la asociación al momento de la revisión. 
</t>
  </si>
  <si>
    <t>L1-IAHE-018 Cuerpos intervenidos por Abordaje Integral Forense en Laboratorio</t>
  </si>
  <si>
    <t>L1-IAHE-032 Necrodactilias sometidas a AFIS</t>
  </si>
  <si>
    <t>Procesar, ingresar y verificar las necrodactilias en el Centro de Consulta Técnica de la Registraduría Nacional del Estado Civil - RNEC</t>
  </si>
  <si>
    <t>Matriz de seguimiento a las necrodactilias procesadas, ingresadas y verificadas</t>
  </si>
  <si>
    <t>L1-IAHE-033 Coincidencias PDD en AFIS</t>
  </si>
  <si>
    <t>L1-IAHE-029 Análisis integral de la información de los casos para la identificación</t>
  </si>
  <si>
    <t>Analizar, contrastar y gestionar la información del proceso de identificación de cadáveres no identificados sometidos a necropsia, asociada al plan de trabajo de investigación de expedientes para la identificación.</t>
  </si>
  <si>
    <t>Matriz con el seguimiento de los casos analizados, contrastados y gestionados</t>
  </si>
  <si>
    <t>L1-IAHE-034 Porcentaje de PDD con muestra asociada y tomada por la UBPD que hayan sido procesadas</t>
  </si>
  <si>
    <t>De acuerdo con los datos acumulados a 28 de febrero de 2025, se encontraron un total de 2.966 PDD que contaban con alguna muestra asociada por parte de familiares o personas buscadoras. De éstas, 1.556 PDDs tienen al menos una muestra con Radicado de genética en Medicina Legal.</t>
  </si>
  <si>
    <t>Procesar y analizar muestras biológicas y gestión de coincidencias en el Banco de Perfiles Genéticos - BPGD.</t>
  </si>
  <si>
    <t>Un informe bimestral con el avance del procesamiento y la gestión de las coincidencias en el BPGD.</t>
  </si>
  <si>
    <t>L1-IAHE-035 Coincidencias genéticas depuradas del Banco de Perfiles Genéticos de Desaparecidos - BPGD</t>
  </si>
  <si>
    <t>L1-IAHE-028 Lugares de abordaje Forense Integral de cuerpos no identificados</t>
  </si>
  <si>
    <t>Adelantar el abordaje forense integral considerando la gestión de equipos, insumos y recurso humano requeridos</t>
  </si>
  <si>
    <t>Matriz de seguimiento de abordaje de casos</t>
  </si>
  <si>
    <t>L1-IAHE-016 Cuerpos identificados por acciones realizadas durante la verificación de correspondencia de información post mortem</t>
  </si>
  <si>
    <t>Actualizar y socializar la Guía de Verificación de correspondencia de información post mortem, con el alcance de la identificación de cadáveres por parte de la UBPD.</t>
  </si>
  <si>
    <t>DTPRI - Dirección Técnica de Prospección, Recuperación e Identificación</t>
  </si>
  <si>
    <t>- Guía actualizada.
- Listados de asistencia de las socializaciones por regionales.</t>
  </si>
  <si>
    <t>Realizar seguimiento a la Verificación de correspondencia de información post mortem en cementerios de acuerdo a la planeación de los GITT.</t>
  </si>
  <si>
    <t>Matriz con el consolidado de los cuerpos verificados en cementerios.</t>
  </si>
  <si>
    <t>Línea 2. Gestión del conocimiento y preservación de memoria</t>
  </si>
  <si>
    <t>R2. Las decisiones para la búsqueda se toman considerando lecciones aprendidas, buenas prácticas y un diálogo reflexivo como fundamento</t>
  </si>
  <si>
    <t>R2.1 El conocimiento que se construye en la entidad se identifica, captura, administra y difunde para fortalecer el mandato de la UBPD, a partir de la circulación de buenas prácticas, relacionamiento interinstitucional, implementación de estrategias de innovación, desarrollo de investigaciones, conformación de documentos de memoria e implementación de espacios de conocimiento.</t>
  </si>
  <si>
    <t xml:space="preserve">L2-GCN-012 - Avance en el diseño del ambiente de aprendizaje (medido en horas de los cursos incluidos en el ambiente) </t>
  </si>
  <si>
    <t>300 horas</t>
  </si>
  <si>
    <t>Plan de implementación fase I línea de pensamiento sobre la búsqueda en el marco del modelo de gestión del conocimiento 
(incluye Centro de Pensamiento y Universidad de la Búsqueda)</t>
  </si>
  <si>
    <t>OGC - Oficina de Gestión del Conocimiento</t>
  </si>
  <si>
    <t>Diseñar e implementar fase I ambiente de aprendizaje (Universidad de la Búsqueda).</t>
  </si>
  <si>
    <t>Documento conceptual y documentos técnicos proceso de contratación del legado UBPD (Universidad de la Búsqueda)
Informe de seguimiento a la implementación del Ambiente de Aprendizaje (Universidad de la Búsqueda)
Un documento de diagnóstico e identificación de necesidades de formación al interior de la UBPD y de sus públicos recurrentes.
Un syllabus para cada curso a crear que incluya: objetivos de aprendizaje, módulos, metodología, estrategias de enseñanza, estrategias de aprendizaje y criterios de evaluación. 
Contenidos y recursos didácticos y pedagógicos de cada curso
Un documento con la configuración en plataforma de los programas de formación, proyectos de investigación y de desarrollo en la UBPD</t>
  </si>
  <si>
    <t xml:space="preserve">Se da cumplimiento a las actividades establecidas en el cronograma y a los entregables planteados para los componentes o macroactividades:
 -Universidad de la Búsqueda (Borrador Ficha de cotización de bienes - proceso de contratación ambiente de aprendizaje Universidad de la Búsqueda, documento conceptual universidad de la búsqueda), 
- Centros de pensamiento (borrador ficha de cotización de bienes - proceso de contratación revista UBPD, documento revista UBPD)  
- Espacios de conocimiento (Programa PEC).
Sin embargo, en los comentarios cualitativos de retrasos o dificultades se evidencia que debido a la austeridad en el gasto, el área ha tenido que reorganizarse para cumplir con los plazos establecidos  con respecto al diseño e implementación del ambiente de aprendizaje de la Universidad de la Búsqueda.  A su vez, para el centro de pensamiento los tiempos de estructuración han sido mayores a lo planeado.  Los espacios de conocimiento no se establecieron en la fecha indicada debido a que el espacio que se pensaba desarrollar en enero tuvo que ser ajustado por el desarrollo otro en esa misma fecha con la organización SITU. 
</t>
  </si>
  <si>
    <t xml:space="preserve">L2-GCN-011 - Semilleros de investigaciones académicas conformados </t>
  </si>
  <si>
    <t>Diseñar e implementar programa Centro de Pensamiento</t>
  </si>
  <si>
    <t>Diseño proyecto Centro de Pensamiento 
Diseño  estrategia de semilleros
Evidencias implementación estrategia de semilleros
Documento planeación de la revista UBPD.
Informe avance gestión publicación de la Revista UBPD
Informe final Centro de Pensamiento implementado
Artículos académicos y/o memoria (escrita y/o audiovisual) que alimenten el repositorio de la Universidad de la Búsqueda. 
Un foro de intercambio en el que se socialice a la sociedad civil, las universidades y a la UBPD los resultados del semillero</t>
  </si>
  <si>
    <t>L2-GCN-010 - Espacios de conocimiento desarrollados</t>
  </si>
  <si>
    <t>Diseñar e implementar el Programa de Espacios de Conocimiento - PEC</t>
  </si>
  <si>
    <t xml:space="preserve">Diseño Programa Espacios de Conocimiento - PEC
PEC implementado
Informe final PEC
</t>
  </si>
  <si>
    <t>Línea 3. Articulación interinstitucional e intersectorial para el fortalecimiento de las acciones de búsqueda humanitaria y extrajudicial</t>
  </si>
  <si>
    <t>R3. La UBPD fortalece las condiciones de trabajo conjunto y coordinado con actores corresponsables  en el proceso de búsqueda humanitaria y extrajudicial en el ámbito local, nacional e internacional para facilitar su actuación y aumentar el impacto de su intervención</t>
  </si>
  <si>
    <t>R3.1 Mayor capacidad de la UBPD para articularse con actores clave, establecer alianzas estratégicas y participar de manera efectiva en iniciativas y procesos relevantes para la búsqueda humanitaria y extrajudicial.</t>
  </si>
  <si>
    <t>L3-DPE-024 Entidades con las que se adelanta proceso de incidencia</t>
  </si>
  <si>
    <t>70% de entidades priorizadas en el mapeo</t>
  </si>
  <si>
    <t>20 entidades</t>
  </si>
  <si>
    <t>El indicador asignado para la medición de las acciones utiliza como unidad de medida la evaluación en número de entidades priorizadas. Por ello, en este periodo, de acuerdo con el indicador cuantitativo, se reporta un avance de 20 entidades para iniciar el proceso de incidencia. No obstante, en relación con la meta del indicador, el reporte de este bimestre y la descripción cualitativa presentada no permiten inferir si ya se tienen identificadas las 14 entidades que representan el 70%.</t>
  </si>
  <si>
    <t>Plan de relacionamiento, articulación e incidencia para la Búsqueda - PRAI, implementado</t>
  </si>
  <si>
    <t>Equipo Asesor - Articulación Interinstitucional</t>
  </si>
  <si>
    <t>Elaborar el mapeo de actores según prioridades de la entidad para la incidencia 2025</t>
  </si>
  <si>
    <t>Mapeo de actores priorizado</t>
  </si>
  <si>
    <t>Revisados los medios de verificación, y los reportes otorgados, se pudo evidencia que durante el primer bimestre del 2024, la implementación del PRAI evidenció avances relevantes en tres niveles de gestión: (i) seguimiento institucional y nacional, (ii) territorial y (iii) generación de condiciones para la articulación interinstitucional.
En el nivel nacional, se elaboró un informe de balance de implementación del PRAI, que constituye una línea base para el seguimiento al relacionamiento institucional. De las 75 entidades priorizadas, se sostuvo articulación con 47 (63%) y se identificaron 20 entidades adicionales con las que se iniciará un proceso de incidencia. Sin embargo, aún está pendiente confirmar si 14 de estas 20 entidades representan efectivamente el 70% de la meta establecida para el año. En paralelo, se actualizaron los análisis de actores para 2025, considerando los cambios en el gabinete nacional, los cuales implican oportunidades estratégicas dada la inclusión del SNB y la Búsqueda de Personas en el PND.
En lo relacionado con la agenda de relacionamiento, se han acompañado 28 espacios de diálogo nacional, elaborando fichas de perfil e interés institucional. Esta dinámica permitió impulsar nuevos acuerdos de cooperación como los convenios con la ANT, UARIV e iglesias cristianas, aunque para el periodo no se concretó ninguna firma formal. La formalización se prevé para el segundo semestre, dado el promedio de tiempo requerido para estos trámites (6-8 meses).
A nivel territorial, se elaboró un balance del análisis de los Planes de Desarrollo Territorial 2024-2027, identificando que 281 alcaldías en 28 departamentos incluyeron acciones relacionadas con la búsqueda. Este insumo permitió avanzar en la consolidación de una base de datos correlacionada con los GITT y CR, y la estructuración de un documento de recomendaciones por GITT regional. Adicionalmente, se solicitó la inclusión de un nuevo indicador en la herramienta de seguimiento institucional, lo que fortalecerá el monitoreo e impacto de las acciones.
Finalmente, en el componente de acciones coordinadas con GITT en el marco de la JEP, se emitió un concepto TOAR como respuesta técnica institucional. No obstante, se evidencia la necesidad de ajustar el modelo del indicador de seguimiento, que actualmente emplea un porcentaje que no refleja adecuadamente la gestión integral en este tipo de actividades.</t>
  </si>
  <si>
    <t>En el reporte del primer bimestre se da cuenta del cumplimiento de lo establecido en la hoja de ruta del producto. Sin embargo, aunque el avance cuantitativo refleja el relacionamiento con 47 entidades y la identificación de 20 adicionales, no se precisa si se han cumplido las metas de representatividad del 70%, lo que dificulta la trazabilidad de los logros frente a los objetivos institucionales del PRAI.
Asimismo, a pesar de que se están adelantando gestiones importantes con entidades clave, no se reportan alianzas formalizadas en el bimestre. Esta situación debe ser atendida rapidamente para evitar posibles cuello de botella en los tiempos de cierre administrativo y legal de convenios.
Se presenta un desfase entre actividad e indicador en el componente TOAR: El indicador actual (porcentaje) no permite una evaluación clara del esfuerzo institucional realizado. Sería más pertinente un indicador absoluto (número de conceptos emitidos o iniciativas acompañadas).
Como recomendación se sugiere incluir en el próximo reporte un análisis cualitativo de los resultados del relacionamiento institucional, detallando qué tipo de compromisos se han generado en los espacios de diálogo, incluso si estos aún no se han formalizado.
Reforzar la articulación entre el nivel central y territorial, facilitando el cruce entre los actores institucionales identificados en el PRAI y los incluidos en los PDT, para asegurar coherencia en la acción estatal frente a la Búsqueda.</t>
  </si>
  <si>
    <t>L3-DPE-007  Espacios de articulación interinstitucional e intersectorial</t>
  </si>
  <si>
    <t>En lo relacionado con la ejecución de la agenda de relacionamiento por parte de la asesora de dirección se acompañan los espacios, se elaboran fichas de perfil/interes. Para el  periodo se han realizado 28 reuniones a nivel nacional por parte de la Dirección General, y de parte de la DTIPLB se vienen concertando espacios con las empresas promotoras de salud.
En el mes de febrero el Presidente solicito la renuncia protocolaria a todo su gabinete, incluyendo a los directores de los departamentos administrativos. Esta situación, implica una reorganización del Gobierno Nacional, y para la UBPD una actualización de información para iniciar las gestiones de contacto. Ahora bien, de una parte los nuevos nombramientos han tomado un tiempo considerable, y de otra, en este cambio de gabinete el mensaje del Gobierno es el cumplimiento del Programa, esto puede ser una ventaja para el relacionamiento en tanto la Busqueda de las PDD, el SNB y la PPI se encuentran en el PND.</t>
  </si>
  <si>
    <t>El avance y la descripción cualitativa son concordantes con el reporte, el medio de verificación presentado, dan cuenta de la realización de las acciones</t>
  </si>
  <si>
    <t>Establecer la agenda de incidencia y relacionamiento según la priorización de actores y temas de incidencia alineados con las prioridades institucionales para la vigencia</t>
  </si>
  <si>
    <t>Agenda nacional de relacionamiento, articulación e incidencia con actores clave</t>
  </si>
  <si>
    <t>L3-DPE-009 Alianzas formalizadas</t>
  </si>
  <si>
    <t>Uno de los resultados del relacionamiento es la concreción de acuerdos a traves de Convenios, Memorandos u otros instrumentos con las instituciones, para este periodo se impulso la suscripción del Convenio con la ANT, Convenio marco con UARIV, y se inician acciones para suscribir un Convenio con las Iglesias Cristianas.
Una vez iniciados los dialogos con las instituciones, la suscripción de un convenio y/o acuerdo puede tomar entre 6 y 8 meses.</t>
  </si>
  <si>
    <t>El avance y la descripción cualitativa son coherentes con el reporte; sin embargo, para este bimestre no se evidencia progreso en relación con el logro de la meta propuesta. Esta situación implica una mayor carga de acciones de incidencia orientadas a la formalización de alianzas durante el segundo semestre del año.</t>
  </si>
  <si>
    <t>Implementar la agenda de incidencia y relacionamiento nivel Nacional</t>
  </si>
  <si>
    <t xml:space="preserve">Reportes de avance bimestral  </t>
  </si>
  <si>
    <t>L3-DPE-008 Acciones interinstitucionales para la Búsqueda</t>
  </si>
  <si>
    <t>Realizar seguimiento a los acciones relacionadas con la búsqueda establecidas en los Planes de Desarrollo Territorial</t>
  </si>
  <si>
    <t>L3-DPE-022 conceptos emitidos sobre proyectos o iniciativas que pueden configurarse como TOAR para la búsqueda</t>
  </si>
  <si>
    <t xml:space="preserve">Se emitió un concepto solicitado sobre proyecto o iniciativa que puede configurarse como TOAR para la búsqueda de personas dadas por desaparecidas </t>
  </si>
  <si>
    <t>Se sugiere revisar el modelo de medición del indicador, dado que la unidad de medida actualmente utilizada (porcentaje) parece más adecuada para evaluar una acción puntual que una gestión integral. En este sentido, sería pertinente considerar la implementación de un indicador basado en valores absolutos, que permita reportar el número de conceptos emitidos y así reflejar de manera más precisa el alcance de la gestión realizada.</t>
  </si>
  <si>
    <t xml:space="preserve">Impulsar acciones de coordinación con GITT para dar respuesta a casos vinculados a la JEP  </t>
  </si>
  <si>
    <t>Realizar seguimiento a las acciones competencia de la Unidad en el marco de la implementación de Acciones Restaurativas</t>
  </si>
  <si>
    <t xml:space="preserve">R3.3 El SNB es reconocido como una instancia  de articulación efectiva que incorpora la participación integral </t>
  </si>
  <si>
    <t>L3-DPE-013 Avance Plan estratégico del SNB</t>
  </si>
  <si>
    <t>100 %</t>
  </si>
  <si>
    <t xml:space="preserve">El 19 de diciembre de 2024, la Comisión Intersectorial del Sistema Nacional de Búsqueda aprobó el Plan Estratégico del Sistema Nacional de Búsqueda. Actualmente se debe priorizar las acciones estratégicas para 2025 en sus 6 componentes, de un total de 32 acciones establecidas en dicho plan. Se espera que en la primera sesión de la comisión intersectorial del SNB se apruebe dicha priorización para poder dar inicio al seguimiento e impulso de su implementación. </t>
  </si>
  <si>
    <t xml:space="preserve">Estrategia para el impulso del Sistema Nacional de Búsqueda (SNB) implementada </t>
  </si>
  <si>
    <t>Realizar el seguimiento a la implementación del Plan Estratégico del SNB y funcionamiento de la Comisión Intersectorial como parte de la Secretaría Técnica y presidencia de la misma</t>
  </si>
  <si>
    <t>Se elaboró la propuesta de agendas para cada una de las sesiones de la Comisión Intersectorial a desarrollarse en 2025. Se realizó reunión de articulación de secretaría técnica entre UBPD y Min Justicia el 3 de febrero para elaborar la propuesta de agenda preliminar de las sesiones de la comisión intersectorial y el alistamiento para la primera sesión de comisión intersectorial de 2025.
 En el primer bimestre no se planeó la realización de sesiones de la Comisión Intersectorial, razón por la cual aún no se reportan para este periodo los documentos técnicos de insumo para la primera sesión de 2025 de la CISNB. No obstante, se avanza en la construcción del modelo de operación territorial del SNB y en la construcción del plan de acción 2025 para la implementación del plan estratégico del SNB, temas que posiblemente serán abordados en la primera sesión de la Comisión Intersectorial del SNB. 
 Se actualizó la Matriz de Seguimiento a los Acuerdos de la Comisión Intersectorial hasta la 4a Sesión de 2024, realizada el 19/12/2024. Se elaboró el Plan de Acción 2025 del Plan Estrategico del SNB aprobado por la Comisión Intersectorial el la 4a Sesión de 2024. Se elaboró la propuesta de agendas para las sesiones de los cuatro comités técnicos del SNB a desarrollarse en 2025
 Se impulso y apoyo la realización de la primera sesión de cada uno de los Cuatro Comités Técnicos del SNB: i) comité de prevención y no repetición (27 de febrero); ii) comité de búsqueda e identificación (27 de febrero); iii) comité de atención (28 de febrero); iv) comité de información (4 de marzo).</t>
  </si>
  <si>
    <t>Se cumplió y reportó el entregable comprometido, Matriz de Seguimiento a los Acuerdos de la Comisión Intersectorial hasta la 4a Sesión de 2024 actualizada y el Plan de Acción 2025 del Plan Estrategico del SNB de la Comisión Intersectorial. Para el periodo no se tenían previstas sesiones de Comisión intersectorial, por lo cual no se presenta avance más allá de la propuesta de agenda. 
 Se observa que la reunión del comité de información se realizó por fuera del periodo reportado (4 de marzo), se acepta para este reporte pero se sugiere tener muy presentes los compromisos de cada periodo para no tener inconvenientes en el seguimiento. Asimismo, en próximos reportes se debe hacer referencia a las dificultades que impidieron el cumplimiento de lo pogramado, en caso de presentarse.
Se espera que en el próximo bimestre se puede presentar al avance en la construcción del modelo de operación territorial del SNB, asi como de las acciones de incidencia y alistamiento para la conformación y puesta en marcha de comités territoriales del SNB. Finalmente, la instalación y puesta en marcha de comités territoriales priorizados del SNB, que se realiza posterior a la aprobación del modelo de operación.</t>
  </si>
  <si>
    <t xml:space="preserve">
L3-DPE-011 - Sesiones del SNB</t>
  </si>
  <si>
    <t xml:space="preserve">3 sesiones de comisión intersectorial </t>
  </si>
  <si>
    <t>0 - Para el periodo enero-febrero no se tiene proyectado avance cuantitativo, pues las sesiones inician en abril</t>
  </si>
  <si>
    <t xml:space="preserve">Se realizó reunión de articulación de secretaría técnica entre UBPD y Min Justicia el 3 de febrero para elaborar la propuesta de agenda preliminar de las sesiones de la comisión intersectorial y el alistamiento para la primera sesión de comisión intersectorial de 2025.  Se avanza en la construcción del modelo de operación territorial del SNB y en la construcción del plan de acción 2025 para la implementación del plan estratégico del SNB, temas que posiblemente serán abordados en la primera sesión de la Comisión Intersectorial del SNB. </t>
  </si>
  <si>
    <t>Es importante avanzar en la prerparación de las sesiones intersectoriales, definir la agenda y contenidos, pues la primera sesióndebe realizarse a partir del mes de abril</t>
  </si>
  <si>
    <t>Se impulso y apoyo la realización de la primera sesión de cada uno de los Cuatro Comités Técnicos del SNB: i) comité de prevención y no repetición (27 de febrero); ii) comité de búsqueda e identificación (27 de febrero); iii) comité de atención (28 de febrero), iv) comité de información se realizara en el mes de marzo</t>
  </si>
  <si>
    <t>Apoyar el fortalecimiento y funcionamiento de los Comités Técnicos del SNB</t>
  </si>
  <si>
    <t xml:space="preserve">Documentos preparatorios y/o Documentos técnicos y/o actas </t>
  </si>
  <si>
    <t>Se avanza en la construcción del modelo de operación territorial del SNB y en la construcción del plan de acción 2025 para la implementación del plan estratégico del SNB, temas que posiblemente serán abordados en la primera sesión de la Comisión Intersectorial del SNB. 
En el primer bimestre no se planeó la realización de sesiones de la Comisión Intersectorial, razón por la cual aún no se avanza en los documentos técnicos de insumo para la primera sesión de 2025 de la CISNB</t>
  </si>
  <si>
    <t>Para el periodo no se tenía proyectado avance cuantitativo, sin embargo se presenta avance en la preparación del comité intersecvtorial a llevarse a cabo en abril.</t>
  </si>
  <si>
    <t>Impulsar la conformación y funcionamiento de los comités territoriales del SNB</t>
  </si>
  <si>
    <t xml:space="preserve">R3.2 Respuesta integral, coordinada y permanente del Estado para atender y prevenir la magnitud de la desaparición </t>
  </si>
  <si>
    <t>L3-DPE-023  Avance hoja de ruta de formulación PPI</t>
  </si>
  <si>
    <t xml:space="preserve">Política pública integral (PPI) de atención, prevención, búsqueda e identificación de las PDD aprobada por la Comisión Intersectorial del Sistema Nacional de Búsqueda </t>
  </si>
  <si>
    <t>Realizar la validación social e institucional de la PPI</t>
  </si>
  <si>
    <t>Documentos metodológicos, actas y/o documentos técnicos</t>
  </si>
  <si>
    <t>31/06/2025</t>
  </si>
  <si>
    <t>De acuerdo con la programación de la hoja de ruta, durante el primer bimestre se debía avanzar en la validación social e institucional de la PPI, y el reporte da cuenta de dicho avance. Se presenta una primera consolidación del documento de diagnóstico, a pesar de que no se cuenta con la retroalimentación de todas las instituciones, y es posible que se presenten retrasos significativos ya que la metodología fue suspendida. Se espera un liderazgo más efectivo de parte del Ministerio de Justicia.
Adicionalmente se presentan acciones adelantadas del segundo periodo, como la preparación de una versión preliminar del documento de Política y del arbol de soluciones con base en la versión preliminar del diagnóstico presentado a la Comisión Intersectorial del SNB.</t>
  </si>
  <si>
    <t>Consolidar el documento final de la PPI e impulsar su adopción por decreto</t>
  </si>
  <si>
    <t>Diseñar la estrategia de lanzamiento, socialización y apropiación de la PPI</t>
  </si>
  <si>
    <t>Realizar el alistamiento del plan de implementación, seguimiento y monitoreo de la PPI</t>
  </si>
  <si>
    <t>Línea 4. Sensibilización, información y comunicación para la búsqueda</t>
  </si>
  <si>
    <t>R4. La UBPD es reconocida como la entidad líder en la búsqueda humanitaria, extrajudicial y participativa generando confianza y credibilidad, y aumentando la conciencia pública sobre el fenómeno de la desaparición.</t>
  </si>
  <si>
    <t>R4.1 Mejora en la comprensión y sensibilización de los públicos objetivos respecto a la desaparición y el carácter humanitario y extrajudicial de la UBPD</t>
  </si>
  <si>
    <t>L4-CEP-001 productos comunicativos y pedagógicos</t>
  </si>
  <si>
    <t>ND</t>
  </si>
  <si>
    <t>Estrategia de comunicación masiva e institucional y pedagogía con gestión sociocultural para la búsqueda diseñada e implementada</t>
  </si>
  <si>
    <t>OACP - Oficina Asesora de Comunicaciones y Pedagogía</t>
  </si>
  <si>
    <t xml:space="preserve">Definir públicos objetivo y las principales líneas de mensaje y narrativa a enfatizar durante la vigencia.
</t>
  </si>
  <si>
    <t>Documento elaborado de definición de públicos objetivo y líneas de mensaje y narrativa</t>
  </si>
  <si>
    <t>*
- Se definieron los públicos objetivo y las líneas de mensaje y narrativa para la ejecución de la estratagia.
*
- Se realizaron 5 actividades pedagógicas en el marco del SNB, 7 en el marco de actos públicos o en espacios públicos, 1 actualización de la caja de herramientas, 23 charlas - conversatorios - talleres, 24 actividades en el marco de la conmemoración del día de las manos rojas, 6 actividades en el marco de convenios de la UBPD con entidades, 4 otras acciones pedagógicas.
*
- Se realizaron 545 publicaciones en redes sociales.
- Se produjeron  y divulgaron 2 informativos quincenales "Así avanzamos" el 31/01/2025 y el 18/02/2025 en el que se presentan los avances y acontecimientos mas relevantes de la UBPD en su labor humanitaria y extrajudicial por todo Colombia.
- Se publicaron 50 notas y/o boletines de prensa en la página web de la entidad.
- Se publicó infografía en gran formato sobre la intervención en La Escombrera.
- Se publicó una infografía en gran formato sobre la acción humanitaria en el estero de San Antonio de Buenaventura.
- Se publicó un especial sobre una acción humanitaria en la zona de Sandé, en Nariño.
- Se transmitió la rendición de cuentas de la Entidad el 10 de febrero en Pasto, Nariño.
- Se publicaron 363 noticias en medios de comunicación en los territorios como resultado de la gestión de los comunicadores regionales.
- Se transmitieron 2 capítulos de la estrategia "Búsqueda Inversa" en canales públicos y privados de TV (del 8 al 22 de febrero).</t>
  </si>
  <si>
    <t xml:space="preserve">Se finaliza la actividad de definición de públicos objetivos planteada para el primer periodo.
Se cumple con las acciones pedagógicas proyectadas para el perido y se aportan los soportes que dan cuenta de su realización.
Se reportan las acciones de difusión, posicionamiento y reconocimiento de la UBPD en medios de comunicación programadas para el periodo.
Se presentaron inconvenientes debido a retrasos en la fecha de inicio de las contrataciones de los contratistas, realizada a partir del 20 de enero. Adicionalmente aún no se cuenta con la central de medios que facilitará el despliegue de acciones pedagógicas y comunicativas.
Las demás acciones planteadas se programan para próximos periodos.
</t>
  </si>
  <si>
    <t xml:space="preserve">L4-CEP-002 acciones de comunicación pedagógica </t>
  </si>
  <si>
    <t>De acuerdo con reporte PIIP, se avanzó en 71 acciones de comunicación pedagógica</t>
  </si>
  <si>
    <t>Realizar acciones pedagógicas de sensibilización y visibilización sobre la magnitud y los impactos de la desaparición de acuerdo con los públicos objetivo definidos, con enfoque diferencial, étnico y territorial.</t>
  </si>
  <si>
    <t>Soporte de las acciones pedagógicas de sensibilización realizadas</t>
  </si>
  <si>
    <t>L4-CEP-003 acciones de comunicación masiva e institucional</t>
  </si>
  <si>
    <t>De acuerdo con reporte PIIP, se avanzó en 966 acciones de comunicación masiva e institucional</t>
  </si>
  <si>
    <t>Realizar acciones de difusión, posicionamiento y reconocimiento de la UBPD y su gestión en medios de comunicación propios, así como masivos, regionales, comunitarios y digitales.</t>
  </si>
  <si>
    <t>Soporte de las acciones de difusión, posicionamiento y reconocimiento de la UBPD en medios de comunicación realizadas</t>
  </si>
  <si>
    <t xml:space="preserve">L4-CEP-004 FreePress </t>
  </si>
  <si>
    <t>$5.000 millones</t>
  </si>
  <si>
    <t>Realizar seguimiento y monitoreo a la ejecución de la estrategia indicando el ahorro de recursos de la entidad por Free Press como resultado de la misma.</t>
  </si>
  <si>
    <t>Informe de monitoreo de medios - free press</t>
  </si>
  <si>
    <t>L4-CEP-005 productos comunicativos y pedagógicos de alcance interno</t>
  </si>
  <si>
    <t>De acuerdo con reporte PIIP, se avanzó en 83 productos comunicativos y pedagógicos de alcance interno</t>
  </si>
  <si>
    <t>Estrategia para el fortalecimiento de la comunicación interna diseñada y ejecutada</t>
  </si>
  <si>
    <t>Diseñar y distribuir productos comunicativos que visibilicen las acciones realizadas por los diferentes equipos de trabajo.</t>
  </si>
  <si>
    <t>Soporte de los productos comunicativos diseñados y distribuidos</t>
  </si>
  <si>
    <t>*- Apoyo en la elaboración de 29 piezas comunicativas que fortalecen temas misionales de las áreas desde nivel central.
- Se realizaron 28 publicaciones en la Intranet.
- Se publicaron 20 boletines territoriales.
- Se publicaron 4 boletines internos desde Nivel Central.
*
- Se realizaron 2 espacios: "En sintonía con la UBPD".</t>
  </si>
  <si>
    <t>Para el periodo reportado se cumple en su totalidad con las acciones programadas tanto en piezas comunicativas como en acciones desarrolladas..
Se espera que para periodos posteriores, ya con la contratación definida y con el apoyo de la central de medios se potencien más las acciones a realizar.</t>
  </si>
  <si>
    <t>Brindar apoyo a las dependencias para  la creación de contenidos internos.</t>
  </si>
  <si>
    <t>Soporte de las acciones realizadas</t>
  </si>
  <si>
    <t>L4-CEP-006 acciones de comunicación interna</t>
  </si>
  <si>
    <t>Realizar el espacio institucional "En Sintonía con la UBPD" para el fortalecimiento de la comunicación interna.</t>
  </si>
  <si>
    <t>Línea 5. Participación integral con enfoque diferencial: Plataforma de acción para la búsqueda</t>
  </si>
  <si>
    <t>Las personas familias y OCMP se reconocen participantes activos y estructurales de las acciones para la búsqueda (Participación efectiva) que incorporan los enfoques diferenciales, étnicos, de género y territorial</t>
  </si>
  <si>
    <t>R5. Las personas, familias y OCMP participan de manera activa, diferenciada y efectiva en el proceso de búsqueda</t>
  </si>
  <si>
    <t xml:space="preserve">R5.1 La UBPD cuenta con canales de contacto diferenciales y mecanismos itinerantes para ampliar la cobertura de las acciones de participación en la búsqueda  acordes a las necesidades y características de las personas buscadoras </t>
  </si>
  <si>
    <t>L5-IAHE-001 Personas contactadas por la Estrategia de Contacto</t>
  </si>
  <si>
    <t>Este indicador hace referencia a los contactos efectivos que se realizaron desde:
1. Nivel Central: contacto con la persona buscadora por los diferentes canales de atención con los que cuenta la entidad.
2. Nivel Territorial: cuentan los contactos realizados por los enlaces de tejido y diálogo social con la PB, diferentes a los remitidos por nivel central.
Durante el primer bimestre 2025 se ejecutó esta estrategia que permitió la realización de contactos bajo criterios de priorización I y II correspondiente a SB sin lugar de los hechos y PB sin lugar de residencia (un total de 1.088 PB contactadas). 
En el marco de la Línea de atención a buscadores y buscadoras, implementada a través del equipo de contacto de nivel central, el acumulado para enero y febrero 2025 frente personas contactadas es de 783 y para nivel territorial es de 305 PB contactadas. El acumulado corresponde a 1.088 personas buscadoras contactadas durante enero y febrero 2025 en el marco de la Estrategia de Contacto.
Es importante resaltar que la UBPD ha robustecido la innovación de estrategias como esta para promover escenarios de confianza y credibilidad con las PB, OCMP, comunidades y pueblos étnicos, y la sociedad en general, para que se sumen a la búsqueda de las PDD.</t>
  </si>
  <si>
    <t>Estrategia de contacto permanente y diferenciada, implementada - Fase II</t>
  </si>
  <si>
    <t>DTPCVED - Dirección Técnica de Participación, Contacto con las Victimas y enfoques diferenciales</t>
  </si>
  <si>
    <t>Contactar a las personas buscadores y buscadoras a través de la línea de atención nacional</t>
  </si>
  <si>
    <t xml:space="preserve"> - Informes mensuales de seguimiento
 - Reportes bimestrales con avance frente al cumplimiento de la meta</t>
  </si>
  <si>
    <t>Para el primer bimestre del año, la DTPCVED describe el siguiente avance para las actividades constituyentes del producto:
En términos del contacto a las personas buscadores y buscadoras a través de la línea de atención nacional, para enero y febrero se logró un avance de 682 contactos efectivos con personas buscadoras, que corresponde a (263) enero y (419) febrero.
Sobre la implementación de acciones de participación a través del canal presencial con los Enlaces de Tejido y Diálogo Social, a partir de la contratación del equipo conformado por treinta y un (31) profesionales, los cuales iniciaron los contactos con las personas desde la última semana de enero  , a cierre del mes de febrero los Enlaces de tejido y Diálogo social realizaron 78 acciones con las personas buscadoras remitidas, como diálogos y acciones de asesoría, orientación y fortalecimiento alrededor de ampliación de información o tomas de muestras.
En cuanto a la Unidad Móvil, en los meses de enero y febrero se construyó la ficha técnica para su revisión, aprobación y salir a estudio de mercado.
Y finalmente, para el reporte y registro de las acciones de contacto permanente y diferenciado (SIM BUSQUEMOS y demás herramientas), las lideres de la estrategia realizaron reunión con la contratista que realiza el seguimiento a la estrategia de contacto de Nivel Central y Territorial para dar línea técnica y articular las acciones necesarias para el desarrollo de la estrategia en esta vigencia. Adicionalmente se realizó reunión con el Equipo de la estrategia de Nivel Central y reunión virtual con todos los enlaces de tejido y diálogo social.
No se registran dificultades por parte del área</t>
  </si>
  <si>
    <t xml:space="preserve">Teniendo en cuenta lo descrito por la DTPCVED como avance cualitativo en la implementación de la Estrategia de contacto permanente y diferenciada, se hacen las siguientes recomendaciones: 
Es importante rectificar las cifras consignadas en las diferentes plataformas o instrumentos de reporte (En este caso PIIP y PAI), ya que no es claro porque se produce esta diferencia de información cuando se reportan los contactos con personas buscadoras y las acciones de participación.
En los informes presentados, debe tenerse en cuenta el análisis sobre las acciones de participación que se dan mediante la implementación de la estrategia de contacto a nivel nacional y en territorio. Si bien en el reporte del PAI se adjunta un documento descriptivo y de análisis respecto del trabajo realizado durante el mes de enero, es importante que este sea construido con información consolidada sobre los meses objeto de análisis, para este caso, enero y febrero.
Es necesario revisar el contenido de los informes y su relación con lo descrito como avance cuantitativo. Por ejemplo, para el reporte y registro de las acciones de contacto permanente y diferenciado (SIM y demás herramientas), se reporta que en enero y febrero 2025 se logró la actualización de 712 PB y 437 PDD en el SIM BUSQUEMOS. Esto no se puede inferir de los soportes presentados, dado entre otras cosas porque solo se hace el ejercicio de análisis para un mes objeto de reporte.
</t>
  </si>
  <si>
    <t>L5-IAHE-002 Personas contactadas por la Estrategia con las que se adelantaron acciones de participación en territorio</t>
  </si>
  <si>
    <t>Durante el primer bimestre de la vigencia 2025, los GITT, a través de sus enlaces de Tejido y Diálogo Social, implementaron acciones en sus territorios con las personas buscadoras remitidas por la Estrategia de Contacto nivel central, logrando avanzar y mejorar la percepción con las PB.
Es así como en el marco de este Canal presencial - Puntos de contacto de atención y orientación presencial (TyDS territorial), se realizaron  181 contactos en febrero 2025 (teniendo en cuenta que se remiten mes vencido). Logrando un 48% de avance, dado que se remitieron un total de 376 PB desde nivel central para contactar.</t>
  </si>
  <si>
    <t>Implementar acciones de participación a través del canal presencial con los Enlaces de Tejido y Diálogo Social</t>
  </si>
  <si>
    <t xml:space="preserve"> - Memorandos a los GITT con las derivaciones de los contactos realizados por nivel central
 - Informes bimestrales de seguimiento</t>
  </si>
  <si>
    <t>L5-IAHE-011 Unidades móviles en operación</t>
  </si>
  <si>
    <t>Durante el primer bimestre del año 2025 se construyó la ficha ténica (tanto de la terrestre como de la fluvial) para revisión y aprobación del Grupo de Contratación de la UBPD y posterior apertura para estudio de mercado y análisis del sector.
Así mismo se realizó una reunión el 7 de febrero con la Dirección de Información y OTIC, para planear las herramientas que se utilizarán en La Ruta Buscadora 2025.</t>
  </si>
  <si>
    <t xml:space="preserve">Lo descrito como avance en el reporte cualitativo, guarda relación con el reporte hecho en el PAI PAI y lo registrado previamente en el cronograma de actividades. Con la ficha técnica se adjunta la matriz de riesgos del proceso de contratación diligenciada.   </t>
  </si>
  <si>
    <t>Poner en marcha las unidades móviles programadas para la vigencia</t>
  </si>
  <si>
    <t xml:space="preserve"> - Documentos precontractuales
- Documentos contractuales
- Matriz de registro de acciones unidad móvil terrestre y fluvial</t>
  </si>
  <si>
    <t>L5-IAHE-003 Solicitudes de búsqueda actualizadas</t>
  </si>
  <si>
    <t>Según lo descrito en el avance cualitativo por parte de la DTPCVED:
Este indicador hace referencia a la información actualizada en el SIM BUSQUEMOS por el equipo de nivel central, antes de la llamada con la Persona Buscadora.
A través de esta Estrategia de Contacto se nutre la información en BUSQUEMOS frente a los enfoques diferenciales, étnicos y de género, de las PB y de las PDD para aportar a la IHE. Así mismo, en clave de la investigación individual y colectiva, la Estrategia ha aportado en la disminución del subregistro de SB sin lugar de hechos de desaparición, posibilitando vincular las SB a los PRB en los GITT.
En enero y febrero 2025 se logró la actuailzación de 712 PB y 437 PDD en el SIM BUSQUEMOS.</t>
  </si>
  <si>
    <t xml:space="preserve">Si bien en el reporte cuantitativo y en el análisis cualitativo del indicador se destaca de manera positiva la actualización de 1.149 SB durante el primer bimestre, el 17,67% del total de la meta proyectada (6.500); esto no se puede corroborar en los informes o memorandos presentados como soportes en el avance cualitativo del producto del PAI. </t>
  </si>
  <si>
    <t>Realizar reporte y registro de las acciones de contacto permanente y diferenciado (SIM BUSQUEMOS y demás herramientas)</t>
  </si>
  <si>
    <t xml:space="preserve"> - Actas de seguimiento
- Informes mensuales de seguimiento a la estrategia de contacto</t>
  </si>
  <si>
    <t>L5-IAHE-009 Solicitudes de Búsqueda priorizadas por enfoque diferencial o de género</t>
  </si>
  <si>
    <t>Para el primer bimestre, se ha diseñado el documento borador del Plan de Intervención, con el objetivo de operativizar los enfoques diferenciales, étnico y de género en la entidad mediante formación, impulso por seguimiento de solicitudes de búsqueda, laboratorios de creación y una armonización de los procesos de búsqueda.</t>
  </si>
  <si>
    <t xml:space="preserve">En la ficha remitida, el nombre  del indicador no concuerda con el indicador registrado en el PAI. . </t>
  </si>
  <si>
    <t>Plan de Intervención para la incorporación de los enfoques diferenciales, étnico y de género - EDEyG implementado.</t>
  </si>
  <si>
    <t>Diseñar y aprobar el plan de intervención y fortalecimiento para la materialización de los EDEyG</t>
  </si>
  <si>
    <t xml:space="preserve"> - Documento borrador de Plan de intervención
- Documento definitivo de Plan de intervención</t>
  </si>
  <si>
    <t xml:space="preserve">Para el primer bimestre la DTPCVED describe los siguientes avances y dificultades:
Avances
Se ha diseñado el documento borrador del Plan de Intervención, con el objetivo de operativizar los enfoques diferenciales, étnico y de género en la entidad mediante formación, impulso por seguimiento de solicitudes de búsqueda, laboratorios de creación y una armonización de los procesos de búsqueda.
Dificultades
Articulación y coordinación en los tiempos de trabajo de los referentes de enfoques que hacen parte de la mesa técnica, para la realización y ejecución del documento estratégico.
 </t>
  </si>
  <si>
    <t xml:space="preserve">El documento Borrador de Plan de intervención remitido como soporte, da cuenta del avance programado para el bimestre de reporte.
Si bien en las acciones descritas en el cronograma se indica que el diseño del Plan de Intervención se hace de manera colaborativa con la Dirección General, se recomienda revisar los tiempos necesarios para la revisión y validación del Plan de Intervención, de manera que el tiempo requerido para incorporar los ajustes necesarios, no afecte la implementación de las demás actividades programadas. 
</t>
  </si>
  <si>
    <t>Implementar el plan de intervención y fortalecimiento para la materialización de los enfoques diferenciales, étnicos y de género - EDEyG</t>
  </si>
  <si>
    <t xml:space="preserve"> - Evidencias conversatorios
- Cápsulas pedagógicas bimestrales sobre los EDyG
- 3 herramientas creadas colaborativamente en el Laboratorio de Innovación para el intercambio de conocimientos y fomento de la investigación, que contribuyan a</t>
  </si>
  <si>
    <t>Socializar los resultados, desafíos y buenas prácticas en el desarrollo del plan de intervención y fortalecimiento para la materialización de los enfoques diferenciales, étnicos y de género</t>
  </si>
  <si>
    <t xml:space="preserve"> - 1 documento consolidado de lecciones aprendidas
- 1 video sobre resultados del plan de intervención y fortalecimiento para la materialización de los enfoques diferenciales, étnicos y de género</t>
  </si>
  <si>
    <t>R5.2 Se fortalece las capacidades de las personas y OCMP para la búsqueda generando complementariedad en acciones de búsqueda entre el abordaje técnico forense y el abordaje participativo</t>
  </si>
  <si>
    <t>L5-IAHE-006 Porcentaje vinculación efectiva Red de Apoyo operativo</t>
  </si>
  <si>
    <t>Durante el mes de febrero 2025 se presentaron avances en el desarrollo de la Estrategia Red de Apoyo, entre las cuales se resalta la elaboración del reglamento para el lanzamiento de la convocatoria 2025, así como la creación de los formularios de inscripción y presentación de inciativas.</t>
  </si>
  <si>
    <t>Programa Red de Apoyo Operativo para la búsqueda implementado - Fase II</t>
  </si>
  <si>
    <t>Estructurar y contratar el programa de Red de apoyo operativo para la búsqueda vigencia 2025</t>
  </si>
  <si>
    <t xml:space="preserve"> - 1 documento de reglamento red de apoyo
- Formularios diseñados
- Link aplicativo Moddle </t>
  </si>
  <si>
    <t>Cumple parcialmente</t>
  </si>
  <si>
    <t xml:space="preserve">De acuerdo con el reporte de avance cuantitativo realizado por el área responsable, se logró un 7% de avance frente a un 10% esperado, por lo tanto el producto presenta un cumplimiento parcial. 
Se presentan los entregables asociados con los formularios diseñados para la inscripción y la presentación de propuestas, y la elaboración del reglamento aplicable a la fase II de la Red de Apoyo. Sin embargo,  este último tiene fecha de elaboración correspondiente al mes de marzo lo que indica que no se finalizó en el primer bimestre aunque se programó como un entregable de este periodo. Es importante que los documentos presentados, incorporen la imagen institucional y los códigos de identidad institucional: fuentes de letra, márgenes, colores. 
Por otra parte y como hace referencia el área responsable en la descripción de dificultades, es necesario que para el próximo bimestre se hayan concluido las herramientas necesarias para dar apertura a la convocatoria dirigida a personas, organizaciones y sujetos de especial protección constitucional. En próximos reportes se debe ampliar información sobre la manera como se desarrollará esta etapa.
</t>
  </si>
  <si>
    <t xml:space="preserve">Fortalecer capacidades, habilidades e intercambio de saberes sobre la búsqueda humanitaria y extrajudicial </t>
  </si>
  <si>
    <t xml:space="preserve"> - Matriz de inscritos y formados </t>
  </si>
  <si>
    <t>L5-IAHE-007 Cobertura entrenamiento Red de Apoyo Operativo</t>
  </si>
  <si>
    <t xml:space="preserve"> - 100 personas 
 - 10 organizaciones</t>
  </si>
  <si>
    <t>Esta relación de Número de personas naturales y organizaciones que surtieron la fase de entrenamiento en acciones de búsqueda humanitaria, se reportará una vez inicien los procesos respectivos. Según el cronograma dispuesto esta Estrategia inicia su implementación en el tercer bimesrte.</t>
  </si>
  <si>
    <t>Seleccionar e implementar las propuestas presentadas por las personas naturales, organizaciones o sujetos de especial protección constitucional.</t>
  </si>
  <si>
    <t xml:space="preserve"> - Modelo de certificado y matriz de personas que terminaron el curso </t>
  </si>
  <si>
    <t>L5-IAHE-008 Iniciativas Red de Apoyo Operativo</t>
  </si>
  <si>
    <t>Esta ficha se empezará a reportar una vez la Red de Apoyo inicie su implementación.</t>
  </si>
  <si>
    <t xml:space="preserve">Socializar experiencias y buenas prácticas en el marco de la implementación de las iniciativas </t>
  </si>
  <si>
    <t xml:space="preserve"> - Matriz de personas y organizaciones seleccionadas 
- Matriz con documentos para contratación 
- Fichas de iniciativas implementadas
- Informes presentados por las iniciativas implementadas 
- Informe global de estrategia Red de Apoyo</t>
  </si>
  <si>
    <t>Línea 6. Soporte para la búsqueda</t>
  </si>
  <si>
    <t>R6. La gestión institucional y territorial es ágil, eficiente y coordinada en la prestación de servicios de búsqueda de personas dadas por desaparecidas</t>
  </si>
  <si>
    <t>R6.4  Mejora del bienestar de los servidores y servidoras de la UBPC, a través de las estrategias de gestión del riesgo, seguridad y salud en el trabajo, bienestar y apoyo emocional</t>
  </si>
  <si>
    <t xml:space="preserve">L6-GTH-007 Acciones de Gestión del riesgo Público adelantadas
 </t>
  </si>
  <si>
    <t>100%
(195)</t>
  </si>
  <si>
    <t>El equipo de Prevención y Protección al ser un componente del Sistema Integral de Bienestar y Cuidado-SIBICU tiene como objetivo prevenir y/o mitigar los eventos que puedan afectar el desarrollo de las misiones humanitarias y por tanto el mandato de la entidad. Para dar cumplimiento a este próposito, el equipo desarrolla procesos estratégicos con acciones relacionadas en: i) sensibilización y pedagogía; ii) Sistema de Gestión del Riesgo Público; iii) Instructivo de Acceso a Territorios Complejos.
Ahora bien, durante el desarrollo de este indicador se concluye que el contexto de orden público, especialmente en el mes de enero, tuvo una escalada de las acciones armadas en territorios como Magdalena Medio, Catatumbo y el Distrito de Buenaventura, lo cual supone un riesgo para servidores, servidoras y/o contratistas, al momento de ingresar a estas zonas del país, por lo cual la emisión de las Alertas y Comunicados sirvieron como un insumo en la toma de decisiones y fortalecimiento de las medidas de prevención y protección.</t>
  </si>
  <si>
    <t>Plan de fortalecimiento de la gestión del riesgo público definido e implementado</t>
  </si>
  <si>
    <t>SGH - Subdirección de Gestión Humana</t>
  </si>
  <si>
    <t>Identificar los escenarios de riesgo, el análisis, evaluación, monitoreo, seguimiento y comunicación</t>
  </si>
  <si>
    <t xml:space="preserve"> -Formatos diligenciados de Solicitud de Identificación de Riesgos para Terceros Participantes
 -Listados de asistencia y/o Actas
 -Matriz de seguimiento gestión del riesgo
 -Soportes PDF de la alerta de riesgo y/o comunicado importante"
 -Herramienta de Búsqueda Humanitaria Orientada (BUHO) Sección Prevención y Protección
</t>
  </si>
  <si>
    <t xml:space="preserve">Los documentos presentados para el avance de actividades en términos de Conocimiento del riesgo, intervención del mismo y  el manejo de emergencias, dan cuenta del avance programado para el bimestre de reporte.
Sin embargo, para el manejo de emergencias, la actualización y socialización de los Planes de Emergencia y Procedimientos Operativos Normalizados (PON’s) del nivel central y territorial, según lo descrito por la SGH, no se avanzó significativamente, dado que en enero de 2025, la ARL en el momento para la Entidad Positiva estaba en proceso de salida y, por lo tanto, no se iba a ejecutar el plan de trabajo de Seguridad y Salud en el Trabajo de la Entidad. En febrero de 2025, se revisó el plan de trabajo con la nueva ARL AXA Colpatria, pero se presentó una diferencia en el número de horas ofertadas, lo que impidió que fuera aprobado. Ante esta situación, se realizaron dos mesas de trabajo con la Secretaría General y la Subdirección de Gestión Humana para esclarecer y validar lo sucedido.
Se espera que para el siguiente bimestre se presenten los Planes de Emergencia y Procedimientos Operativos Normalizados (PON’s) 
</t>
  </si>
  <si>
    <t>L6-GTH-008
Acceso a Territorios Complejos</t>
  </si>
  <si>
    <t xml:space="preserve">291 acciones de acceso a territorios complejos </t>
  </si>
  <si>
    <t>Definir el tipo de intervención y las medidas a implementar para modificar los riesgos identificados, analizados y evaluados en el proceso de conocimiento del riesgo.</t>
  </si>
  <si>
    <t xml:space="preserve"> -Formatos diligenciados de Solicitud de Identificación de Riesgos para Terceros Participantes
-Documento metodológico
 -Listados de asistencia y/o Actas	Listados de asistencia y/o Actas + encuesta instrumento medición impacto	 
 -Encuesta instrumento medición impacto
 -Balance final de los riesgos integrales identificados y del impacto en la gestión articulada eficiente de los mismos
 -Matriz de seguimiento gestión del riesgo
 -Soportes PDF de la alerta de riesgo y/o comunicado importante	
 -Matriz de seguimiento gestión del riesgo
 -Matriz de Identificación de municipios que requieren aval de prevención y protección
 -Matriz de información sedes UBPD
 -Matriz de seguimiento a comisiones 
 -Directorio aliados estratégicos
 -Matriz de actores armados
-Herramienta de Búsqueda Humanitaria Orientada (BUHO ) Sección Prevención y Protección </t>
  </si>
  <si>
    <t>L6-GTH-011 Activaciones Sala de Crisis</t>
  </si>
  <si>
    <t xml:space="preserve">Establecer las acciones de preparación para la respuesta a emergencias y su ejecución.
</t>
  </si>
  <si>
    <t xml:space="preserve">-Planes de Emergencia y Procedimientos Operativos Normalizados (PON’s) actualizados
-Guion del simulacro
 -Informe del Simulacro 
 -Listados de asistencia
-Planes de contingencia de prospecciones realizados	
-Documentos de la Sala de Crisis elaborados	
-Listados de asistencia y/o Actas
-Matriz de eventos críticos 
-Guion simulación o simulacro
-Listados de asistencia y/o Actas
-Informe final simulación o simulacro"
</t>
  </si>
  <si>
    <t>L6-GTH-009 Avance en la implementación de los planes de trabajo de las subcomisiones</t>
  </si>
  <si>
    <t>Plan de Implementación de la Política Interna de Género ejecutado</t>
  </si>
  <si>
    <t>Definir y aprobar los planes de trabajo de las subcomisiones de la Comisión de Género y Diversidad</t>
  </si>
  <si>
    <t xml:space="preserve"> - Acta de sesiones de la Comisión de Género y Diversidad
- Planes de Trabajo  de las tres Subcomisiones de Género: Técnica, Formación y Comunicaciones, Monitoreo y Seguimiento</t>
  </si>
  <si>
    <t xml:space="preserve">Se realizaron las mesas de trabajo con las Subcomisiones de Género y Diversidad dentro de los tiempos establecidos. Se solicito información a la SGH frente a los procedimientos relacionados con la vinculación de los/as servidores/as
No se presentan dificultades
</t>
  </si>
  <si>
    <t xml:space="preserve">El avance reportado es optimo y da cuenta de la implementación de las acciones programadas para la ejecución del Plan de Implementación de la Política Interna de Género. 
Para este bimestre, y de acuerdo al cronograma de actividades propuesto, el trabajo de la SGH estuvo enfocado en Definir y aprobar los planes de trabajo de las subcomisiones de la Comisión de Género y Diversidad. 
Para esto se llevaron a cabo mesas de trabajo con las Subcomisiones de Género y Diversidad dentro de los tiempos establecidos y se solicito información a la SGH frente a los procedimientos relacionados con la vinculación de los/as servidores/as.
Se espera que para el siguiente bimestre sean presentados y socializados los planes de trabajo de las tres Subcomisiones de Género: Técnica, Formación y Comunicaciones, Monitoreo y Seguimientos
</t>
  </si>
  <si>
    <t>Implementar los planes de trabajo de las subcomisiones de la Comisión de Género y Diversidad</t>
  </si>
  <si>
    <t xml:space="preserve"> - Lineamientos/Orientaciones para la vinculación y Contratación con Enfoque de Género en la UBPD
- Listados de asistencia
- Piezas Comunicativas
- Tableros de seguimiento 
- Capítulos Podcast
- Documento Informe con recomendaciones y observaciones a partir de la gestión de casos tramitados por La Ruda</t>
  </si>
  <si>
    <t>L6-GTH-010 Casos atendidos por el Protocolo La Ruda</t>
  </si>
  <si>
    <t>Socializar los avances, resultados, desafíos y buenas prácticas en el desarrollo del plan de implementación de la Política Interna de Género</t>
  </si>
  <si>
    <t xml:space="preserve"> - Boletines periódicos
- Boletines de Género
- Informe Final 2025</t>
  </si>
  <si>
    <t>R6.1 El seguimiento, monitoreo y evaluación permite tomar decisiones basadas en evidencia para impulsar la búsqueda de las personas dadas por desaparecidas</t>
  </si>
  <si>
    <t xml:space="preserve">L6-GAD-008 Avance en el plan de automatización </t>
  </si>
  <si>
    <t>Plan de automatización de procesos administrativos, presupuestales y de contratación pública implementado</t>
  </si>
  <si>
    <t>Secretaría General y Subdirección Administrativa y Financiera</t>
  </si>
  <si>
    <t>Elaborar el documento de automatización</t>
  </si>
  <si>
    <t>Secretaría General</t>
  </si>
  <si>
    <t>Documento de Automatización</t>
  </si>
  <si>
    <t xml:space="preserve">Con la elaboración del documento se definieron responsabilidades para cada una de las dependencias, cronograma de actividades, descripción de los módulos y el orden de desarrollo de los mismos. Este documento presenta una gran ayuda para las dependencias ya que de esta manera pueden reconocer las actividades y responsabilidades asociadas.
El 24 de febrero se realizó la socialización del módulo de Infraestructura. Dicho espacio contó con la participación de más de 50 personas entre perfiles administrativos de todas las sedes territoriales y los coordinadores territoriales quien son las personas que pueden reportar cualquier cosa que se pueda presentar. Este módulo ya se encuentra disponible en la plataforma y ya se están trámitando todos los casos relacionados.
</t>
  </si>
  <si>
    <t xml:space="preserve">Los entregables establecidos para el bimestre se cumplieron de manera efectiva en los plazos previstos. El Documento de Automatización fue entregado correctamente, y se incluyó toda la información clave: objetivos, módulos, cronogramas y responsabilidades de las dependencias. Además, el Módulo de Infraestructura fue implementado de manera exitosa, y su socialización con más de 50 participantes demuestra una comunicación efectiva dentro de la organización.
Las actividades se desarrollaron conforme al cronograma, lo que refleja un buen manejo del tiempo y de las tareas. La socialización del módulo y la implementación de los entregables siguieron el calendario planteado, y se gestionaron de forma proactiva.
La elaboración del Documento de Automatización es importante para garantizar que las dependencias puedan reconocer sus responsabilidades y gestionar sus actividades de manera más eficiente. Además, la socialización del Módulo de Infraestructura con la participación activa de coordinadores territoriales ha generado un ambiente de cooperación y seguimiento, lo que garantiza que el módulo se utilice correctamente.
</t>
  </si>
  <si>
    <t>Desarrollar, probar, implementar y socializar Módulo de Infraestructura en Gestionemos</t>
  </si>
  <si>
    <t>Módulo de Infraestructura implementado</t>
  </si>
  <si>
    <t>Desarrollar, probar, implementar y socializar Módulo de Solicitud, Adición y Reducción de Certificados de Disponibilidad Presupuestal CDP's en Gestionemos</t>
  </si>
  <si>
    <t>Módulo de CDP´s implementado</t>
  </si>
  <si>
    <t>Desarrollar, probar, implementar y socializar Módulo de Plan Anual de Adquisiciones en Gestionemos</t>
  </si>
  <si>
    <t>Módulo de PAA implementado</t>
  </si>
  <si>
    <t>Desarrollar, probar, implementar y socializar Módulo de Solicitud, Adición y Reducción de Registros Presupuestales RP´s en Gestionemos</t>
  </si>
  <si>
    <t>Módulo de RP's implementado</t>
  </si>
  <si>
    <t>Desarrollar, probar, implementar y socializar Módulo de Estudios Previos en Gestionemos</t>
  </si>
  <si>
    <t>Módulo de Estudios Previos Implementado</t>
  </si>
  <si>
    <t>Desarrollar, probar, implementar y socializar Módulo de Base de Contratos en Gestionemos</t>
  </si>
  <si>
    <t>Módulo de Bases de Contratos implementado</t>
  </si>
  <si>
    <t>Desarrollar, probar, implementar y socializar Módulo de Plan Anualizado de Caja - PAC en Gestionemos</t>
  </si>
  <si>
    <t>Módulo de PAC implementado</t>
  </si>
  <si>
    <t>L6-GAD-009 Implementación Central de costos Fase II</t>
  </si>
  <si>
    <t>Central de costos Fase II</t>
  </si>
  <si>
    <t>Elaborar documento Fase II de la Central de Costos</t>
  </si>
  <si>
    <t>Documento Central de Costos Fase II</t>
  </si>
  <si>
    <t>Como avance presentan la hoja de ruta actualizada y el formato de cronograma con asignación de responsables, actividades estrategicas determinadas y criterios de definición de avance.</t>
  </si>
  <si>
    <t>Analizar la información relacionada con la identificación de costos de la UBPD</t>
  </si>
  <si>
    <t>SAF -Subdirección Administrativa y Financiera</t>
  </si>
  <si>
    <t>Bases de Información</t>
  </si>
  <si>
    <t xml:space="preserve">Desarrollar la Central de Costos Fase II en Gestionemos </t>
  </si>
  <si>
    <t>Secretaría General - SAF -Subdirección Administrativa y Financiera - OTIC -Oficina de Tecnologías de la Información</t>
  </si>
  <si>
    <t>Módulos desarrollados</t>
  </si>
  <si>
    <t>Realizar pruebas de actualización de Central de Costos</t>
  </si>
  <si>
    <t>Secretaría General y SAF -Subdirección Administrativa y Financiera</t>
  </si>
  <si>
    <t>Pruebas realizadas</t>
  </si>
  <si>
    <t>Implementar la Central de Costos</t>
  </si>
  <si>
    <t>Módulos central de costos en operación</t>
  </si>
  <si>
    <t>L6-GTI-001 Disponibilidad conectividad nacional</t>
  </si>
  <si>
    <t>Marco estratégico de Tecnologías, comunicaciones y seguridad de la Información Implementado</t>
  </si>
  <si>
    <t>OTIC - Oficina de Tecnologías de la Información y las Telecomunicaciones</t>
  </si>
  <si>
    <t>Elaborar y publicar la Política de Gobierno Digital</t>
  </si>
  <si>
    <t>Política de Gobierno Digital</t>
  </si>
  <si>
    <t>Se logra la elaboración de la política para mejorar cumplir con las disposiciones del FURAG.
Se elabora la matriz de capacitaciones y el cronograma de uso y apropiación dentro de las actividades de uso y apropiación.
Se presenta un diseño de copias externas remotas geográficas, como punto de partida del proceso.
Se ha desarrollado la actualización de matriz de riesgos de seguridad de la información.
Como primer paso del Seguimiento a la Implementación de controles de seguridad de la información, se presenta la solicitud de información a las dependencias para su consolidación
Se realizaron mesas de trabajo con los usuarios involucrados y se ha realizado un borrador de la guía.   Como evidencia se presenta el borrador de la Guía desarrollada</t>
  </si>
  <si>
    <t xml:space="preserve">Es importante trabajar en la formalización de los documentos presentados, pues aunque hay avance en la elaboración, hace falta su incorporación como documentos del Sistema de Gestión. Durante el segundo periodo se tienen varias acciones en este sentido y se deben enfocar recursos y esfuerzos en su cumplimiento.
Aunque se reporta cumplimiento a las acciones programadas para el periodo en la hoja de ruta, es necesario que en próximos informes se realicen ajustes en el seguimiento presentado cuantitativamente y cualitativamente, pues solo se hace referencia a los entregables programados pero no a la gestión desarrollada para las diferentes acciones definidas en la programación. En el próximo reporte se solicita mejorar la descripción cualitativa presentada, ampliando información sobre la gestión realizada, haciendo referencia a la contribución frente al producto establecido, de tal forma que se pueda evidenciar la integralidad de las acciones. </t>
  </si>
  <si>
    <t>L6-GTI-002 Disponibilidad de la plataforma PAS (Firewall, WAF, DLP, etc.)</t>
  </si>
  <si>
    <t>Identificar y desarrollar acciones de uso y apropiación de tecnologías</t>
  </si>
  <si>
    <t>Documentos de identificación de necesidades</t>
  </si>
  <si>
    <t>L6-GTI-003 % crecimiento en transformación digital de la entidad</t>
  </si>
  <si>
    <t>Diseñar e implementar el Plan de Contingencia de los Centros de Computo para la vigencia 2025</t>
  </si>
  <si>
    <t>Plan de contingencia diseñado e implementado</t>
  </si>
  <si>
    <t>L6-GTI-004 % de disponibilidad de la infraestructura</t>
  </si>
  <si>
    <t>Proveer la infraestructura tecnológica para soportar los proyectos de gestión de información y calidad del dato misional</t>
  </si>
  <si>
    <t>Reporte de casos de  necesidades de infraestructura tecnológica solicitados a la mesa de servicio</t>
  </si>
  <si>
    <t xml:space="preserve">L6-GTI-005 % de aprovechamiento de la infraestructura dispuesta 
</t>
  </si>
  <si>
    <t>Suministrar la infraestructura de interoperabilidad de la UBPD con las entidades</t>
  </si>
  <si>
    <t>Informe de servicios dispuestos y en operación</t>
  </si>
  <si>
    <t>L6-GTI-006 % Cumplimiento Cronogramas de desarrollos</t>
  </si>
  <si>
    <t>Actualizar la Política y el Manual de Seguridad de la Información</t>
  </si>
  <si>
    <t>Política y Manual de seguridad de la información</t>
  </si>
  <si>
    <t>L6-GTI-007 Efectividad en la gestión de riesgos</t>
  </si>
  <si>
    <t>Realizar la gestión y monitoreo de los riesgos de seguridad de la información</t>
  </si>
  <si>
    <t>Matriz de Monitoreo de Riesgos de seguridad de la información</t>
  </si>
  <si>
    <t>L6-GTI-008 Efectividad de los controles de seguridad de la información</t>
  </si>
  <si>
    <t>Implementar controles de seguridad de la información</t>
  </si>
  <si>
    <t>Matriz de seguimiento de controles</t>
  </si>
  <si>
    <t xml:space="preserve">L6-GTI-009 Porcentaje de atención de incidentes </t>
  </si>
  <si>
    <t>Realizar acciones de mejora del Sistema de Seguridad de la Información (SSI) para la UBPD.</t>
  </si>
  <si>
    <t>Asistencia a Capacitaciones</t>
  </si>
  <si>
    <t>L6-GTI-010 Gestión de identidades</t>
  </si>
  <si>
    <t>Implementar  Fase II del Sistema de Gestión de Identidades</t>
  </si>
  <si>
    <t>Informes o dashboards de la herramienta</t>
  </si>
  <si>
    <t>L6-GTI-011 Gestión de vulnerabilidades</t>
  </si>
  <si>
    <t xml:space="preserve">Adquirir y poner en producción herramientas de seguridad (NAC, SIEM, Análisis de vulnerabilidades.
</t>
  </si>
  <si>
    <t>Informe de ejecución de la herramienta</t>
  </si>
  <si>
    <t>L6-GTI-012 Nuevos servicios puestos en funcionamiento</t>
  </si>
  <si>
    <t>Realizar acciones de socialización y formación continua en seguridad de la información</t>
  </si>
  <si>
    <t>Soporte de las acciones</t>
  </si>
  <si>
    <t>L6-SEC-001 Cumplimiento PAAS</t>
  </si>
  <si>
    <t>Plan Anual de auditorias y seguimientos - PAAS, elaborado y ejecutado</t>
  </si>
  <si>
    <t>Oficina de Control Interno</t>
  </si>
  <si>
    <t>Ejecutar el Plan anual de auditorias y seguimientos</t>
  </si>
  <si>
    <t>OCI - Oficina de Control Interno</t>
  </si>
  <si>
    <t>Reportes, Certificados e Informes Finales</t>
  </si>
  <si>
    <t>Se adelantaron las verificaciones de información necesarias, para la elaboración de los informes de seguimiento y el reporte a los Entidades respectivas quienes emitieron las debidas certificaciones. En la elaboración del seguimiento de PQRSD, se presentaron retrasos en la entrega oportuna de la información por parte de dependencia responsable, así mismo, se debio adelantar pruebas in situ que no estaban inicialmente programadas. En la verificación del cumplimiento de los productos del PAI, se incluyó el analisis de los aspectos que dieron lugar a la calificación por la parte de la segunda linea de defensa, generando la pertinencia de adelantar mesas de trabajo con las dependencias responsables, a fin de conocer la diferencia de la evaluación entre la primera linea y la realizada por la Oficina Asesora de Planeación. Adicionalmente, se ha considerado la pertinencia de un espacio de dialogo con la Alta Dirección para analizar y definir si el esquema de evaluación se mantiene en la vigencia 2025, por lo anterior, no se logró finalizar el informe en los tiempos establecidos.
En la última semana del mes de febrero se comunicó el inicio de dos Auditorías en marzo y se realizó la primera solicitud de información, para iniciar con la etapa de planeación.
Se transmitieron 8 reportes correspondientes al SIRECI y se recibieron los certificados generados por el sistema y estos fueron publicados en la pagina de Transparencia.</t>
  </si>
  <si>
    <t>De acuerdo con la programación de la hoja de ruta, se presenta un cumplimiento parcial pues se reportan retrasos en la ejecución del plan anual de auditorías y seguimientos, asociados principalmente a la finalización del informe de seguimiento a las PQRSD y a la consolidación del  informe del Plan de Acción 2024. En este contexto, resulta relevante revisar el Plan Anual de Auditorías y Seguimientos (PAAS) de la vigencia, de manera que se garantice la coherencia entre lo planeado y lo ejecutado, y se facilite el monitoreo integral de los compromisos institucionales.
Se adjuntan los soportes correspondientes a los entregables programados para el bimestre. Se recomienda que en próximos reportes se haga referencia en la descripción cualitativa del avance, al contenido de los soportes anexados con el fin de facilitar la asociación al momento de la revisión. Se espera que en el próximo bimestre se adjunten los soportes correspondientes a las evaluaciones retrasadas y las correspondientes al periodo.</t>
  </si>
  <si>
    <t>L6-SEC-002 Auditorías ejecutadas</t>
  </si>
  <si>
    <t>Ejecutar las Auditorías priorizadas y aprobadas por el Comité Institucional de Coordinación de Control Interno.</t>
  </si>
  <si>
    <t xml:space="preserve">Informes de Auditoría Final </t>
  </si>
  <si>
    <t>L6-SEC-003 Seguimiento Planes de Mejoramiento</t>
  </si>
  <si>
    <t>Realizar los seguimientos a las acciones de los planes de mejoramiento internos y externos suscritos por las diferentes dependencias en la Oficina de Control Interno.</t>
  </si>
  <si>
    <t>Informe de Seguimiento y/ Proceso de PM</t>
  </si>
  <si>
    <t>L6-SEC-004 Oportunidad Reporte a Órganos de Control</t>
  </si>
  <si>
    <t>0 días de rezago en el reporte</t>
  </si>
  <si>
    <t>7,7 diaz de rezago en promedio</t>
  </si>
  <si>
    <t>Coordinar la oportuna presentación de los  Reportes a los Organismos de Control.</t>
  </si>
  <si>
    <t xml:space="preserve"> - Certificado de Presentación FURAG
- Certificaciones Transmisión SIRECI</t>
  </si>
  <si>
    <t>L6-DPE-025 Variación porcentual de los recursos de cooperación internacional recibidos por la UBPD</t>
  </si>
  <si>
    <t>50%+</t>
  </si>
  <si>
    <t>Durante el perído de reporte se contó con la aprobación de 3 proyectos con los siguientes montos: 
*Proyecto "Ampliación de la cobertura del Programa Red de Apoyo Operativo para la Búsqueda en articulación con la UBPD" con un monto total de COP$100.000.000 de pesos colombianos
*Proyecto "Fortalecimiento de las capacidades de la Unidad de Búsqueda de Personas Dadas por Desaparecidas para la explotación de información no estructurada y mejora de la calidad del dato que alimenta la investigación humanitaria y extrajudicial",  aporbado por un monto total de COP$180.000.000 de pesos colombianos.
*Proyecto "Implementación de acciones integrales para el fortalecimiento del componente forense y la identificación de personas dadas por desaparecidas en la investigación humanitaria y extrajudicial (IHE) en el marco de la participación efectiva con enfoque diferencial", por un valor de USD$ 1.599.772 que a una tasa conservadora de 3.900 pesos por dólar equivale a COP$ 6.239.110.800 de pesos colombianos. Sin embargo, restando los costos de administración del proyecto (alrededor del 30%) la UBPD dispone de 4.367.377.560.
De esta manera se cuenta con un total aprobado de recursos de para un total de COP$4.647.377.560 de pesos colombianos</t>
  </si>
  <si>
    <t>Plan de gestión de cooperación técnica y financiera con actores de comunidad internacional y  sector privado implementado</t>
  </si>
  <si>
    <t>Oficina Asesora de Planeación</t>
  </si>
  <si>
    <t>Identificar necesidades de la UBPD que requieren financiación o soporte técnico externo</t>
  </si>
  <si>
    <t>OAP - Oficina Asesora de Planeación</t>
  </si>
  <si>
    <t xml:space="preserve"> - Fichas de identificación de necesidades diligenciadas por las dependencias y/o, coordinaciones territoriales y  líderes de proceso</t>
  </si>
  <si>
    <t xml:space="preserve">El 16 de enero se solicitó a jefes de dependencia, coordinadores territoriales y asesores, mediante correo electrónico, remitir las necesidades identificadas para 2025 que requerían apoyo de cooperación. 
De acuerdo a lo estipulado en el Plan de gestión de cooperación técnica y financiera con actores de comunidad internacional, en el primer bimestre se allegaron veintidos (22) fichas de identificación de necesidades por parte de la Dirección General, Subdirección de Análisis, Planeación y Localización para la Búsqueda, Oficina Asesora de Comunicaciones y Pedagogía, y diversos GITT. 
Se realiza la Estrategia Marco de Cooperación Internacional, alianzas estratégicas y sector privado, en donde se detalla la justificación, objetivos, acciones de relacionamiento y contacto con actores objetivo, así como un mapeo de oferta potencial por parte del sector privado, en donde se mencionan cómo pueden aportar a cada línea estratégica, desde diferentes industrias como el sector salud, extractivo, académico, construcción, TIC, financiero, medios de comunicación y filantropía.
Durante este período se presentaron las siguientes propuestas o iniciativas de cooperación: 
*El 18 de febrero se presentó a APC Colombia la ficha del proyecto “Laboratorio móvil de antropología para abordaje forense de cadáveres esqueletizados en la Unidad Básica de Palmira (Valle del Cauca)” para ser remitida a la Coordinación y Cooperación Internacional Turca – TIKA. Esta ficha contempla la adquisición de 3 contenedores por un monto total de $137.489.632 pesos colombianos para ser utilizados como espacio para abordaje forense integral de cuerpos. 
*El 20 de febrero se remitió a Diakonia la ficha conceptual del proyecto “Nodo Internacional para la Búsqueda”, que pretende fortalecer la participación de personas y organizaciones residentes en el exterior. 
Por otro lado, se coordinaron los siguientes espacios de trabajo: 
*El 17/01/0205         se sostuvo un encuentro entre la Directora General de la UBPD con Nicole Hofmann, Asesora Técnica para Asuntos de Paz y Seguridad del Ministerio Federal de Cooperación Económica y Desarrollo de la República Federal de Alemania (BMZ) y con Kathleen Beckmann, Jefa de Cooperación económica de la Embajada de la República Federal de Alemania, en donde se presentaron los avances y desafíos del trabajo de la @UBPDcolombia en el territorio. Ver reportes de difusión en Twitter: https://x.com/EmbAlemaniaCOL/status/1884981089011184068?t=AA0jYgNmyeb8fgjLf2xr_A&amp;s=08  y  
https://x.com/UBPDcolombia/status/1885029904837665139?t=fFETFPSJ1xFBEjQ1CUzrPA&amp;s=08
*El 14/02/2025        se sostuvo reunión con Minna Fredriksson, Encargada de la Incidencia Internacional Institucional de Diakonia en donde se dialogó sobre posibilidades de trabajo con OSC en Colombia y el exterior. Ver difusión en el enlace: https://x.com/UBPDcolombia/status/1890494653113176214
*Desde el Equipo de Cooperación se coordinó la gira por España de la Directora General de la UBPD entre el 17 y 21 de febrero con visitas a Barcelona, Madrid, Badajoz, Mérida y Córdoba en donde se sostuvieron reuniones estratégicas. Ver detalle en la nota publicada en el siguiente enlace: https://unidadbusqueda.gov.co/actualidad/espana-visita-ubpd-cooperacion-internacional-febrero-2025/  
*Se coordinó reunión el 27/02/2025 entre el GITT Valle del Cauca, el INMLCF, la Subdirectora para las Américas del Ministerio de Relaciones Exteriores de Países Bajos, Tanja Roling y la Embajadora de los Países Bajos en Colombia, Reina Buijs. Lo anterior con el fin de evidenciar los avances de la entidad pero también retos específicos en esta zona. 
Durante el primer bimestre del 2025, se contó con la aprobación de los siguientes documentos de proyecto:
*El 6 de febrero se recibió por parte de la Organización Internacional para las Migraciones -OIM aprobación al proyecto “Ampliación de la cobertura del Programa Red de Apoyo Operativo para la Búsqueda en articulación con la UBPD”, que contará con financiación de la Embajada de Suecia en Colombia. A través de este proyecto se pretende la financiación de 5 iniciativas de Red de Apoyo por un monto aproximado de 20 millones de pesos cada una, para un total de 100 millones de pesos para la ficha. Asimismo, se recibieron comentaros de ajuste para gestión de la UBPD. 
*El 6 de febrero se recibió por parte de la Organización Internacional para las Migraciones -OIM al proyecto “Fortalecimiento de las capacidades de la Unidad de Búsqueda de Personas Dadas por Desaparecidas para la explotación de información no estructurada y mejora de la calidad del dato que alimenta la investigación humanitaria y extrajudicial”, que contará con financiación de la Embajada de Suecia en Colombia. A través de este proyecto se realizará la adquisición de 1 servidor y 4 GPU’s para desarrollo de modelos de inteligencia artificial que permitirán agilizar acciones en la investigación humanitaria y extrajudicial. 
*El 17 de febrero, luego de diversas acciones de negociación, ajuste y sustanciación, fue aprobado en Comité Directivo del Fondo Multidonante de las Naciones Unidas para la Paz, el proyecto presentado por la UBPD y el INMLCF denominado “Implementación de acciones integrales para el fortalecimiento del componente forense y la identificación de personas dadas por desaparecidas en la investigación humanitaria y extrajudicial (IHE) en el marco de la participación efectiva con enfoque diferencial”. El proyecto tiene un presupuesto de USD$ 1.599.772 y 2 resultados; el primero orientado a la ampliación de la cobertura del abordaje forense integral, y el segundo a la mejora de las condiciones para la participación en la búsqueda. 
Durante el periodo reportado, se presentaron las siguientes acciones de seguimiento:
*En el marco del proyecto "Convocatoria para organizaciones de la Sociedad Civil y su participación en el proceso de búsqueda de personas dadas por desaparecidas", suscrito con el MPTF, el 21 de enero se llevó a cabo del evento de cierre de dicho proyecto, en donde participaron todas las OSC que hacían parte, a excepción de ASCAMCAT debido a temas de seguridad. Adicionalmente, el 23 de enero se remitieron a los enlaces pertinentes la información presentada por ASFADDES, ASOFAVIDA, Caribe Afirmativo, CDPMM, CDR, CINEP y CJL, referente a la búsqueda de PDD desde sus respectivos lugares de acción.
Aunado a lo anterior, el 12 de febrero se remitió correo a los coordinadores territoriales informando sobre la necesidad de diligenciar el formato de seguimiento al impacto de los proyectos de cooperación finalizados, el cual fue allegado por parte de los GITT de Arauca (ejecutado por ASOFAVIDA), Meta y Córdoba (ejecutados por MOVICE).
*Dentro del proyecto ejecutado con The Halo Trust, el cual tiene como objeto "Cooperar por medio del desarrollo de actividades conjuntas y coordinadas a nivel nacional o territorial que faovrezcan los procesos de la UBPD, mejorando las condiciones ee acceso a los territorios y las capaciades de la Unidad y de las comuniaddes beneficiarias en los temas de Acción Integral Contra Minas Antipersonal (AICMA)", el 6 de febrero se acordó realizar una reunión de seguimiento de acuerdo a los compromisos adquiridos, la cual se llevó a cabo el 27 de febrero, en donde se convinieron acciones para el cumplimiento del Plan de trabajo y próxima reunión de seguimiento.
*Relativo al proyecto "Documentación, verificación y entrega de información relevante para la búsqueda de Personas Dadas por Desaparecidas, aportada por quienes participaron directa o indirectamente en las hostilidades (AUC y otros actores)", el 15 de eneró se llevó a cabo el comité de inicio del proyecto, donde se desarrolló la siguiente agenda: 1. Presentación plan de trabajo, 2. Socialización del esquema de seguimiento y monitoreo, reporte de informes, entregables, mecanismo para compras por parte de OIM y, 3. Acciones de visibilidad. Adicionalmente, el 11 de febrero se envió a los enlaces de OIM el correo donde se daba el visto bueno a los entregables estipulados en el cronograma de trabajo, por parte de la Fundación Aulas de Paz. Estos entregables fueron: plan de trabajo, instrumentos de recolección primaria, formato informe sobre lo acaecido y formato inventario.
*Frente al proyecto "Apoyo a la búsqueda de personas dadas por desaparecidas en el contexto y en razón del conflicto armado en Colombia en el marco de los Planes Regionales de Búsqueda del Centro y Oriente del Cauca y del Valle del Patía y Macizo Colombiano. Fase II", con AEXCID (Fase II).  Hasta el momento,  se ha logrado aumentar la participación integral y efectiva de personas, organizaciones, y pueblos étnicos en los procesos previstos por la UBPD, y fortalecer la investigación y las acciones humanitarias y extrajudiciales para la búsqueda. Adicionalmente, en el marco de la estrategia y plan de comunicaciones del proyecto se ha venido trabajando en la producción de piezas informativas y pedagógicas, como notas de prensa y videos, y el desarrollo conjunto de piezas con la Red AMCIC (cápsulas radiales, ABC de la Búsqueda, afiches y folletos) traducidas a tres lenguas propias de pueblos indígenas del departamento y otras con énfasis en personas y organizaciones LGBTIQ+.
Finalmente, a finales de febrero se envío el reporte de indicadores a la matriz del Marco de Asociación País (MAP) 2020-2024 de la cooperación española en Colombia correspondiente a este proyecto.
*En el marco del proyecto "Formulación, actualización e implementación de Planes Regionales de Búsqueda [PRB] con enfoque territorial, diferencial y de género en Colombia para contribuir a la búsqueda, verdad y reparación, e intercambio de experiencias con entidades españolas especializadas en medicina legal y forense y reparación moral de las víctimas", desarrollado con AECID (Fase I), en enero se hizo envío de los siguientes informes de seguimiento: reporte mensual de diciembre de 2024, informe trimestral (oct-dic 2024), semestral (jun-dic 2024) y anual con corte a 31 de diciembre de 2024 en conjunto para AECID I y II. De igual manera, se consolidaron los términos de referencia y las hojas de vida del personal humano que se encargará de dinamizar la implementación de la Fase II del proyecto desde los GITT de Bogotá, Nariño, Cauca y Norte de Santander. Adicionalmente, la aprobación de la modificación sustancial del proyecto se dio el 31 de enero de 2025. 
Durante el mes de febrero, se solicitó la contratación directa de 7 personas que venían trabajando desde la fase I del proyecto: 2 para GITT Nariño, 1 para GITT Bogotá y 4 para Subdirección de Gestión de la Información. Para el caso de GITT Cauca, donde se contratarán 2 personas y GITT Norte de Santander, donde se contratará 1, se están adelantando procesos de selección de lista corta, debido a que son territorios nuevos en la intervención. Finalmente, a finales de febrero se envío el reporte de indicadores a la matriz del Marco de Asociación País (MAP) 2020-2024 de la cooperación española en Colombia correspondiente a este proyecto.
*A través del proyecto "Formulación, actualización e implementación de Planes Regionales de Búsqueda [PRB] con enfoque territorial, diferencial y de género en Colombia para contribuir a la búsqueda, verdad y reparación", desarrollado con AECID (Fase II), en enero se trabajó en continuar con el desarrollo de las acciones estipuladas, teniendo en cuenta la próxima finalización del vínculo con las personas contratadas para el GITT Nariño. En estas actividades se acordó la realización de tres espacios de información, siendo la primera realizada el 18 de febrero, mientras que las otras están programadas para el 20 y 21 de marzo. Igualmente, se llevaron a cabo un espacio de socialización y dos de pedagogía con autoridades indígenas.
En febrero, se continuó con el trabajo investigativo sobre dos cementerios y se organizaron actividades preliminares para la realización de una jornada de recepción de información con excombatientes de las FARC. Por otra parte, se avanzó en la adquisición de la Estación de Trabajo (GPU) para Inteligencia Artificial y Redes Neuronales para fortalecer el trabajo de búsqueda y la actualización de sitios referidos en el Registro Nacional de Fosas, Cementerios Ilegales y Sepulturas-RNFCIS de la UBPD. Finalmente, a finales de febrero se envío también el reporte de indicadores a la matriz del Marco de Asociación País (MAP) 2020-2024 de la cooperación española en Colombia correspondiente a este proyecto.
*Para el proyecto "Ampliación de la cobertura del Programa Red de Apoyo Operativo para la Búsqueda en articulación con la UBPD", en alianza con la Organización Internacional para las Migraciones -OIM y Suecia, el 6 de febrero se recibió por parte de la OIM, la aprobación del proyecto. De esta manera, el 27 de febrero se realizó el comité de inicio del mismo.
*Por último, el proyecto "Implementación de acciones integrales para el fortalecimiento del componente forense y la identificación de personas dadas por desaparecidas en la investigación humanitaria y extrajudicial (IHE) en el marco de la participación efectiva con enfoque diferencial", con el MPTF, el 17 de febrero fue aprobado el proyecto en Comité Directivo del Fondo Multidonante de las Naciones Unidas para la Paz. La fecha de inicio dependerá de la fecha de desembolso, que se encuentra en trámite por parte del PNUD. 
Se adjuntan soportes y cuadro general de seguimiento de proyectos
</t>
  </si>
  <si>
    <t xml:space="preserve">Durante el bimestre enero-febrero, el área logró avances en la gestión de la cooperación, destacándose por la identificación clara de necesidades y la implementación de estrategias. 
Se presentaron los entregables relacionados en los 5 componentes:
1. Identificar necesidades de la UBPD que requieren financiación o soporte técnico externo (Fichas de identificación de necesidades diligenciadas por las dependencias y/o, coordinaciones territoriales y líderes de proceso)
2. Mapear o identificar actores de cooperación internacional y posibles aliados estratégicos (Documento de estrategia que describa el enfoque para gestionar nuevas fuentes de cooperación y alianzas).
3. Desarrollar acciones de relacionamiento y contacto con actores objetivo (Correos electrónicos con propuestas o iniciativas de cooperación remitidas. Documentos de notas conceptuales o proyectos remitidos como propuestas ante el donante. Agenda de eventos donde participa la UBPD con apoyo de donantes o aliados.).
4. Concretar las alianzas o proyectos de cooperacíón con los actores objetivo (3 notas conceptuales, fichas o documentos de proyecto aprobados o firmados (en el caso en que aplique, Correos de aprobación en los casos en que aplique))
5. Realizar seguimiento a la implementación de iniciativas o proyectos de cooperación (Memorias o actas de reunión Informes de seguimiento Reportes financieros Cuadro general de seguimiento de proyectos)
El área ha cumplido satisfactoriamente con los entregables estipulados, pues  se recibieron 22 fichas de identificación de necesidades por parte de diferentes dependencias, incluyendo la Dirección General, Subdirección de Análisis, Planeación y Localización para la Búsqueda, Oficina Asesora de Comunicaciones y Pedagogía, y diversos GITT.
Se presenta un mapeo de actores del sector privado y de cooperación internacional, con propuestas claras sobre cómo pueden contribuir cada sector a las líneas estratégicas.
Se enviaron propuestas de cooperación como la presentada a APC Colombia y Diakonia, y se coordinaron reuniones con diferentes actores internacionales (BMZ, Embajada de Alemania, Diakonia, etc.). También se coordinaron eventos con actores internacionales, incluyendo la gira por España.
Se lograron aprobaciones de varios proyectos de cooperación, como el de OIM y el Fondo Multidonante de las Naciones Unidas para la Paz. Los proyectos incluyen apoyo financiero para varios programas y la mejora de la infraestructura forense y la identificación de personas desaparecidas.
Se presentó un seguimiento detallado de varios proyectos, incluyendo informes financieros, memorias de reunión, y reportes de indicadores. Además, se mantuvo un seguimiento activo a los proyectos en ejecución, como el de Halo Trust y otros con OIM y AECID.
</t>
  </si>
  <si>
    <t>L6-DPE-026 Iniciativas nuevas aprobadas</t>
  </si>
  <si>
    <t xml:space="preserve">Durante el mes de enero se aprobaron 3 fichas de proyecto:  
*El 6 de febrero se recibió correo de aprobación por parte de la OIM en relación con la ficha de proyecto "Ampliación de la cobertura del Programa Red de Apoyo Operativo para la Búsqueda en articulación con la UBPD", que será financiada con recursos de la Embajada de Suecia en Colombia. 
*El 6 de febrero se recibió correo de aprobación por parte de la OIM en relación con la ficha de proyecto "Fortalecimiento de las capacidades de la Unidad de Búsqueda de Personas Dadas por Desaparecidas para la explotación de información no estructurada y mejora de la calidad del dato que alimenta la investigación humanitaria y extrajudicial", que será financiada con recursos de la Embajada de Suecia en Colombia.
*El 17 de febrero, luego de diversas acciones de negociación, ajuste y sustanciación, fue aprobado en Comité Directivo del Fondo Multidonante de las Naciones Unidas para la Paz-MPTF el proyecto "Implementación de acciones integrales para el fortalecimiento del componente forense y la identificación de personas dadas por desaparecidas en la investigación humanitaria y extrajudicial (IHE) en el marco de la participación efectiva con enfoque diferencial".  
</t>
  </si>
  <si>
    <t xml:space="preserve">Durante el bimestre se establecen 3 nuevas subvenciones o iniciativas aprobadas de cooperación internacional y alianzas estratégicas.
A través de ellas, la UBPD logra un aporte superior a los 5.000 millones de pesos para impulsar acciones de búsqueda en varios frentes como:  
* Programa Red de Apoyo Operativo para la Búsqueda en diferentes zonas del país
*Adquisición de tecnología (1 servidor y 4 GPUs) para análisis de información estructurada y no estructurada para la búsqueda.  
*Ampliación de la cobertura del abordaje forense integral
*Reconocimiento de la labor de la mujer buscadora 
*Transversalización del enfoque de género
</t>
  </si>
  <si>
    <t>Mapear o identificar actores de cooperación internacional y posibles aliados estratégicos</t>
  </si>
  <si>
    <t xml:space="preserve"> - Documento de estrategia que describa el enfoque para gestionar nuevas fuentes de cooperación y alianzas, orientado a la obtención de apoyo técnico y financiero.
 - Matriz de oferta de cooperación y alianzas </t>
  </si>
  <si>
    <t>Desarrollar acciones de relacionamiento y contacto con actores objetivo</t>
  </si>
  <si>
    <t xml:space="preserve"> - Correos electrónicos con propuestas o iniciativas de cooperación remitidas. 
- Documentos de notas conceptuales o proyectos remitidos como propuestas ante el donante.
- Agenda de eventos donde participa la UBPD con apoyo de donantes o aliados.</t>
  </si>
  <si>
    <t>L6-DPE-027 Alianzas formalizadas con el sector privado</t>
  </si>
  <si>
    <t>Durante el período de reporte se construyó la estrategia de trabajo con actores internacionales y sector privado</t>
  </si>
  <si>
    <t xml:space="preserve">Durante el bimestre no se avanzó en el indicador, debido a que se construyó la estrategia de trabajo con actores internacionales y sector privado </t>
  </si>
  <si>
    <t>Concretar las alianzas o proyectos de cooperación con los actores objetivo</t>
  </si>
  <si>
    <t xml:space="preserve"> - Notas conceptuales, 
- Fichas o documentos de proyecto aprobados o firmados (cuando aplique). 
- Correos de aprobación (cuando aplique)</t>
  </si>
  <si>
    <t>Realizar seguimiento a la implementación de iniciativas o proyectos de cooperación</t>
  </si>
  <si>
    <t xml:space="preserve"> - Memorias  o actas de reunión 
- Informes de seguimiento 
- Reportes financieros 
- Cuadro general de seguimiento de proyecto</t>
  </si>
  <si>
    <t>L6-DPE-028 Planes de mejoramiento formulados</t>
  </si>
  <si>
    <t>Plan de seguimiento a la implementación del Modelo de Operación por Procesos - MOP misional en el nivel territorial, ejecutado</t>
  </si>
  <si>
    <t xml:space="preserve">Diseñar metodología de seguimiento a la implementación del MOP </t>
  </si>
  <si>
    <t>Plan detallado de seguimiento a la implementación del MOP
Evidencias socialización del plan de seguimiento a la implementación del MOP</t>
  </si>
  <si>
    <t xml:space="preserve">En el 2025, como parte del mejoramiento del Modelo de Operación por Procesos (MOP), se realizará un seguimiento a la implementación de los procedimientos misionales y documentos asociados en el nivel territorial. El objetivo es mejorar los procesos y evaluar el cumplimiento de la operación.
Para esto, se ha diseñado un Plan de Seguimiento a la implementación del MOP misional en el nivel territorial, con dos componentes principales:
1. Socialización y seguimiento a la implementación del MOP: Se informará sobre el seguimiento a la implementación del MOP.
2. Seguimiento a la implementación del MOP: Este componente se divide en tres fases relacionadas a continuación:
• Preparación del seguimiento a la implementación: Se definirán los criterios, herramientas y recursos necesarios para llevar a cabo el seguimiento de manera efectiva.
• Seguimiento a la implementación del MOP en el nivel territorial: Se ejecutarán las acciones de seguimiento en el nivel territorial, recopilando información y evaluando el cumplimiento de los procedimientos misionales.
• Diseño de los planes de mejoramiento: Con base en los resultados del seguimiento, se acompaña a las dependencias en la formulación de los planes de mejoramiento para abordar las áreas de oportunidad identificadas.
Como parte de la estrategia 'En Sintonía', se realizó la primera fase de socialización del Plan. El objetivo fue facilitar la transición hacia los seguimientos a la implementación de procedimientos y documentos asociados, preparar a los servidores(as) del nivel territorial y asegurar la comprensión del proceso.
En la sesión de socialización realizada el 28 de febrero de 2025, se abordaron conceptos generales del MOP, la importancia de la información documentada y los repositorios oficiales. También se presentaron los conceptos básicos del seguimiento, las acciones correctivas y de mejora, las metodologías de análisis y el cronograma de trabajo. Como parte de la preparación de este espacio se realizaron tres videos didácticos, ejercicios reforzadores a través de juegos con preguntas sobre los temas socializados y un brochure digital con información clave y resumida de los temas presentados.
Soportes: 
- Plan de seguimiento a la implementación del MOP misional en el nivel territorial:
https://docs.google.com/document/d/1DKcWeDmlqPfk0QiSJW9x5aGqY9hOlUzM/edit
- Video de socialización del MOP:
https://drive.google.com/drive/u/1/folders/1QH_HDumbODEDHR7zPFHjPiIibiZXkP63
- Video de seguimiento a la implementación del MOP:
https://drive.google.com/drive/u/1/folders/1oe8SXcWgq-p0ORPqToMcbyTtqaijOb_w
- Video cronograma de la socialización del MOP
https://drive.google.com/drive/u/1/folders/1ELvr2f9gY3L7DwxoTZmF15-R4fw40c22
- Ejercicios reforzadores:
https://drive.google.com/drive/u/1/folders/1CYfbKnBw5qW9-QPGotjVOW5duRuXp1vu
- Brochure del MOP:
https://drive.google.com/drive/u/1/folders/1YkpXzUfJ6jfzWG2JLYKTFPv13BgIQuR8
- Preguntas frecuentes:
https://drive.google.com/drive/u/1/folders/11Oy4Dsfz2ALMYrW7hWNG9Owi4RpTczNe
- Sesión de socialización En Sintonía:
https://drive.google.com/file/d/1pyku_XznBFwaQEC01IOo5Y43VT5v_bbL/view?usp=drive_link
Algunos soportes fueron ingresados en la carpeta dispuesta para este fin en el siguiente enlace:
https://drive.google.com/drive/u/0/folders/1y1asTTwHaP6rwo9vSpKyd2Kh9QuuJ_mA
</t>
  </si>
  <si>
    <t xml:space="preserve">Durante el bimestre se cumplió con lo establecido en el cronograma para el componente: “Socializar las acciones de seguimiento a la implementación del MOP”, el cual fue presentado el 28 de febrero. 
En la socialización se abordaron los conceptos fundamentales del MOP, el seguimiento a su implementación, y la importancia de la documentación oficial, utilizando una metodología dinámica que incluyó videos didácticos, ejercicios reforzadores y material digital complementario (brochure, preguntas frecuentes). Estas herramientas facilitaron la comprensión y el compromiso de los servidores y servidoras del nivel territorial con el proceso.
No se evidencian retrasos o dificultades durante el proceso.
</t>
  </si>
  <si>
    <t>Realizar seguimiento a la implementación del MOP en el nivel territorial</t>
  </si>
  <si>
    <t>Reporte de seguimiento a la implementación del MOP</t>
  </si>
  <si>
    <t>Formular los planes de mejoramiento pertinentes</t>
  </si>
  <si>
    <t>Matriz de acciones preventivas, correctivas y de mejora, con los hallazgos analizados y depurados por la OAP</t>
  </si>
  <si>
    <t>L6-DPE-029 No. de boletines publicados</t>
  </si>
  <si>
    <t>Sistema Integral de Seguimiento y Monitoreo a la Planeación de la Búsqueda Humanitaria y Extrajudicial  implementado</t>
  </si>
  <si>
    <t>Consolidar el cierre al seguimiento realizado en la vigencia 2024 y realizar el alistamiento para el seguimiento a la planeación 2025</t>
  </si>
  <si>
    <t xml:space="preserve"> - Cierre de Plan de acción territorial - PAT 2024
- Construcción y remisión de herramienta de recolección de información de PAT y Plan operativo - PO de los GITT
- Matrices de consolidación de información. 
- 8 Boletines Estadísticos Regionales del cierre de gestión 2024.
- Tablero de control con información actualizada.</t>
  </si>
  <si>
    <t xml:space="preserve">Para cerrar el seguimiento de las actividades realizadas durante 2024, en el primer bimestre de 2025 se llevaron a cabo las siguientes acciones:
Dado que en la entidad existen varias fuentes de información: GITT, Áreas Misionales, SIM y matriz de datos, que dan cuenta de indicadores contenidos en los Planes de Acción Territorial - PAT y la Matriz de seguimiento y monitoreo - RepoIndicadores; para hacer cierre al seguimiento de los PAT, fue necesario consolidar y contrastar información remitida por las diversas fuentes de información, con el reporte hecho por GITT. De esta forma, se consolidó el avance remitido por los GITT, respecto de la implementación de los PAT durante el último trimestre del 2024. Dicho instrumento, es insumo clave para la planeación de 2025, dado que el avance consolidado de 2024 es línea base para establecer metas de 2025. 
Por otra parte, en relación con el cierre al seguimiento del PAI, se revisó información asignada al equipo de S&amp;M, reportada por responsables de actividades en el PAI del Nivel Central para el último semestre de 2024. 
Paralelamente a la actividad de cierre de 2024, se acompañó el proceso de construcción de PAT para la vigencia 2025. Desde la OAP se presentó a los Grupos Internos de Trabajo Territorial el instrumento Plan de Acción Territorial.  A partir de las reuniones sostenidas entre GITT y la OAP para dar lineamientos sobre el proceso de planeación, del acompañamiento permanente por parte de los enlaces asignado a cada GITT, de la remisión de instrumentos de recolección de información, y de la consolidación de información; los GITT propusieron los 25 PAT que serán objeto de seguimiento y monitoreo durante 2025. El equipo de S&amp;M creó un instrumento para la consolidación y presentación de la información recopilada.
Para implementar acciones de seguimiento y divulgación, oportunas y eficaces, es importante tener claridad sobre lo realizado durante 2024. Por eso, desde el Equipo de S&amp;M se ha construido una matriz que contiene información reportada por GITT, Áreas Misionales, SIM y “Matriz de cifras” ,  para comparar lo reportado, buscar tener claridad sobre las cifras oficiales y establecer acciones de mejora para abordar la dispersión de la información que afecta la producción y divulgación de la información en tiempo real. Para la cuarta semana de marzo se entregará un informe comparativo de las cifras existentes en la UBPD. Por ahora como insumo se presenta la matriz de cifras consolidadas: https://docs.google.com/spreadsheets/d/1ij3HmqBRoKUUHYp2y1y_8b2gssnICYol/edit?rtpof=true
Por otra parte, se ajustó la matriz RepoIndicadores para que los reportes hechos por GITT sean protegidos y la sistematización de la información recibida sea mucho más ágil. Esto facilitará el ejercicio de reporte que tienen a su cargo los GITT y agilizará el proceso de análisis y divulgación de la información. En el siguiente enlace reposan las 25 matrices ajustadas que deberán ser diligenciadas por los GITT durante cada trimestre. https://drive.google.com/drive/folders/1VS7IGnaOCdhMkhRJQOhTmXbHDIwbkvbD
</t>
  </si>
  <si>
    <t xml:space="preserve">Las acciones descritas dan cuenta de la implementación de las acciones planeadas para el primer bimestre. 
Se realizó el análisis de la información presentada por los GITT asociada con el cierre de vigencia 2024 para los 68 indicadores establecidos para el seguimiento a los PRB. Asimismo, se realizó el cruce de información con los datos disponibles en el SIM y otros datos de las áreas misionales. 
Asimismo, se diseñó el instrumento para los PAT 2025 y se presentó a los GITT para su gestión, a partir de lo cual cada GITT elaboró y remitió su PAT.
Se hace referencia a los entregables programados para el periodo y se adjuntan como parte del seguimiento. 
</t>
  </si>
  <si>
    <t>L6-DPE-030 Instrumento de seguimiento a indicadores de gestión publicado</t>
  </si>
  <si>
    <t>Apoyar la construcción de planes de acción territoriales y el seguimiento respectivo a la planeación para la búsqueda humanitaria y extrajudicial</t>
  </si>
  <si>
    <t>- PAT 2025
- Herramienta actualizada de recolección de información de PAT y PO de los GITT.
- Instrumento de seguimiento a Plan Nacional de Búsqueda
- Instrumento de seguimiento a indicadores Comité Directivo
- Matrices de consolidación de información. 
- Tablero de control con información actualizada.</t>
  </si>
  <si>
    <t>Realizar seguimiento y divulgación de resultados sobre el estado de las metas establecidas en la planeación para la búsqueda humanitaria y extrajudicial</t>
  </si>
  <si>
    <t>- Herramienta de recolección de información de PAT y PO de los GITT.
- Instrumento de seguimiento a Plan Nacional de Búsqueda implementado
- Instrumento de seguimiento a indicadores Comité Directivo implementado
- Matrices de consolidación de información implementado
- Tablero de control con información actualizada.
- Boletines Estadísticos Regionales. Avance 2025
- Boletines cualitativos sobre el avance de la implementación de PRB</t>
  </si>
  <si>
    <t xml:space="preserve">Nota: Esta versión 2 presenta ajustes en la estructuración del Plan de Acción 2025 así:
- Se ajustan los campos del Plan de Acción, incorporando Indicadores de Resultado con sus respectivas metas 2025.
- Se actualizan las Respuestas a Solicitudes de personas que buscan -PQB y organizaciones, colectivos, movimientos y plataformas -OCMP, tomando como base las respuestas identificadas en el ejercicio de planeación estratégica llevado a cabo desde 2023, unificándolas en 4.
- Se elimina el campo de Áreas asociadas.
- Se elimina el campo de Meta del producto.
- Se incorpora el campo de Entregable por actividad.
- Se ajustan los Resultados 2025.
- Se unifican los productos 2. Plan de fortalecimiento de la calidad de la información de la UBPD, implementado y 3. Plan de diseño e implementación de modelos, algoritmos y visualizaciones generado, en un nuevo producto denominado 2. Estrategia de fortalecimiento para la optimización de procesos de explotación de datos y calidad de la información Fase II. 
- Se elimina el producto 5. Metodología para la búsqueda de personas dadas por desaparecidas en riberas, aplicada, debido a que esta gestión espera ser desarrollada con el apoyo del MPTF.
- Se elimina el producto 9. Plan institucional de capacitaciones - PIC implementado,  el producto 19. Sistema Integral de Bienestar y Cuidado diseñado e implementado, el producto 22. Modelo Integral de gestión y atención administrativa implementado, y el producto 23. Modelo Integral de control financiero y almacén implementado, porque corresponden a gestiones que hacen parte del normal funcionamiento de la entidad.
- Se incorpora un nuevo producto 4. Plan estratégico de actualización del SIM 2.0 Fase I y un nuevo producto 19. Central de costos Fase II, por tratarse de temas claves que deben ser desarrollados en la vigencia.
- Se unifica el producto 13. Estrategia de comunicación masiva e institucional con enfoque diferencial y territorial implementada y 15. Estrategia de pegadogía sociocultural y sensibilización implementada, en un nuevo producto denominado 11.Estrategia de comunicación masiva e institucional y pedagogía con gestión sociocultural para la búsqueda diseñada e implementada.
- Se incorpora el nuevo producto 16. Plan de fortalecimiento de la gestión del riesgo público definido e implementado
- Se asigna a la Subdirección de Gestión Humana la responsabilidad del producto Plan de Implementación de la Política Interna de Género ejecutado.
- Se unifica el producto 25. Plan de gestión de cooperación técnica y financiera con actores de comunidad internacional implementado y 28. Plan de consecución de recursos materiales y financieros del sector privado implementado, en el nuevo producto 22. Plan de gestión de cooperación técnica y financiera con actores de comunidad internacional y sector privado implementado
En general, con el ajuste de los productos inicialmente establecidos y la incorporación de nuevos productos, el Plan de Acción 2025 pasa de tener 29 productos a 24. </t>
  </si>
  <si>
    <t>Área asociada</t>
  </si>
  <si>
    <t>R6.3 La UBPD  cuenta con una infraestructura tecnológica robusta, segura, basada en gestión del riesgo, sostenible y capaz de soportar eficientemente todas las operaciones de la UBPD.</t>
  </si>
  <si>
    <t>Marco estrategico de Tecnologías. Comunicaciones y Seguridd de la Información Implementado</t>
  </si>
  <si>
    <t>Politica de Gobierno Digital</t>
  </si>
  <si>
    <t>% de uso de la infraestructura tecnológica</t>
  </si>
  <si>
    <t>Identificar necesidades de uso y apropiación de tecnologías</t>
  </si>
  <si>
    <t>Diseñar e implementar el Plan de Contigencia de los Centros de Computo para la vigencia 2025</t>
  </si>
  <si>
    <t>Plan diseñadp</t>
  </si>
  <si>
    <t>Acciones de promoción de uso y apropiación de TIC</t>
  </si>
  <si>
    <t>Proveer la infraestructura tecnologica para soportar los proyectos de gestión de información y calidad del dato misional</t>
  </si>
  <si>
    <t>Informe de necesidades de infraestructura tecnologica</t>
  </si>
  <si>
    <t>Sumnistrar la infraestructura de interoperabilidad de la UBPD con las entidades</t>
  </si>
  <si>
    <t>Actualizar la Politica y el Manual de Seguridad de la Información</t>
  </si>
  <si>
    <t>Politica y Manual</t>
  </si>
  <si>
    <t>Identificar y actualizar de Riesgos de Seguridad y Privacidad de la Información</t>
  </si>
  <si>
    <t>Matriz actualziada de Riesgos SI</t>
  </si>
  <si>
    <t>Matriz de Monitoreo de Riesgos</t>
  </si>
  <si>
    <t>Línea</t>
  </si>
  <si>
    <t>Resultado estratégico</t>
  </si>
  <si>
    <t>Resultado 2025</t>
  </si>
  <si>
    <t>Respuestas</t>
  </si>
  <si>
    <t xml:space="preserve">Productos </t>
  </si>
  <si>
    <t>Dependencia</t>
  </si>
  <si>
    <t>Unidad de medida</t>
  </si>
  <si>
    <t>Periodicidad</t>
  </si>
  <si>
    <t>Seleccione</t>
  </si>
  <si>
    <t>L1P1.Plan de acompañamiento territorial para la implementación de los lineamientos metodológicos para la investigación humanitaria diseñado e implementado</t>
  </si>
  <si>
    <t>Dirección General</t>
  </si>
  <si>
    <t>Número</t>
  </si>
  <si>
    <t>Mensual</t>
  </si>
  <si>
    <t>Las personas, familias  y organizaciones buscadoras participan y toman decisiones respecto al proceso de búsqueda y mejoran la exigibilidad de su derecho de acceso a la información</t>
  </si>
  <si>
    <t>L1P2.Plan de fortalecimiento de la calidad del componente forense en la IHE y las acciones de prospección y recuperación en terreno (Dirigido a los GITT)</t>
  </si>
  <si>
    <t>Porcentaje</t>
  </si>
  <si>
    <t>Bimestral</t>
  </si>
  <si>
    <t xml:space="preserve">L1P3. Seguimiento a los Planes de intervención de sitios de interés forense priorizados por los GITT </t>
  </si>
  <si>
    <t>Relación</t>
  </si>
  <si>
    <t>Bimensual</t>
  </si>
  <si>
    <t>Se reconoce el rol de la mujer buscadora</t>
  </si>
  <si>
    <t>L1P4.Estrategia para la optimización de los procesos de identificación de personas dadas por desaparecidas (impulso)</t>
  </si>
  <si>
    <t>Horas</t>
  </si>
  <si>
    <t>Trimestral</t>
  </si>
  <si>
    <t>L1P5. Plan de fortalecimiento de la calidad de los Instrumentos para la generación de la información de la UBPD (RNFCIS, registro de aportantes, registro de desaparecidos, Universo y Archivo de DD HH) diseñado e implementado</t>
  </si>
  <si>
    <t>Monto ($)</t>
  </si>
  <si>
    <t>Semestral</t>
  </si>
  <si>
    <t>L1P6. Proyecto para la incorporación de tecnologías de analítica avanzada e Inteligencia artificial para la explotación de los datos no estructurados, estructurados y semiestructurados diseñado e implementado</t>
  </si>
  <si>
    <t>Otra</t>
  </si>
  <si>
    <t>Anual</t>
  </si>
  <si>
    <t>R3.4 La articulación territorio - nación en el marco del Sistema Nacional de Búsqueda se ha fortalecido</t>
  </si>
  <si>
    <t>L1P7. Plan de fortalecimiento a la Ruta de aportantes implementado</t>
  </si>
  <si>
    <t>OAJ - Oficina Asesora Jurídica</t>
  </si>
  <si>
    <t>R3.5 El país cuenta con un adecuado diseño institucional, normativo y jurisprudencial   que permite  optimizar los procesos y reducir los tiempos de búsqueda.</t>
  </si>
  <si>
    <t xml:space="preserve">L1P8. Estrategia para la atención de requerimientos, órdenes y sentencias de organismos internacionales implementada </t>
  </si>
  <si>
    <t>R3.6 Aumento de las Respuestas oportunas e integrales a las víctimas, personas y mujeres buscadoras, en materia de atención, prevención y no repetición, búsqueda e identificación de las personas dadas por desaparecidas, incluyendo las víctimas de desaparición forzada.</t>
  </si>
  <si>
    <t>L1P9. Estrategia para la articulación interterritorial (GITT) de búsqueda humanitaria y extrajudicial diseñada e implementada</t>
  </si>
  <si>
    <t>SAF - Subdirección Administrativa y Financiera</t>
  </si>
  <si>
    <t>L1P10. Proyectos especiales de investigación formulados e implementados</t>
  </si>
  <si>
    <t>L2P1. Modelo de gestión del conocimiento y preservación de la Memoria implementado</t>
  </si>
  <si>
    <t>DTIPL - Dirección Técnica de Información, Planeación y Localización para la Búsqueda</t>
  </si>
  <si>
    <t>L2P2. Plan institucional de capacitaciones PIC implementado</t>
  </si>
  <si>
    <t>L3P1. Plan de relacionamiento, articulación e incidencia Nacional  y Territorial  para la Búsqueda formulado e implementado (Incluye componente nacional (público y privado) y de cooperación internacional)</t>
  </si>
  <si>
    <r>
      <rPr>
        <i/>
        <sz val="10"/>
        <color theme="1"/>
        <rFont val="Arial Narrow"/>
      </rPr>
      <t>R6.2 Mejora de los perfiles integrales de los servidores y servidoras de la UBPD para hacer la búsqueda más eficiente y centrada en los principios humanitarios.</t>
    </r>
  </si>
  <si>
    <t>L3P2. Estrategia de acceso a territorios complejos para la implementación de acciones de búsqueda ejecutada</t>
  </si>
  <si>
    <t xml:space="preserve">L3P3. Estrategia para el impulso a la implementación del SNB y la Política pública integral de atención, prevención, búsqueda e identificación de las PDD </t>
  </si>
  <si>
    <t>DTPCVED - Dirección Técnica de Participación, Contacto con las Víctimas y enfoques diferenciales</t>
  </si>
  <si>
    <t>L4P1. Estrategia pedagogía y comunicación con enfoque diferencial y territorial diseñada e implementada</t>
  </si>
  <si>
    <t>Coordinadores (as) Regionales</t>
  </si>
  <si>
    <t>R6.5 La gestión ante la cooperación internacional y el sector privado fortalece la capacidad financiera y  técnica de la UBPD, complementaria para el desarrollo de las acciones de búsqueda humanitaria y extrajudicial</t>
  </si>
  <si>
    <t>L4P2. Plan de fortalecimiento de comunicación interna</t>
  </si>
  <si>
    <t>Coordinadores (as) Territoriales</t>
  </si>
  <si>
    <t>L4P3. Estrategia de gestión sociocultural y de pedagogía con actividades de sensibilización para el  reconocimiento social de la importancia de la búsqueda y el posicionamiento de la UBPD diseñado e implementado</t>
  </si>
  <si>
    <t>L5P1.Estrategia contacto permanente con familias, personas, organizaciones, colectivos, movimientos y plataformas que buscan establecida</t>
  </si>
  <si>
    <t>Equipo Asesor - Trabajo con aportantes</t>
  </si>
  <si>
    <t>L5P2. Ruta Integral de participación y transversalización de los enfoques diferenciales establecida y en funcionamiento</t>
  </si>
  <si>
    <t>Equipo Asesor - Prospección, Recuperación, Identificación</t>
  </si>
  <si>
    <t>L5.P3 Programa Red de Apoyo Operativo a la Búsqueda con personas buscadoras y las organizaciones que aportan a la búsqueda</t>
  </si>
  <si>
    <t>Equipo Asesor - Enfoques Diferenciales, de género y étnico</t>
  </si>
  <si>
    <t>L6P1. Sistema Integral de Bienestar y Cuidado para el trabajo humanitario y extrajudicial de búsqueda diseñado e implementado</t>
  </si>
  <si>
    <t>Equipo Asesor - Relacionamiento Consejo Asesor y Temas Especiales</t>
  </si>
  <si>
    <t>L6P2. Modelo de Enlaces Administrativos en operación</t>
  </si>
  <si>
    <t>Equipo Asesor - Otros</t>
  </si>
  <si>
    <t>L6P3. Modelo funcional de la UBPD actualizado</t>
  </si>
  <si>
    <t>GIT Gestión Financiera y Contable</t>
  </si>
  <si>
    <t>L6P4. Marco estratégico de tecnologías, comunicaciones y seguridad de la información implementado</t>
  </si>
  <si>
    <t>L6P5. Plan de ampliación y mantenimiento de infraestructura física territorial definido e implementado</t>
  </si>
  <si>
    <t>L6P6. Plan Anual de auditorías y seguimientos - PAAS, elaborado y ejecutado</t>
  </si>
  <si>
    <t>L6P7.Plan de consecución de fondos y recursos de cooperación internacional y de sector privado (Fundraising) formulado e implementado</t>
  </si>
  <si>
    <t>L6P8. Sistema Integral de Seguimiento y Monitoreo a la Planeación de la Búsqueda Humanitaria y Extrajudicial  (PNB, PRB, PAT (Planes de acción territoriales) en funcionamiento</t>
  </si>
  <si>
    <t>L6P9. Índice de capacidad de ejecución presupuestal diseñado e implementado</t>
  </si>
  <si>
    <t>L6P10. Plan de apropiación y seguimiento al Modelo de Operación por Procesos</t>
  </si>
  <si>
    <t>L6P11. Modelo de contratación dinamizado para la acción humanitaria de búsqueda</t>
  </si>
  <si>
    <t>No aplica</t>
  </si>
  <si>
    <r>
      <rPr>
        <b/>
        <sz val="11"/>
        <color theme="1"/>
        <rFont val="Arial Narrow"/>
        <family val="2"/>
      </rPr>
      <t>Estructura funcional de la ruta de aportantes</t>
    </r>
    <r>
      <rPr>
        <sz val="11"/>
        <color theme="1"/>
        <rFont val="Arial Narrow"/>
        <family val="2"/>
      </rPr>
      <t xml:space="preserve">
Durante el bimestre previsto para el reporte, se llevaron a cabo acciones de revisión y actualización del documento “Lineamientos para el trabajo extrajudicial con personas que han participado directa o indirectamente en las hostilidades” (IAH-LN-011, Versión 01). Esta actualización responde a las nuevas dinámicas derivadas de la implementación de la estrategia de trabajo con PPDIH en contextos humanitarios y extrajudiciales. Asimismo, se alinea con la modificación de la Resolución 729 de 2023, el procedimiento de acreditación y la incorporación de la Resolución 1221 de 2024.Actualmente, el documento se encuentra en fase de validación, con el objetivo de integrar de manera articulada todos los elementos clave dentro del proceso institucional antes de su aprobación final.
</t>
    </r>
    <r>
      <rPr>
        <b/>
        <sz val="11"/>
        <color theme="1"/>
        <rFont val="Arial Narrow"/>
        <family val="2"/>
      </rPr>
      <t xml:space="preserve"> Infraestructura de soporte para el abordaje de aportantes</t>
    </r>
    <r>
      <rPr>
        <sz val="11"/>
        <color theme="1"/>
        <rFont val="Arial Narrow"/>
        <family val="2"/>
      </rPr>
      <t xml:space="preserve">
 Durante el periodo, se ha estado trabajando en la identificación de ajustes al módulo de Información para Aportantes PPDIH en el SIM Busquemos. Tambien se ha venido desarrollando la propuesta de preregistro o registro de potenciales aportantes de información que participaron directa o indirectamente en las hostilidades. Asimismo, se adelantaron reuniones con la Subdirección de Gestión de Información con el fin de configurar las variables, proyectar las solicitudes de información a las entidades respectrivas y ajustar otros detalles concernientes a la propuesta. Se llevaron a cabo jornadas de trabajo en la SAPLB para establecer los elementos centrales de la propuesta metodológica de la capacitación sobre la ruta de aporte de información con PPDIH, y se solicitó el apoyo de la Oficina de Gestión del Conocimiento de la UBPD en el diseño y la ejecución de la propuesta de capacitación dirigida a los GITT.
</t>
    </r>
    <r>
      <rPr>
        <b/>
        <sz val="11"/>
        <color theme="1"/>
        <rFont val="Arial Narrow"/>
        <family val="2"/>
      </rPr>
      <t xml:space="preserve"> Fortalecimiento interinstitucional para el trabajo con aportantes PPDIH</t>
    </r>
    <r>
      <rPr>
        <sz val="11"/>
        <color theme="1"/>
        <rFont val="Arial Narrow"/>
        <family val="2"/>
      </rPr>
      <t xml:space="preserve">
 Se logró gestionar y llevar a cabo reunión con la Jueza de Seguimiento de Sentencias de Justicia y Paz, con el fin de acordar formas y metodologías de trabajo conjunto en el marco de la colaboración armónica entre entidades del Estado y establecer un intercambio ágil y oportuno de información. Este esfuerzo busca agilizar el proceso de búsqueda de las PDD, así como la identificación y contacto con las Personas que han Participado Directa o Indirectamente en las Hostilidades (PPDIH) que fueron postulados y condenados en Justicia y Paz, y cuyas sentencias son objeto de seguimiento por parte del despacho de la Jueza.
  En febrero, se llevó a cabo reunión con el Equipo de Fuerza Pública de la ARN para explorar de qué manera los espacios de acompañamiento de la ARN a comparecientes de la Fuerza Pública podrían convertirse en momentos clave para contactar nuevos aportantes de información aún no identificados y priorizados por la UBPD.
</t>
    </r>
    <r>
      <rPr>
        <b/>
        <sz val="11"/>
        <color theme="1"/>
        <rFont val="Arial Narrow"/>
        <family val="2"/>
      </rPr>
      <t xml:space="preserve"> 
 Plan de acción de la ruta de aportantes</t>
    </r>
    <r>
      <rPr>
        <sz val="11"/>
        <color theme="1"/>
        <rFont val="Arial Narrow"/>
        <family val="2"/>
      </rPr>
      <t xml:space="preserve">
 Se construyó la línea base del Plan de Contingencia para el inicio, la reactivación o la finalización de las acciones establecidas con PPDIH comparecientes. Dicha línea base consta de 876 registros de PPDIH a corte febrero de 2025.
 En cuanto al relacionamiento con organizaciones de PPDIH, se realizaron 2 reuniones con la Fundación Gestores de Restauración y se determinaron acciones conjuntas entre el GITT de Eje Cafetero y dicha fundación, en el marco del abordaje de las investigaciones sobre hechos de desaparición reportados como muertes presentadas como bajas en combate. 
 Se adelantó la identificación de necesidades para la implementación de proyectos o iniciativas de TOAR en los Planes Regionales de los GITT Antioquia, Casanare, Cesar, Huila y Norte de Santander.
</t>
    </r>
    <r>
      <rPr>
        <b/>
        <sz val="11"/>
        <color theme="1"/>
        <rFont val="Arial Narrow"/>
        <family val="2"/>
      </rPr>
      <t>Acciones de seguimiento y monitoreo del plan de acción de la ruta de aportantes</t>
    </r>
    <r>
      <rPr>
        <sz val="11"/>
        <color theme="1"/>
        <rFont val="Arial Narrow"/>
        <family val="2"/>
      </rPr>
      <t xml:space="preserve">
Se han generado acciones en el marco de la ruta de trabajo de 12 Personas que PPDIH y que fueron abordadas en el marco de las IHE. Cada una de las personas abordadas cuenta con su carpeta en el registro Nacional de Aportantes de Información.</t>
    </r>
  </si>
  <si>
    <r>
      <t>Crear y/o ampliar lineamientos para el componente forense en la Investigación Humanitaria y Extrajudicial  y de las acciones de prospección y recuperación</t>
    </r>
    <r>
      <rPr>
        <strike/>
        <sz val="11"/>
        <color theme="1"/>
        <rFont val="Arial Narrow"/>
        <family val="2"/>
      </rPr>
      <t xml:space="preserve">
</t>
    </r>
  </si>
  <si>
    <r>
      <t xml:space="preserve">Se elaboró el diseño de la estrategia Misión Identificación de manera participativa, logrando consolidar el objetivo general, los objetivos especificos, los componente a desarrollar, responsables y el cronogama.
</t>
    </r>
    <r>
      <rPr>
        <b/>
        <sz val="11"/>
        <color rgb="FF000000"/>
        <rFont val="Arial Narrow"/>
        <family val="2"/>
      </rPr>
      <t xml:space="preserve">Gestión de la información forense para la identificación de cadáveres.
</t>
    </r>
    <r>
      <rPr>
        <sz val="11"/>
        <color rgb="FF000000"/>
        <rFont val="Arial Narrow"/>
        <family val="2"/>
      </rPr>
      <t xml:space="preserve">Durante el periodo citado se inició una nueva vigencia contractual en la cual se continuó con la digitalización, mejoramiento e inclusión de casos en la matriz del proyecto de necrodactilias, logrando el mejoramiento de 1.232 necrodactilias 
Se recibieron casos de grupos internos de trabajo territorial y equipos forenses tanto de nivel central y territorial para ingresar al proyecto.
Al recibir y mejorar casos de otras líneas diferentes al convenio 01 (solicitudes de equipos de la UBPD) se fortalecen las acciones de impulso a la identificación de cadáveres CNI con mayor potencial de corresponder a personas desaparecidas en el marco y el contexto del conflicto armado en el país.
Se está llevando a cabo el seguimiento a los casos en los cuales se obtuvo HIT en las vigencias previas.
Se adelantaron gestiones de casos en articulación con el INMLCF Regional Noroccidente.
</t>
    </r>
    <r>
      <rPr>
        <b/>
        <sz val="11"/>
        <color rgb="FF000000"/>
        <rFont val="Arial Narrow"/>
        <family val="2"/>
      </rPr>
      <t xml:space="preserve">Abordaje forense integral
</t>
    </r>
    <r>
      <rPr>
        <sz val="11"/>
        <color rgb="FF000000"/>
        <rFont val="Arial Narrow"/>
        <family val="2"/>
      </rPr>
      <t xml:space="preserve">Durante el I Bimestre se conformaron 3 equipos interdisciplinarios compuestos por 1 médico, 1 odontólogo, 2 antropólogos y 1 asistente forense, destinados al CIAFI de Bogotá en HSJD, siendo abordados 23 cuerpos, de los cuales se identificaron tres cuerpos: 1 por abordaje integral y 2 por Verificación de correspondencia de información post mortem.
En este bimestre se generó el cambio de gerenciamiento técnico y operativo del CIAFI, a mediados de enero, debiendo entonces generarse una reorganización de lineamientos y procesos, y sin embargo, logrando hasta el fin del mes de febrero la optimización de la  gestión de casos e integración funcional con INMLCF.
El CIAFI de Bogotá en HSJD presenta grandes limitaciones de espacio para el abordaje integral, y a la fecha no se ha logrado la respuesta acerca de los nuevos espacios concertados con el INMLCF ni del espacio en trámite con la SAE
Se logro la aprobación de los recursos y apoyo por parte de MPTF para la implementación de cuatro nuevos CIAFI en puntos estratégicos a nivel nacional. 
</t>
    </r>
    <r>
      <rPr>
        <b/>
        <sz val="11"/>
        <color rgb="FF000000"/>
        <rFont val="Arial Narrow"/>
        <family val="2"/>
      </rPr>
      <t xml:space="preserve">Verificación de correspondencia de información post mortem en cementerio.
</t>
    </r>
    <r>
      <rPr>
        <sz val="11"/>
        <color rgb="FF000000"/>
        <rFont val="Arial Narrow"/>
        <family val="2"/>
      </rPr>
      <t xml:space="preserve">
Durante el mes de enero de 2025 los expertos técnicos de identificación de la DTPRI  partiendo de la experiencia de la vigencia 2024, desarrollaron una ruta para la planificación de acciones de verificación por correspondencia de información post mortem, con el fin de de brindar una respuesta más eficiente a los territorios, en la cual definieron unos criterios utilidad para seleccionar y programar las acciones de VCIPM a partir de las solicitudes de los GITT:
-Número de cadáveres identificados no reclamados que cuentan con familiares disponibles para la entrega digna.
-Número de cadáveres con orientación de identidad.
-Condiciones de disponibilidad, seguridad, infraestructura y almacenamiento de los sitios de disposición de cuerpos para el abordaje y posterior a la verificación. 
-Medida cautelar del cementerio. 
-Número de cadáveres no identificados. 
-Relevancia del cementerio en el Plan Regional de Búsqueda (priorización y coherencia con el PRB). 
-Casos de alta relevancia o interés público.
Una vez definida y autorizada la ruta por parte de la SGTT, se actualizó la  IAH-GU-006 Guia de correspondencia de información post mortem, la cual se encuentra en proceso de revisión y aprobación por parte de la Oficina Asesora de Planeación. Una vez se apruebe y se socialice en el sistema integrado de gestión se procederá a realizar la respectiva socialización al territorio.
Durante el primer bimestre de la vigencia 2025 se  abordaron bajo la metodologia de VCIPM en la sede del INMLCF de Villavicencio los 5 cuerpos recuperados en la vigencia 2024 en el Cementerio  Municipal de Mitú, los cuales arrojaron correspondencia positiva no identificados (CNI), no se presentaron identificados en la intervención. Adiciocionalmente el 24 de febrero se inicio el abordaje en Pitalito y Neiva; los resultados seran presentados en el proximo reporte.</t>
    </r>
  </si>
  <si>
    <r>
      <rPr>
        <b/>
        <sz val="11"/>
        <color rgb="FF000000"/>
        <rFont val="Arial Narrow"/>
        <family val="2"/>
      </rPr>
      <t>1. Proyecto Universidad de la Búsqueda</t>
    </r>
    <r>
      <rPr>
        <sz val="11"/>
        <color rgb="FF000000"/>
        <rFont val="Arial Narrow"/>
        <family val="2"/>
      </rPr>
      <t xml:space="preserve">
Se avanzó en la elaboración del Proyecto Universidad de la Búsqueda. Adicionalmente, se realizó la ficha de estructuración del contrato para el desarrollo del proyecto, que será vinculado a través de concurso público. 
El objetivo del proyecto es consolidar la Universidad de la Búsqueda como un espacio académico e investigativo en la búsqueda de personas dadas por desaparecidas en el contexto y razón del conflicto armado, fortaleciendo las capacidades técnicas, metodológicas y humanitarias de los distintos actores involucrados, y promoviendo la generación de conocimiento en articulación con instituciones de educación superior y centros de investigación.
Este proyecto está dividido en cuatro fases a saber:
Pilares y piloto Universidad de la búsqueda (2025)
Esta primera fase busca construir programas académicos especializados de carácter informal según los estándares de las leyes colombianas de educación en búsqueda humanitaria y extrajudicial que sean de acceso libre para la ciudadanía en general y que tengan componentes de fortalecimiento y profundización para los equipos de trabajo de la UBPD. Estos programas contemplan la elaboración de cursos de formación de diferente tipo de duración en los que brindará formación autogestionada a partir de contenidos elaborados por personal de la UBPD. 
Implementación Universidad de la búsqueda (2026)
En esta segunda fase se abrirá la oferta académica informal de la Universidad de la Búsqueda. Todas las personas interesadas en formarse en temas de búsqueda humanitaria y extrajudicial podrán acceder a los cursos brindados por la UBPD. Así mismo, los equipos de trabajo de la entidad tendrán acceso a la totalidad de cursos brindados por la universidad. 
Creación de programas académicos con universidades (2026-2027)
La tercera fase busca establecer alianzas estratégicas con universidades y centros de investigación para la validación, certificación y expansión de la oferta académica de la Universidad de la Búsqueda. Esto se realizará mediante la conformación de programas académicos formales. Además, se trabajará en la conformación y reconocimiento de grupos de investigación especializados en la búsqueda de personas desaparecidas, promoviendo la producción científica y el desarrollo de enfoques inter y transdisciplinarios que contribuyan a la verdad y la memoria.
Apertura de oferta académica universitaria a público en general (2028)
La fase 4 contempla la apertura de la oferta académica realizada en la fase anterior entre la UBPD y las universidades para el público en general.
Entre los meses de enero y febrero la estrategia de trabajo </t>
    </r>
    <r>
      <rPr>
        <b/>
        <sz val="11"/>
        <color rgb="FF000000"/>
        <rFont val="Arial Narrow"/>
        <family val="2"/>
      </rPr>
      <t xml:space="preserve">Centro de Pensamiento:“Conocimientos y saberes </t>
    </r>
    <r>
      <rPr>
        <sz val="11"/>
        <color rgb="FF000000"/>
        <rFont val="Arial Narrow"/>
        <family val="2"/>
      </rPr>
      <t xml:space="preserve">para la búsqueda”  avanzó en la fase de estructuración de los tres componentes definidos para el 2025 (revista de conocimientos sobre la búsqueda, investigaciones sobre aprendizajes y experiencias de la búsqueda, semillero de investigación), esto incluyó la definición de los temas a investigar y el avance en la redacción de los lineamientos de los diferentes componentes de esta estrategía. 
Revista de conocimientos sobre la búsqueda
Se elaboró una versión preliminar del documento constitutivo de la revista de difusión del conocimiento UBPD. Así mismo se elaboró la ficha técnica para cotizar bienes y servicios de la revista, la cual fue enviada a Secretaría General para su revisión
</t>
    </r>
    <r>
      <rPr>
        <b/>
        <sz val="11"/>
        <color rgb="FF000000"/>
        <rFont val="Arial Narrow"/>
        <family val="2"/>
      </rPr>
      <t xml:space="preserve">Investigaciones sobre aprendizajes y experiencias de la búsqueda </t>
    </r>
    <r>
      <rPr>
        <sz val="11"/>
        <color rgb="FF000000"/>
        <rFont val="Arial Narrow"/>
        <family val="2"/>
      </rPr>
      <t xml:space="preserve">
Esta línea de trabajo avanzó en la definición de los temas a investigar para el 2025, esto después de contrastar las necesidades de investigación para la OGC con los temas de interés para las y los gestores de conocimiento, lo cuales se identificaron en el marco del Primer encuentro nacional de gestoras y gestores de conocimiento de la UBPD y dos reuniones entre el jefe de oficina, el experto técnico y la analista de la estrategia. Como resultado de ello se definió que para este año se realizará un total de cinco investigaciones sobre:
Búsqueda en escenarios complejos: Investigación humanitaria y extrajudicial en el Estero de San Antonio, Buenaventura. 
Metodologías de trabajo con aportantes de información que participaron en grupos paramilitares. 
Primera actualización del estudio de grupos de interés: Para ello se formulará  la metodología de esta actualización, la cual priorizará a cinco de los 20 grupos de interés,  a través de grupos focales que permitirán identificar su percepción sobre la UBPD y sugerir recomendaciones para mejorar el relacionamiento de la UBPD con estos.
Lugares de memoria: Sitios de abordaje y dignificación de cuerpos.
Rituales, ritos y ceremonias: entregas dignas realizadas por la UBPD y su impacto en la sanación colectiva.En alianza con la Universidad de Ohio. 
Por otra parte, se definió el formato de anteproyecto para las investigaciones y sistematizaciones de la OGC, el cual propone que para cada documento que se presente se especifique un título, el lugar que abarca, periodo de tiempo, actores involucrados (externos e internos), productos esperados, pregunta(s) de investigación, características particulares y riesgos de la investigación, asimismo el resumen, la descripción del problema de investigación, los objetivos, la justificación, el estado del arte, el marco de referencia, la metodología, estrategias de divulgación, cronograma y bibliografía. 
Semillero de investigación 
Respecto a la línea del semillero de investigación se avanzó en la redacción del proyecto especificando qué es, los objetivos y la metodología, de igual forma, se seleccionaron los/as posibles estudiantes que conformarán este grupo y, finalmente, se definieron los temas de investigación para trabajar a lo largo del 2025. En ese sentido, los temas escogidos para el piloto del semillero son: 
La búsqueda de personas dadas por desaparecidas en el mundo. 
Sistematización sobre la colaboración entre el CICR y la UBPD en la búsqueda desarrollada en Lejanías, Meta.
En tal sentido, se espera terminar la fase de estructuración de las tres líneas de trabajo en el mes de marzo, para comenzar la implementación desde mediados de marzo, en el caso de la revista, y finales de abril para el semillero y las investigaciones sobre aprendizajes y experiencias de la búsqueda.
En enero de 2025 se avanzó en la primera versión del documento que estructura el programa de Espacios de Conocimiento. Allí se consigna la presentación, las definiciones, los roles y responsabilidades, las líneas de acción de la estrategia y la metodología para solicitar un espacio de conocimiento. Se espera acabar el documento y tener una versión final en marzo. 
Desde el 16 de enero de 2025 se reactivó la séptima versión de la cátedra UBPD-UNAL “La desaparición y búsqueda de personas en el contexto y razón del conflicto armado en Colombia”, que se realiza desde noviembre del año anterior los jueves de cada semana. Entre enero y febrero se llevaron a cabo seis sesiones de la cátedra, una de las cuales fue moderada y organizada enteramente por la UBPD. Durante esa sesión (16 de enero) se abordaron algunas de las innovaciones y de los casos de búsqueda más difíciles en los que trabaja la UBPD. El final de la séptima versión de la cátedra está programado para la primera semana de marzo. 
El 20 de enero se desarrolló el primer espacio de conocimiento en conjunto con el Grupo de Trabajo sobre Desapariciones Forzadas de la ONU titulado “Mecanismos Transnacionales de búsqueda e investigación en casos de personas desaparecidas”, conducido por Ana Lorena Delgadillo Pérez, miembro del Grupo de Trabajo sobre Desapariciones Forzadas. Delgadillo hizo una exposición sobre Mecanismos Transnacionales de México, Estados Unidos y Centroamérica de búsqueda de personas desaparecidas, haciendo énfasis en las dificultades para la búsqueda entre países. También hizo un recorrido sobre las normas que respaldan la búsqueda transnacional de personas desaparecidas, la información existente que respalda esta búsqueda y explicó el funcionamiento de la colaboración internacional a través de ejemplos de cooperación que han sido exitosos. 
El espacio tuvo una duración de una hora y treinta minutos y asistieron 140 servidores y servidoras de la UBPD y se desarrolló en español con traducción simultánea para consulta en inglés. 
De igual manera, el 31 de enero se  sostuvo una reunión de preparación para la visita de una delegación de Etiopía a Colombia en la que estaba incluida la UBPD. Se propuso una agenda para el encuentro pero este fue cancelado por problemas de disponibilidad de recursos.
Como avance de los cursos introductorios sobre la UBPD, el 18 de febrero se grabó un video sobre el ABC de la UBPD en conjunto con el equipo de la Oficina Asesora de Comunicaciones y Pedagogía, en las instalaciones de la Universidad Central. El video está en proceso de edición y será usado para dar a conocer los principales conceptos de la UBPD a voluntarios y pasantes. 
</t>
    </r>
  </si>
  <si>
    <r>
      <rPr>
        <b/>
        <sz val="11"/>
        <color rgb="FF000000"/>
        <rFont val="Arial Narrow"/>
        <family val="2"/>
      </rPr>
      <t>Valoración social e institucional de la Politica Pública Integral</t>
    </r>
    <r>
      <rPr>
        <sz val="11"/>
        <color rgb="FF000000"/>
        <rFont val="Arial Narrow"/>
        <family val="2"/>
      </rPr>
      <t xml:space="preserve">
1) El Diagnóstico Técnico y Normativo consolidado en su versión preliminar a finales de 2024 fue puesto a validación de los comités técnicos del SNB en las sesiones realizadas entre el 27 de febrero  y el 11 de marzo de 2025. En estas sesiones se presentó de manera puntual los conceptos, definiciones, causas, sub-causas y efectos incorporados en el Diagnóstico Técnico provenientes de los diagnosticos entregados por cada Comíte. A partir del desarrollo de las respectivas sesiones, se diseñan instrumentos de recolección de aportes por escrito a las entidades para atender a las observaciónes remitidas por la Comision Asesora del SNB.
2) Se adelantaron 4 reuniones de validación institucional con la OAJ de la UBPD y con actores involucrados tales ONU DDHH, Minjusticia y Comisión Asesora del SNB. En dichas reuniones se presentaron observaciones tecnicas y metodologicas por parte de los actores solicitando ampliaciones, ajustes y cambios en los textos contenidos en el documento diagnóstico preliminar. 
3) Se realiza la proyección y envio de 14 oficios a entidades del SNB para atender a la necesidad de actualización de cifras del Diagnóstico Técnico y Normativo. A corte de 28 de febrero se recibieron 10 respuestas. 
4) Se realiza la sistematización y análisis de los comentarios remitidos por las entidades y otros actores involucrados (UARIV, DEFENSORIA, MIN JUSTICIA, FISCALIA, ONU DDHH, JEP y Comisión Asesora)
5) Se realiza la revisión en conjunto con la OAP de UBPD de  la primera versión del Documento de Política que incluye los objetivos, las lineas de acción y las metas de resultado propuestas. Se realizan los ajustes solicitados en la V2 del Documento de Política.
6) Se consolida una primera versión de arbol de soluciones para la política pública con base en la versión del diagnostico preliminar presentado a la Comisión Intersectorial del SNB.
</t>
    </r>
  </si>
  <si>
    <r>
      <t xml:space="preserve">Los soportes presentados en el reporte del PAI que guardan relación con este indicador, no dan cuenta de la cantidad de personas reportadas como contactadas. En el documento de reporte semanal, soporte remitido para el reporte cualitativo del producto, a dos de marzo de 2025 se reportan 782 contactos para nivel central, uno menos que la cifra registrada en la ficha. Sobre los contactos de nivel Territorial no existe ningún dato presentado como soporte. 
Por otra parte, y de acuerdo con el reporte realizado en PIIP, se tiene un avance de 688 personas contactadas. Esto no concuerda con ningún dato acá reportado. 
</t>
    </r>
    <r>
      <rPr>
        <b/>
        <sz val="11"/>
        <color rgb="FF000000"/>
        <rFont val="Arial Narrow"/>
        <family val="2"/>
      </rPr>
      <t xml:space="preserve">Recomendaciones: 
</t>
    </r>
    <r>
      <rPr>
        <sz val="11"/>
        <color rgb="FF000000"/>
        <rFont val="Arial Narrow"/>
        <family val="2"/>
      </rPr>
      <t xml:space="preserve">
Es importante rectificar las cifras consignadas en las diferentes plataformas o instrumentos de reporte, ya que no es claro porque se produce esta diferencia de información.
Si bien en el reporte del PAI se adjunta un documento descriptivo y de análisis respecto del trabajo realizado durante el mes de enero, es importante que este sea construido con información consolidada sobre los meses objeto de análisis, para este caso, enero y febrero. 
</t>
    </r>
  </si>
  <si>
    <r>
      <t xml:space="preserve">Lo reportado para este indicador no concuerda con el reporte hecho para el avance cualitativo del producto asociado y tampoco guarda relación con el reporte realizado en PIIP. Para los dos, se tiene un avance de 78 personas contactadas con las cuales se adelantaron acciones de participación. 
Los soportes presentados en el reporte del PAI que guardan relación con este indicador, no dan cuenta de la cantidad de personas reportadas como contactadas.
</t>
    </r>
    <r>
      <rPr>
        <b/>
        <sz val="11"/>
        <color rgb="FF000000"/>
        <rFont val="Arial Narrow"/>
        <family val="2"/>
      </rPr>
      <t xml:space="preserve">Recomendaciones: </t>
    </r>
    <r>
      <rPr>
        <sz val="11"/>
        <color rgb="FF000000"/>
        <rFont val="Arial Narrow"/>
        <family val="2"/>
      </rPr>
      <t xml:space="preserve">
Es importante rectificar las cifras consignadas en las diferentes plataformas o instrumentos de reporte, ya que no es claro porque se produce esta diferencia de información.
En los informes presentados, debe tenerse en cuenta el análisis sobre las acciones de participación que se dan mediante la implementación de la estrategia de contacto. Si bien en el reporte del PAI se adjunta un documento descriptivo y de análisis respecto del trabajo realizado durante el mes de enero, es importante que este sea construido con información consolidada sobre los meses objeto de análisis, para este caso, enero y febrero. </t>
    </r>
  </si>
  <si>
    <r>
      <t xml:space="preserve">Durante el mes de febrero 2025 se presentaron avances en el desarrollo de la Estrategia Red de Apoyo, entre las cuales se resalta la elaboración del reglamento para el lanzamiento de la convocatoria 2025, así como la creación de los formularios de inscripción y presentación de inciativas. 
</t>
    </r>
    <r>
      <rPr>
        <b/>
        <sz val="11"/>
        <color theme="1"/>
        <rFont val="Arial Narrow"/>
        <family val="2"/>
      </rPr>
      <t xml:space="preserve">Dificultades:
</t>
    </r>
    <r>
      <rPr>
        <sz val="11"/>
        <color theme="1"/>
        <rFont val="Arial Narrow"/>
        <family val="2"/>
      </rPr>
      <t xml:space="preserve">Se encuentra pendiente concluir las herramientas  necesarias para dar apertura a la convocatoria. </t>
    </r>
  </si>
  <si>
    <r>
      <rPr>
        <sz val="11"/>
        <color theme="1"/>
        <rFont val="Arial Narrow"/>
        <family val="2"/>
      </rPr>
      <t>El avance de actividades en términos de Conocimiento del riesgo, intervención del mismo y  el manejo de emergencias, según lo reportado por la SGH, no presenta mayores dificultades. Sin embargo, para el manejo de emergencias se describe la siguiente dificultad:
Durante los dos meses de avance del Plan de Acción (enero y febrero 2025), no se avanzó significativamente en la actividad actualización y socialización de los Planes de Emergencia a nivel nacional, debido a varios factores. En enero de 2025, la ARL en el momento para la Entidad Positiva estaba en proceso de salida y, por lo tanto, no se iba a ejecutar el plan de trabajo de Seguridad y Salud en el Trabajo de la Entidad. En febrero de 2025, se revisó el plan de trabajo con la nueva ARL AXA Colpatria, pero se presentó una diferencia en el número de horas ofertadas, lo que impidió que fuera aprobado. Ante esta situación, se realizaron dos mesas de trabajo con la Secretaría General y la Subdirección de Gestión Humana para esclarecer y validar lo sucedido. Solo hasta la primera semana de marzo se logró aprobar el plan de trabajo, lo que permitió retomar el avance en los proyectos establecidos con el asesor de esta ARL. Se espera avanzar durante el segundo bimestre del año</t>
    </r>
    <r>
      <rPr>
        <i/>
        <sz val="11"/>
        <color theme="1"/>
        <rFont val="Arial Narrow"/>
        <family val="2"/>
      </rPr>
      <t xml:space="preserve">
</t>
    </r>
  </si>
  <si>
    <r>
      <t xml:space="preserve">El equipo de Prevención y Protección al ser un componente del Sistema Integral de Bienestar y Cuidado-SIBICU tiene como objetivo prevenir y/o mitigar los eventos que puedan afectar el desarrollo de las misiones humanitarias y por tanto el mandato de la entidad. Para dar cumplimiento a este próposito, el equipo desarrolla procesos estratégicos con acciones relacionadas en: i) sensibilización y pedagogía; ii) Sistema de Gestión del Riesgo Público; iii) Instructivo de Acceso a Territorios Complejos. Frente al acceso de territorios complejos, desde el equipo de Prevención y Protección se realizan acciones (planes de contingencia y mesas de análisis de contexto) que permiten identificas los riesgos derivados de la acción humanitaria.
</t>
    </r>
    <r>
      <rPr>
        <b/>
        <sz val="11"/>
        <color rgb="FF000000"/>
        <rFont val="Arial Narrow"/>
        <family val="2"/>
      </rPr>
      <t xml:space="preserve">Debilidades: 
</t>
    </r>
    <r>
      <rPr>
        <sz val="11"/>
        <color rgb="FF000000"/>
        <rFont val="Arial Narrow"/>
        <family val="2"/>
      </rPr>
      <t xml:space="preserve">La principal dificultad identificada es que la situación de orden público especialmente en la zona de Norte de Santander y Magdalena Medio ha imposibilitado el acceso para el desarrollo de acciones humanitaria </t>
    </r>
  </si>
  <si>
    <t>Durante este período se adelantaron acuerdos con diversas entidades que ayudarán a proporcionar información para la búsqueda. Entre ellas, destacan los avances en el convenio con el DNP, que permite acceder a las bases del SISBÉN y obtener información crucial para la identificación de las PDD. Además, se avanzó en la formalización de convenios con el Ministerio de Salud, Migración Colombia y ADRES, insumos fundamentales para atender plenamente a las PDD y a sus familias.
Principales logros y dificultades del periodo: Llegar a cuerdos que permitan la transferencia de informacion entre entidades</t>
  </si>
  <si>
    <t>Durante este período se llevaron a cabo diversas gestiones para actualizar la información de los distintos registros que conforman el universo. En este contexto, se implementó una mejora en la identificación de cerca de 10.000 personas reportadas como desaparecidas. Dicha mejora se centra en la identificación precisa de variables clave —como el nombre, el número de documento y la fecha de nacimiento—, elementos esenciales para la búsqueda de las personas.
Principales logros y dificultades del periodo: Teniendo en cuenta que en la base actual del universo no se cuenta con la información referente al tipo de documento, y que, además, los nombres de las PDD no se encuentran completos o escritos correctamente, se realizó una primera validación utilizando la base de REP, la cual permite corroborar la información mediante el documento. Posteriormente, se efectuó una segunda validación del nombre exacto de la PDD y, por último, se solicitó a la registraduría la información completa —nombre, documento, tipo de documento y fecha de nacimiento— con el objetivo de descartar homónimos. Gracias a este proceso, se identificaron 10.987 PDD adicionales, alcanzando un total de 75.643 PDD plenamente identificados, lo que implicó un aumento en la tasa de identificación, pasando del 52% al 61%.</t>
  </si>
  <si>
    <t>Visualizado en el instrumento diseñado por la OAP</t>
  </si>
  <si>
    <t xml:space="preserve">Durante este período, a pesar de que no se refleja una cifra exacta en el incremento de registros de solicitudes de búsqueda en relación con el universo, se ha venido trabajando en asegurar que cada PDD cuente con un seguimiento individualizado.
La principal dificultad que se presenta es la actualización continua y que ésta se refleje de manera oportuna en la base del universo. Para abordar este desafío, es fundamental considerar las actualizaciones que se realizan y, además, se está trabajando para que, en el futuro, este proceso sea continuo y se ejecute en períodos más cortos.
</t>
  </si>
  <si>
    <t>Sin avance cuantitativo dentro de la ficha de indicador y así visualizado en el instrumento diseñado por la OAP</t>
  </si>
  <si>
    <t>A finales del mes de enero se realizó la validación de 19 casos que estaban postulados a la estrategia de Busqueda Inversa. Frente a esto, luego de la respectiva validación, se descartaron 13 casos que no cumplian con los criterios de la estrategia. Así mismo, se solicitó la publicación de los 6 restantes que si cumplian con todos los criterios del procedimiento.
Durante el mes de febrero se validaron 2 casos enviados por el territorio. Frente a esto, los 2 casos cumplieron con los criterios y fueron publicados exitosamente en la estrategia web de Busqueda Inversa.
Principales logros y dificultades del periodo:
1. Los validadores del proceso no contamos con un perfíl SIRDEC lo suficientemente robusto para verificar toda la información de necrosia medico legal.
2. Se encuentran problemas de calidad por ausencia de datos en los reportes de seguimiento del SIRDEC, lo que genera incertidumbre de algunos casos</t>
  </si>
  <si>
    <t>Presenta un avance del 37% frente a la meta establecida. Visualizado en el instrumento diseñado por la OAP</t>
  </si>
  <si>
    <t>Presenta un avance del 20% frente a la meta establecida. Visualizado en el instrumento diseñado por la OAP</t>
  </si>
  <si>
    <t>El reporte cuantitativo realizado en la ficha hace referencia a un reporte de seguimiento a acciones de mejora o a observaciones  subsanadas pero no al porcentaje de registros corregidos o mejorados.</t>
  </si>
  <si>
    <t xml:space="preserve">Durante el periodo se ejecutaron efectivamente dos planes de remediación que se trata de la actualización de las solicitudes de búsqueda con información remitida por el CICR y el otro la implementación de acciones manuales para mejorar la calidad del dato respecto a la confirmación de identidad de las PDD y uno tercero está en última etapa de pruebas que se trata de la deduplicación de PDD. </t>
  </si>
  <si>
    <t>El valor de la variable 2 debe corresponder a la meta establecida que equivale a 9 planes implementados. Sin embargo, en la ficha del indicador el valor reportado para la variable 2 es diferente.</t>
  </si>
  <si>
    <t>Durante el primer bimestre se evidenció una concentración significativa de actividades de revisión y digitalización, especialmente en el fondo documental del DAS (formato impreso) y en los contenidos digitales integrados al datalake de la UBPD. Se destaca el avance en el procesamiento y estructuración de archivos digitales provenientes del CNMH - DITPLOC, que permitió ampliar la base de datos para consulta. Esta dinámica refleja una adecuada planificación inicial del año y la disponibilidad de recursos técnicos para ejecutar los procesos de forma masiva.</t>
  </si>
  <si>
    <t>Revisar el planteamiento de la meta</t>
  </si>
  <si>
    <t>Se viene avanzando en el desarrollo del algoritmo de clasificación de Árboles Extremos (Extrem-Tree) y el algoritmo de clasificación árboles de decisión (Decision Tree), lo cual está siendo implementado en un notebook de Júpiter.  El mismo será implementado en el mes de marzo para muestras de clasificación en tramos seleccionados para territorialidad de la guerra caso específico búsqueda en riberas.
Se destaca como logro la aplicacion de este tipo de analítica para faciltar, de una manera más ágil el procesamiento de información de imágenes de satélite. Entre las principales dificultades se pueden mencionar por un lado las tecnológicas, debido a la poca capacidad de procesamiento de los equipos que ralentizan el manejo de información</t>
  </si>
  <si>
    <t>Durante el primer Bimestre se realizo la Fase de Planificación y Diseño, con las siguientes actividades:
•        Se definieron los objetivos y alcances de la herramienta.
•        Se establecieron los requerimientos funcionales y técnicos.
•        Se realizaron reuniones con los actores clave para la validación de necesidades.
•        Se determinaron las fuentes de información y estructuras de datos.
•        Se elaboro un esquema conceptual de la base de datos y la arquitectura del sistema.
Queda pendiente la realización de 4 fases más:
2. Fase de Desarrollo y Construcción
3. Fase de Integración y Pruebas
4. Fase de Implementación y Capacitación
5. Fase de Seguimiento y Evaluación</t>
  </si>
  <si>
    <t>Durante los meses de enero y febrero, se han implementado acciones estratégicas que involucran la participación de los Procesos Penales de Derechos Humanos (PPDIH) en el marco de las Investigaciones Humanitarias y Extrajudiciales (IHE), con el objetivo de fortalecer y avanzar en la búsqueda de Personas dadas por Desaparecidas (PDD).
En este periodo, se ha logrado la convocatoria y trabajo con 12 PPDIH, lo que representa un avance del 8% respecto a la meta establecida. Este resultado evidencia el compromiso con la articulación interinstitucional y la consolidación de mecanismos de búsqueda eficientes en el marco de la justicia transicional.
A pesar de no contar con el lineamiento actualizado relacionado con la Ruta para el trabajo con los PPDIH, el equipo ha continuado con el abordaje de los PPDIH en el marco de sus aportes para las IHE. LAs dificultades son de caracter técnico en materia de definiciones legales y acceso a los espacios donde se encuentran los PPDIH que en su mayoría están recluidos en cárceles o sitios de dificil acceso.</t>
  </si>
  <si>
    <t>Se solicitaron 106 constancias de asistencia que fueron expedidas en su totalidad. 
De conformidad con lo establecido en los artículos 4 y 5 del Capítulo II de la Resolución 729 del 10 de julio de 2023, la cual define los lineamientos para la entrega de constancias de asistencia y los criterios para la expedición de acreditaciones dirigidas a la Jurisdicción Especial para la Paz (JEP), la Unidad de Búsqueda de Personas dadas por Desaparecidas (UBPD) expidió 106 certificaciones de asistencia durante los meses de enero y febrero de 2025. Esta cifra corresponde a los reportes proporcionados por los Grupos Internos de Trabajo (GITT) y el nivel central.</t>
  </si>
  <si>
    <t>Revisar la ficha del indicador</t>
  </si>
  <si>
    <t xml:space="preserve">Se solicitaron 52 valoraciones de acreditación y se expidieron 30.
De conformidad con lo establecido en en el Capitulo III, articulo 8 de la  Resolución 729 de fecha 10 de julio de 2023, por medio de la cuál “Se establecen los lineamientos para la entrega de constancias de asistencia y los criterios para la expedición de acreditaciones dirigidas a la Jurisdicción Especial para la Paz –JEP, y se dictan otras disposiciones". La Unidad de Búsqueda de Personas dadas por Desaparecidas (UBPD) recibió un total de 52 solicitudes de acreditación durante los meses de enero y febrero de 2025. De estas, se expidieron 30 acreditaciones. Las 22 solicitudes pendientes se encuentran actualmente en proceso de cotejo de información con las carpetas de cada aportante. Se prevé que estos 22 requerimientos serán atendidos en los días subsiguientes, ya sea mediante la expedición de constancias de asistencia o de oficios de acreditación, según corresponda al avance de la ruta y la valoración de cada aporte de información. </t>
  </si>
  <si>
    <t>Elaborar ficha del indicador</t>
  </si>
  <si>
    <t>No disponible</t>
  </si>
  <si>
    <t>Durante el primer bimestre de 2025, los expertos técnicos del grupo de prospección y recuperación de la Dirección Técnica de prospección, recuperación e identificación, en cumplimiento a la ruta de acceso a lugar, realizaron 24 asesorías técnicas para discutir sobre los Informes Narrativos de la IHE para incorporar el enfoque forense, los planes metodológicos de intervención, y dar línea técnica para mejorar las propuestas de abordaje de los siguientes lugares.
Finalmente, una vez surtido el proceso de retroalimentación de los antropólogos del territorio para que realicen las correcciones y/o ajustes correspondientes, durante el I bimestre de la vigencia la Oficina Asesora Jurídica emitió 15 memorandos de acceso a lugares.</t>
  </si>
  <si>
    <t>Revisar ficha del indicador</t>
  </si>
  <si>
    <t>Para la vigencia 2025 y dando continuidad a la estrategia de fortalecimiento de la capacidad forense en territorio, durante el primer bimestre se logró contar con 31 equipos forenses completos en operación. 
Los equipos se encuentran distribuidos en 8 Equipos Élite Regionales y 25 Grupos Internos de Trabajo Territorial, los cuales están conformados por 103 personas: 37 Antropólogos, 31Topógrafos y 35 Asistentes Forenses, de los cuales 19 son de planta y 84 contratistas. Durante el mes de enero de 2025, se logró la suscripción de 79 CPS, alcanzando el 94,04% de la contratación. Al cierre de febrero se sumaron 3 más, quedando pendiente dos contratos de apoyo a la gestión, para completar los equipos forenses de GITT Bogotá (Asistente Forense) y Satélite Tumaco (Topógrafo), próximamente GITT Pacífico Nariñense.</t>
  </si>
  <si>
    <t>104 puntos intervenidos.
Durante el I bimestre de la vigencia se intervinieron un total de 104 lugares con acciones de prospección y recuperación de los cuales: 30 lugares en Campo abierto intervenidos y 65 lugares intervenidos en 24 Cementerios:
Cementerio corregimental de El Palmar, Leiva, Nariño
Cementerio Municipal de Mani, Mani, Casanare
Cementerio Municipal San Carlos, San Carlos, Antioquia
Cementerio municipal-comunitario de Salahonda, Francisco Pizarro, Nariño
Cementerio Central de Palmira, Palmira, Valle del Cauca
Cementerio Municipal de Caparrapí, Caparrapí, Cundinamarca
Cementerio San Esteban de Manizales, Caldas, Manizales
Cementerio veredal Betania, Resguardo Indígena La Montaña, Samaniego, Nariño
Cementerio veredal Buenavista, Resguardo Indígena La Montaña, Samaniego, Nariño
Cementerio veredal San Diego, Resguardo Indígena La Montaña, Samaniego, Nariño
Cementerio veredal El Decio, Resguardo Indígena La Montaña, Samaniego, Nariño
Cementerio de guerra vereda El Decio, Resguardo Indígena La Montaña, Samaniego, Nariño
Cementerio San Roque, San Roque, Antioquia
Cementerio Central de Cumaribo, Cumaribo, Vichada
Cementerio de San Antonio, Montería, Córdoba
Cementerio de La Hormiga, Valle del Guamuez, Putumayo
Cementerio JAC Barrio El Jardín, Orito, Putumayo
Cementerio de Bello Horizonte - corregimiento de La Carmelita, Puerto Asis, Putumayo
Cementerio municipal de Puerto Caicedo, Puerto Caicedo, Putumayo
Cementerio Municipal de Mocoa, Mocoa, Putumayo
Cementerio central de Tame, Tame, Arauca
Cementerio Nuestra Señora del Carmen Génova, Génova, Quindío
Cementerio Central de Chaparral, Chaparral, Tolima
Cementerio de Toche, Toche, Tolima</t>
  </si>
  <si>
    <t>Revisar ficha del indicador incluyendo el planteamiento de la meta</t>
  </si>
  <si>
    <t>155 acciones de prospeccion frente a 2102 proyectadas para el año.
Durante el primer bimestre de la vigencia 2025 los equipos forenses de territorio realizaron un total de 43 misiones asociados a planes regionales de búsqueda y autos proferidos por la JEPcon los siguientes resultados:
155 Prospecciones no intrusivas e intrusivas
57 Acciones de recuperación
54 Cuerpos recuperados</t>
  </si>
  <si>
    <t>Durante el primer bimestre de la vigencia 2025 los equipos forenses de territorio realizaron un total de 43 misiones asociados a planes regionales de búsqueda y autos proferidos por la JEPcon los siguientes resultados:
155 Prospecciones no intrusivas e intrusivas
57 Acciones de recuperación
54 Cuerpos recuperados
Como logros y dificultades se destacan: Pronta contratación de los equipos forenses de territorio
Se aplazaron algunas misiones humanitarias por temas de seguridad.
Fortalecimiento del componente forense en la investigación y diseño de los PMF
Articulación entre el documento de Investigación y el PMF
Desarrollo de mesas técnicas que permitieron la participación de diversas áreas y disciplinas para la revisión de la documentación de los casos y propuestas metodológicas para el abordaje de escenarios complejos como cementerios.</t>
  </si>
  <si>
    <t>Desde la vigencia 2019 a corte 28 de febrero  de 2025,  la UBPD ha recuperado 2.544  cuerpos, de los cuales 2.143 cuerpos han sido entregados al Instituto Nacional de Medicina Legal y Ciencias Forenses con el fin de adelantar los análisis médico-legales correspondientes y en lo posible establecer la identificación. El INMLCF ha identificado 141 cuerpos (124 abordados integralmente y 17 por verificación de correspondencia).
Al comparar el número de cuerpos que han sido entregados al INMLCF con el número de cuerpos que han sido identificados es posible advertir que sólo se ha logrado la identificación del 7%, lo que representa la necesidad de orientar recursos presupuestales, humanos, técnicos, tecnológicos, logísticos para fortalecer las metodologías, métodos y capacidades tanto del INMLCF como de la UBPD para incrementar las identidades orientadas, agilizar el abordaje integral de los cuerpos en condición de no identificados y su respectiva identificación.  
Con base en lo ya expuesto, la UBPD con el fin de fortalecer y agilizar los procesos para la identificación de personas reportadas como desaparecidas y relacionados con el conflicto armado colombiano antes del 01 de diciembre de 2016, continuará con el  apoyo al Instituto Nacional de Medicina Legal y Ciencias Forenses (INMLCF) con el abordaje integral (análisis interdisciplinario) de cuerpos recuperados y  se han conformado equipos para el abordaje integral con personal forense de la Unidad de Búsqueda en aras de impulsar la pronta identificación y entrega digna o culturalmente pertinente a sus familiares.
Por lo anterior, para el año 2025, la UBPD  conformó 3 equipos interdisciplinarios compuestos por 1 médico, 1 odontólogo, 2 antropólogos y 1 asistente forense quienes realizarón labores de abordajes integrales (análisis interdisciplinario) de cuerpos esqueletizados en el Laboratorio de Antropología del INMLCF ubicado en el Hospital San Juan de Dios de la ciudad de Bogotá , los cuales durante el I Bimestre abordaron 23 cuerpos de los cuales se identificaron tres cuerpos: 1 por abordaje integral y 2 por Verificación de correspondencia de información post mortem:
Un cuerpo recuperado en la vigencia 2024 en la Vereda Zumbe, La Palma - Cundinamarca  - PRB- Occidente de Cundinamarca
Un cuerpo recuperado en la vigencia 2024 en el Cementerio Jardines de Esperanza de Pacho - PRB Occidente de Cundinamarca
Un cuerpo recuperado en la vigencia 2024 en el Cementerio Parque Serafin- PRB de Bogotá</t>
  </si>
  <si>
    <t xml:space="preserve">Durante el primer bimestre de 2025 la planeación estuvo enfocada en la depuración de información, seguimientos y mejoría de la calidad del dato. Asimismo se llevaron a cabo gestiones en articulación con el INMLCF regional Noroccidente. 
Logros:
- Durante el periodo citado se inició una nueva vigencia contractual en la cual se continuó con la digitalización, mejoramiento e inclusión de casos en la matriz del proyecto de necrodactilias. Logrando el mejoramiento de 1.232 necrodactilias 
- Si bien no se contó con acceso al AFIS por parte del equipo de la UBPS, se llevaron a cabo consultas en el AFIS en articuación con el INMLCF; logrando procesar 30 necrodactilias 
Dificultades: 
- No se contó con un punto de acceso de AFIS propio para la UBPD durante el primer bimestre, lo que generó retrasos en los procesos. </t>
  </si>
  <si>
    <t>Durante el primer bimestre de 2025 se continuó con el procedimiento establecido. No se logró tener acceso a un punto AFIS propio de la UBPD pese a las gestiones realizadas en enero y febrero. En su lugar se llevó a cabo la depuración de la información, gestión de casos con el INMLCF Regional Noroccidente y seguimiento de casos con HIT obtenidos durante las vigencias anteriores. Adicionalmente se hizo recepción de solicitudes de mejoramiento de necrodactilias de otras líneas (solicitudes provenientes de equipos de la UBPD)
Logros:
- Se recibieron casos de grupos internos de trabajo territorial y equipos forenses tanto de nivel central y territorial para ingresar al proyecto.
- Al recibir y mejorar casos de otras líneas diferentes al convenio 01 (solicitudes de equipos de la UBPD) se fortalecen las acciones de impulso a la identificación de cadáveres CNI con mayor potencial de corresponder a personas desaparecidas en el marco y el contexto del conflicto armado en el país.
- Se está llevando a cabo el seguimiento a los casos en los cuales se obtuvo HIT en las vigencias previas.
- Se adelantaron gestiones de casos en articulación con el INMLCF Regional Noroccidente. 
- Si bien no se contó con acceso al AFIS por parte del equipo de la UBPS, se llevaron a cabo consultas en el AFIS en articuación con el INMLCF; obteniendo 2 HITS 
Dificultades: 
- No se contó con un punto de acceso de AFIS propio para la UBPD durante el primer bimestre. 
- Asimismo el acceso de los usuarios de SIRDEC de los contratistas del proyecto tuvo inconvenientes durante el primer bimestre, situación que generó retrasos en los procesos.</t>
  </si>
  <si>
    <t>Durante el primer bimestre se dio la vialibilidad de las acciones a adelantar el marco del analisis de la información forense; dando paso al diseño de los estudios previos y demás tramites administrativos para la contratación del equipo que apoyará esta línea.</t>
  </si>
  <si>
    <t>No se reporta avance cuantitativo</t>
  </si>
  <si>
    <t>Revisar ficha del indicador. No se reporta avance cuantitativo</t>
  </si>
  <si>
    <t>Se gestionaron 24 coincidencias durante el primer bimestre relacionadas con 21 cuerpos
De las gestiones realizadas se logró lo siguiente:
7 resultados son producto de coincidencias al azar
11 cuerpos con coincidencias verificadas, las cuales se informaron y se inició proceso de identificación
2 cuerpos identificados de los gestionados en este mes de febrero (Albeiro Perez Montes y Luis Ernesto Usuga Goez)
1 cuerpo identificado por orientación desde su entrega al INMLCF (Juan Jose Trillos Sequeira) 
Adicionalmente, se realizó seguimiento al proceso de identificación de cuerpos con coincidencias verificadas y gestionadas en meses anteriores, de los cuales se halló información de  6 cuerpos identificados durante enero y febrero del 2025: Pablo Emilio Rodriguez Piragua, Diana Joven Quiros, Eduer Peñuela Cutiva y Jose Inderley Almonacid Monrroy, Albeiro Perez Montes y Luis Ernesto Usuga Goez
En enero no se pudieron gestionar casos en el Banco de Perfiles Genéticos de Desaparecidos debido que un profesional se encontraba en vacaciones y las tareas urgentes asignadas impidieron dedicar tiempo a la actividad de gestión de coincidencias</t>
  </si>
  <si>
    <t>Durante el I Bimestre se conformaron 3 equipos interdisciplinarios compuestos por 1 médico, 1 odontólogo, 2 antropólogos y 1 asistente forense, destinados al CIAFI de Bogota en HSJD, logrando abordar 23 cuerpos, de los cuales se identificaron tres cuerpos: 1 por abordaje integral y 2 por Verificación de correspondencia de información post mortem. 
Los equipos se encuentran actualmente plenamente operativos. 
En este bimestre se genero el cambio de gerenciamiento técnico y operativo del CIAFI, a mediados de enero, debiendo entonces gererarse una reorganizacion de lineamientos y procesos, y sin embargo, logrando hasta el fin del mes de febrero la optimización de la  gestión de casos e integración funcional con INMLCF.
Se genero en este bimestre todo el proceso de alistamiento logístico y operativo, preparación de procedimientos, adecuación de infraestructura, contratación de equipos de abordaje interdisciplinario (2 equipos, 1 odontólogo, 2 antropólogos y 1 asistente forense, sin poder lograr la contratacion de  Medicos por perfil de alta complejidad, logrando el compromiso de apoyo de INMLCF con sus profesionales) del CIAFI de Medellin, que quedo al corte de febrero en estatus avanzado para inciar su funcionamiento en el mes de marzo.
Se logro la aprobacion de los recursos y apoyo por parte de MPTF para la implementacion de cuatro nuevos CIAFI en puntos estrategicos a nivel Nacional</t>
  </si>
  <si>
    <t>Revisar ficha del indicador y aclarar cuales son los 2 lugares reportados como avance</t>
  </si>
  <si>
    <t>Durante el mes de enero de 2025 los expertos técnicos de identificación de la DTPRI  partiendo de la experiencia de la vigencia 2024, desarrollaron una ruta para la planificación de acciones de verificación por correspondencia de información post mortem, con el fin de de brindar una respuesta más eficiente a los territorios, en la cual definieron unos criterios utilidad para seleccionar y programar las acciones de (VCIPM) a partir de las solicitudes de los GITT:
Criterios de priorización: 
-Número de cadáveres identificados no reclamados que cuentan con familiares disponibles para la entrega digna.
-Número de cadáveres con orientación de identidad.
-Condiciones de disponibilidad, seguridad, infraestructura y almacenamiento de los sitios de disposición de cuerpos para el abordaje y posterior a la verificación. 
-Medida cautelar del cementerio. 
-Número de cadáveres no identificados. 
-Relevancia del cementerio en el Plan Regional de Búsqueda (priorización y coherencia con el PRB). 
-Casos de alta relevancia o interés público.
Una vez definida y autorizada la ruta por parte de la SGTT, se actualizó la  IAH-GU-006 Guia de correspondencia de información post mortem, la cual se encuentra en proceso de revisión y aprobación por parte de la Oficina Asesora de Planeación. Una vez se apruebe y se socialice en el sistema integrado de gestión se procederá a realizar la respectiva socialización al territorio.
Por otra parte, durante el primer bimestre de la vigencia 2025 se  abordaron bajo la metodologia de VCIPM en la sede del INMLCF de Villavicencio los 5 cuerpos recuperados en la vigencia 2024 en el Cementerio  Municipal de Mitú, los cuales arrojaron correspondencia positiva no identificados (CNI), no se presentaron identificados en la intervención.</t>
  </si>
  <si>
    <t>Se elaboró un Informe balance de la implementación del PRAI 2024 -2028 en su prmer año de implementación para el 2024, con ello, se establecio que  de 75 instituciones nacionales de interés para la UBPD durante 2024 se sostuvo relacionamiento con 47 (63%) y está pendiente iniciar una articulación bilateral con 28 (37 %). Punto de partida del analisis, para retomar el mapeo de actortes del PRAI con base en las prioridades institucionales en el 2025, y con ello elaborar una propuesta de agenda preliminar para 2025.
En el mes de febrero el Presidente solicito la renuncia protocolaria a todo su gabinete, incluyendo a los directores de los departamentos administrativos. Esta situación, implica una reorganización del Gobierno Nacional, y para la UBPD una actualización de información para iniciar las gestiones de contacto. Ahora bien, de una parte los nuevos nombramientos han tomado un tiempo considerable, y de otra, en este cambio de gabinete el mensaje del Gobierno es el cumplimiento del Programa, esto puede ser una ventaja para el relacionamiento en tanto la Busqueda de las PDD, el SNB y la PPI se encuentran en el PND.
Dentro de las prioridades institucionales en el 2025, se han establecido : Ley de mujeres buscadoras, cambios normativos, incidencia territorial entre otros, lo que  implica una reorientacion para la priorización de las entidades.</t>
  </si>
  <si>
    <t>En el 2024, se elaboró un Balance de los Planes de Desarrollo Territorial 2024-2027. Con este insumo que identificó que 281 alcaldias en 28 departamentos incluyeron acciones de Busqueda, se viene elaborando una base de datos sobre las acciones especificas y su correlación con los GITT y CR, de tal forma que se pueda realizar un seguimiento de incidencia territorial para que estas se materialicen. Asi mismo, se ha solicitado a la OAP incluir un indicador de gestión en la "herramienta de seguimiento institucional" articulada con los PRB. Esto permitira contar con los insumos para determinar el impacto de estas acciones.
En el 2024, se desarrollaron dialógos con las 8 Coordinaciones regionales, con el propósito de validar las agendas regionales de relacionamiento, articulacion e incidencia en el 2024, con este insumo sumado al reporte de 2.013 acciones territoriales por parte de la OAP, se trabaja en la elaboracion de un documento de recomendaciones para el relacionamiento, este incluye la focalizacion de acciones por cada uno de los GITT pertenecientes a las Regional, para fortalecer el relacionamiento, e indicencia que se materialice en las acciones de Busqueda incorporadas en los PDT.</t>
  </si>
  <si>
    <t>Revisar la ficha del indicador. La meta para el periodo enero-febrero era desarrollar la primera sesión de los 4 comités técnicos, de los cuáles tres se realizaron en febrero y uno a inicios de marzo (Comité de Información)</t>
  </si>
  <si>
    <t>3 sesiones de reuniones de articulación de secretarías técnicas</t>
  </si>
  <si>
    <t>L3-DPE-012 Documentos presentados para aprobación de la comisión intersectorial</t>
  </si>
  <si>
    <t>Durante el primer bimestre de la vigencia 2025, se delantaron las siguientes acciones para dar respuesta al indicador:
1) El Diagnostico Tecnico y Normativo consolidado en su versión preliminar a finales de 2024 fue puesto a validación de los comités técnicos del SNB en las sesiones realizadas entre el 27 de febrero  y el 11 de marzo de 2025. En estas sesiones se presentó de manera puntual los conceptos, definiciones, causas, sub-causas y efectos incorporados en el Diagnóstico Técnico provenientes de los diagnosticos entregados por cada Comíte. A partir del desarrollo de las respectivas sesiones, se diseñan instrumentos de recolección de aportes por escrito a las entidades para atender a las observaciónes remitidas por la Comision Asesora del SNB.
2) Se adelantaron 4 reuniones de validación institucional con la OAJ de la UBPD y con actores involucrados tales ONU DDHH, Minusticia y Comisión Asesora del SNB. En dichas reuniones se presentaron observaciones tecnicas y metodologicas por parte de los actores solicitando ampliaciones, ajustes y cambios en los textos contenidos en el documento diagnóstico preliminar. 
3) Se realiza la proyección y envio de 14 oficios a entidades del SNB para atender a la necesidad de actualización de cifras del Diagnóstico Técnico y Normativo. A corte de 28 de febrero se recibieron 10 respuestas. 
4) Se realiza la sistematización y analisis de los comentarios remitidos por las entidades y otros actores involucrados (UARIV, DEFENSORIA, MIN JUSTICIA, FISCALIA, ONU DDHH, JEP y Comisión Asesora)</t>
  </si>
  <si>
    <t>Revisar ficha del indicador. No se reporta avance cuantitativo en la ficha del indicador.</t>
  </si>
  <si>
    <t>Se espera que los procesos de entrenamiento comiencen en el tercer bimestre.</t>
  </si>
  <si>
    <t>Se espera que la red de apoyo inicie implementación de propuestas o iniciativas en el tercer bimestre.</t>
  </si>
  <si>
    <t>De acuerdo a lo reportado, para el bimestre, se realizaron 4 alertas de riesgo, 2 comunicados importantes y 189 acciones de monitoreo, para un total de 195, acciones de gestión del riesgo público adelantadas en el bimestre. 
Este número se pone como el avance de la meta para el periodo de reporte. 
 Es necesario ajustar la unidad de medida de la meta.</t>
  </si>
  <si>
    <t>Revisar el indicador. De acuerdo a lo reportado, para el bimestre, se realizaron 23 Planes de contingencia, 10 mesas de análisis de contexto, 248 ingresos imposibilitados y 10 estrategias de acceso reforzado, para un total de 291 acciones de acceso a territorios complejos. Este número se pone como el avance de la meta para el periodo de reporte.
Es importante revisar la formula del indicador, ya que la meta registrada en el PAI, pretende dar cuenta del % de acceso a territorios complejos luego de la implementación de la estrategia. En el reporte hecho por la SGH se hace el conteo de todas las actividades y no se puede evidenciar el % de avance.</t>
  </si>
  <si>
    <t>De acuerdo con el reporte de avance del producto, se puede evidenciar un avance del 28% frente al plan de automatización establecido. Sin embargo, se encuentra pendiente elaborar la ficha del indicador.</t>
  </si>
  <si>
    <t>Considerando que el producto Central de costos Fase II se encuentra programado para iniciar su gestión en marzo, no se dispone de avances a la fecha de corte. Se encuentra pendiente elaborar la ficha del indicador.</t>
  </si>
  <si>
    <t>A la fecha no se han elaborado boletines correspondientes a 2025.</t>
  </si>
  <si>
    <t>Durante el primer bimestre no se elaboraron boletines correspondientes a 2025.</t>
  </si>
  <si>
    <t>Durante el primer bimestre no se avanzó en el diseño del instrumento de seguimiento a indicadores de gestión.</t>
  </si>
  <si>
    <t>A la fecha no se cuenta con avances en el diseño del instrumento.</t>
  </si>
  <si>
    <t>Con base en las herramientas de monitoreo implementadas, se ha evidenciado una mejora progresiva en los indicadores de conexión y estabilidad del sistema. Durante el mes de enero, el monitoreo registró un 98.15% de conectividad, mientras que en febrero se alcanzó un 99.61%, lo que refleja un avance significativo en la optimización de la infraestructura y en la capacidad de respuesta ante posibles incidentes.</t>
  </si>
  <si>
    <t>Es necesario ajustar el diligenciamiento de la ficha del indicador</t>
  </si>
  <si>
    <t>A nivel cualitativo, la alta disponibilidad de conectividad ha facilitado la continuidad operativa en los distintos territorios, reduciendo interrupciones y mejorando la calidad del servicio. No obstante, aunque los niveles de disponibilidad han sido positivos, es importante analizar los factores que influyeron en la diferencia de porcentajes entre los dos meses,</t>
  </si>
  <si>
    <t>Se ha avanzado en el Proyecto de transcripción de audio a texto
El proyecto se divide en cuatro etapas: preprocesamiento, transcripción, diarización y contextualización, para cada etapa se implementó un modelo de inteligencia artificial diferente.
El uso del modelo reduce el tiempo de procesamiento de audio en un 99.58%, pasando de un promedio de 30 horas por transcripción manual a solo 7.5 minutos por transcripción con AI.
Agente AI para consultas SQL
El proyecto se divide en 4 componentes: el prompt del agente, la base de conocimiento, generador de consultas, y motor de inferencia del agente.
Actualmente el Agente tiene acceso a las bases de datos estructuradas de la UBPD y puede responder preguntas sencillas y generales sobre la información de las bases de datos.</t>
  </si>
  <si>
    <t>El análisis del desempeño de la infraestructura en los primeros meses del año muestra un 99,06%de disponibilidad
Este porcentaje refleja la eficiencia de los planos de mantenimiento, monitoreo y respuesta ante incidentes, garantizando que la infraestructura continúa operando con altos niveles</t>
  </si>
  <si>
    <t>El uso de la infraestructura tecnológica, específicamente las máquinas virtuales (MV) asignadas a las distintas dependencias, ha presentado variaciones durante los primeros meses del año. En e logró un aprovechamiento óptimo del 99.6% , y en febrero al 91,14%. 
Este comportamiento puede estar asociado a diferentes factores, como cambios en las cargas de trabajo, ajustes en las necesidades operativas de cada dependencia o una menor ejecución de procesos críticos durante febrero. Aunque la disminución no representa un riesgo significativo, es importante evaluar las causas para optimizar la asignación de infraestructura y garantizar que los recursos se utilicen de manera eficiente.</t>
  </si>
  <si>
    <t>Se han logrado avances concretos en el desarrollo solicitado para la página web sobre búsqueda inversa, y en la herramientas Gestionemos 
El desarrollo de la página web ha avanzado conforme a las expectativas, asegurando funcionalidades clave y mejoras en la experiencia del usuario. La implementación de la búsqueda inversa representa un hito importante, permitiendo mejorar la eficiencia y precisión en la recuperación de información. Por su parte, las mejoras en el módulo de gestiónemos han optimizado procesos internos, facilitando una mayor operatividad y control sobre los datos y funciones.</t>
  </si>
  <si>
    <t>Se está realizando el levantamiento de los riesgos de seguridad de la información</t>
  </si>
  <si>
    <t>Es necesario ajustar el diligenciamiento de la ficha del indicador, definir a qué indicadores se les va a aplicar la gestión, plantear una meta.</t>
  </si>
  <si>
    <t>Se esta realizando el levantameinto de información de los controles a implementar.</t>
  </si>
  <si>
    <t>Es necesario ajustar el diligenciamiento de la ficha del indicador, definir los controles, plamntear la fecha en la que se iniciará la medición, plantear una meta.</t>
  </si>
  <si>
    <t>Se registró un total de 5.114 incidentesd recibidas, de las cuales se atendieron 5.013</t>
  </si>
  <si>
    <t>Alto nivel de cumplimiento : Durante los meses de enero y febrero, se logró atender el 98% de las incidencias registradas, alcanzando un total de 5,013 casos resueltos de 5,114 recibidos</t>
  </si>
  <si>
    <t>Inicio seguimedinto No. de desviaciones encontrados por sistema</t>
  </si>
  <si>
    <t>No es claro el reporte cualitativo, se debe ajustar la ficha de rporte del indicador, planteando meta y dejando claro el alcance.</t>
  </si>
  <si>
    <t>Durante los meses de enero y febrero, el monitoreo de la gestión de vulnerabilidades evidenció la detección de una vulnerabilidad (evento en la pagina WEB).
Sin embargo, la detección de una vulnerabilidad, aunque sea en un volumen reducido, resalta la importancia de mantener un enfoque proactivo en la identificación y mitigación de riesgos. La rápida detección de esta vulnerabilidad sugiere que los procesos de monitoreo y análisis de seguridad están operando de manera adecuada, permitiendo una respuesta oportuna y minimizando posibles impactos en la infraestructura tecnológica.</t>
  </si>
  <si>
    <t>Se resalta la detección temprana y la optimización del proceso de ajuste.
Sin embargo es necesario ptimizar la ficha del indicador y ajustar la forma de reportar, sobre todo cualitativamente.
Adicionalmente se debe entender el reporte bimestral respecto de la meta anual.</t>
  </si>
  <si>
    <t>Este cambio permite la ejecución automatizada de los procedimientos de recuperación de backup sin necesidad de intervención manual, minimizando el margen de error humano y asegurando una mayor disponibilidad de los sistemas en caso de fallas o incidentes críticos. Además, el enfoque aislado garantiza que los datos y los sistemas de respaldo se mantengan protegidos contra amenazas cibernéticas o fallas operativas, reduciendo así los riesgos de pérdida.</t>
  </si>
  <si>
    <t>A qué cambio se refiere el reporte cualitativo? cómo se realiza la medición?</t>
  </si>
  <si>
    <t>Durante el primer bimestre se avanzó en la definición de la metodología para realizar el seguimiento del modelo de operación por procesos en las regionales y territoriales, con énfasis en los procesos y procedimientos misionales. Una vez realizado este ejercicio se procederá a identificar la pertinencia de formular planes de mejoramiento.</t>
  </si>
  <si>
    <t xml:space="preserve">Se realiza un cálculo de la variación porcentual de los recursos de cooperación internacional recibidos por la UBPD en 2025 en relación con los recursos recibidos en 2024.
El monto total de recursos aprobados por actores de cooperación internacional y aliados estratégicos para acciones de apoyo a la UBPD ha experimentado un incremento significativo en 2025 con respecto a 2024. Este aumento del 45,98% es un indicativo positivo de la evolución del apoyo financiero hacia la UBPD en su misión. 
Este resultado se explica de manera detallada en el reporte cualitativo, sin embargo se evidencia como principal dificultad una orden ejecutiva a través de la cual se pausó la totalidad de la asistencia exterior estadounidense financiada por el Departamento de Estado y la Agencia de Estados Unidos para el Desarrollo Internacional (USAID), se pausó una inciativa con el Programa Justicia Inclusiva de USAID a través del cual se pretendía contribuir al abordaje forense integral de cuerpos a través de un equipo forense compuesto de 5 profesionales.
*Se sugiere actualizar la unidad de medida a variación porcentual. 
</t>
  </si>
  <si>
    <t>1. Liderazgo estratégico: se llevó a cabo la sesión No. 1 del CICCI, el día 21/01/2025, en cuya agenda se incluyeron los temas: presentación de resultados auditorías Procedimiento Cooperación y Alianzas Estratégicas, y Sistema de Seguridad de la Información SSI; resultados PAAS 2024; presentación del PAAS 2025 aprobación por el CICCI; contexto auditoría financiera de la CGR. 
2. Evaluación y Seguimiento: la Oficina de Control Interno, adelantó las verificaciones de información necesarias, para la elaboración de los informes de seguimiento y el reporte a los Entidades respectivas según informes de ley requeridos para el periodo, obteniendo las certificaciones correspondientes, tal y como se especifica a continuación: 
2.1. Reporte correspondiente a la Matriz de Evaluación Independiente del Sistema de Control Interno de la UBPD, para el segundo semestre de 2024. 
2.2. Las certificaciones generadas a partir de los reportes del Sistema eKOGUI y de Informe Contable a la Contaduria General de la Nación. 
2.3. Informes de seguimiento a la austeridad, y de Matriz de Riesgos de Corrupción y PAAC para el tercer cuatrimestre de 2024. 
Nota: en la última semana del mes de febrero de 2025, mediante comunicación SIDOBU se comunicó el inicio de dos auditorias; por una parte la de Gestión Contractual, y por la otra la de Gestión Administrativa. 
3. Relacionamiento con entes externos: la OCI ejecutó las actividades respectivas para los reportes SIRECI requeridos para el periodo. Asi las cosas, se transmitieron 8 reportes y se recibieron los certificados generados por el sistema SIRECI y estos fueron publicados por parte de la OCI, en la pagina de Transparencia.
Los reportes fueron: 
3.1. SIRECI - Gestión contractual mensual Diciembre 2024
3.2. SIRECI - Gestión contractual mensual Enero 2025
3.3. SIRECI - Gestión contractual mensual Febrero 2025
3.4. SIRECI - Posconflicto I Semestre 2025
3.5.SIRECI - Obras inconclusas o sin uso Diciembre 2024
3.6. SIRECI - Obras inconclusas o sin uso Enero 2025
3.7. SIRECI - Obras inconclusas o sin uso Febrero 2025
3.8. Delitos contra la administración pública II semestre 2024</t>
  </si>
  <si>
    <t>Revisar y completar la ficha del indicador</t>
  </si>
  <si>
    <t>La Oficina de Control Interno adelantó las actividades de comunicación de las fechas máximas de transmisión de la información en los aplicativos, realizó la verificación de la información reportada por las dependencias y generó las recomendaciones que consideró a lugar. Asi mismo, publicó en la página de transparencia los certificados emitidos.</t>
  </si>
  <si>
    <t>L2-GCN-014 -Publicaciones elaboradas por el Centro de Pensamiento</t>
  </si>
  <si>
    <t>En el primer bimestre de 2025, se lograron avances significativos en la estructuración y desarrollo de los Espacios de Conocimiento de la UBPD. Se consolidó una primera versión del documento programático que define su estrategia, metodología y líneas de acción, con una versión final proyectada para marzo. En términos de ejecución, se fortaleció la Cátedra UBPD-UNAL con seis sesiones realizadas, destacándose una moderada completamente por la UBPD. Además, se llevó a cabo un espacio de alto impacto con el Grupo de Trabajo sobre Desapariciones Forzadas de la ONU, que contó con la participación de 140 servidores y servidoras, y abordó los desafíos de la búsqueda transnacional. Adicionalmente, se avanzó en la producción de materiales pedagógicos como el video “ABC de la UBPD”, diseñado para fortalecer la formación de voluntarios y pasantes. Aunque se identificaron retos, como la cancelación de un encuentro con una delegación de Etiopía por razones logísticas, los avances reflejan un progreso sustantivo en la consolidación de los Espacios de Conocimiento como herramienta clave para la difusión y apropiación del conocimiento en la entidad.</t>
  </si>
  <si>
    <r>
      <rPr>
        <b/>
        <sz val="28"/>
        <color rgb="FFFFFFFF"/>
        <rFont val="Arial"/>
        <family val="2"/>
      </rPr>
      <t>Informe periódico Plan de Acción 2025</t>
    </r>
    <r>
      <rPr>
        <b/>
        <sz val="24"/>
        <color rgb="FFFFFFFF"/>
        <rFont val="Arial"/>
        <family val="2"/>
      </rPr>
      <t xml:space="preserve">
</t>
    </r>
    <r>
      <rPr>
        <sz val="14"/>
        <color rgb="FFFFFFFF"/>
        <rFont val="Arial"/>
        <family val="2"/>
      </rPr>
      <t>Fecha de corte: 28 de Febrero de 2025 (I bimestre)</t>
    </r>
  </si>
  <si>
    <t>Aquí encontrará el balance del plan de acción 2025 de la Unidad de Búsqueda de Personas dadas por Desaparecidas. Por favor seleccione los filtros según la agrupación o área que desea consultar:</t>
  </si>
  <si>
    <t>Estado de cumplimiento de los productos</t>
  </si>
  <si>
    <t>NÚMERO DE PRODUCTOS</t>
  </si>
  <si>
    <t>NÚMERO DE PRODUCTOS POR ÁREA</t>
  </si>
  <si>
    <t>Agrupación</t>
  </si>
  <si>
    <t>SGTT</t>
  </si>
  <si>
    <t>DTIPL /SAPL</t>
  </si>
  <si>
    <t>DTIPL /SGI</t>
  </si>
  <si>
    <t>DTPRI</t>
  </si>
  <si>
    <t>OGC</t>
  </si>
  <si>
    <t>Eq. Asesor - Articulación Interinstitucional</t>
  </si>
  <si>
    <t>OACP</t>
  </si>
  <si>
    <t>DTPCVED</t>
  </si>
  <si>
    <t>SGH</t>
  </si>
  <si>
    <t>SG / SAF</t>
  </si>
  <si>
    <t>OTIC</t>
  </si>
  <si>
    <t>OCI</t>
  </si>
  <si>
    <t>OAP</t>
  </si>
  <si>
    <t>Etiquetas de fila</t>
  </si>
  <si>
    <t>Total general</t>
  </si>
  <si>
    <t>Cuenta de Nombre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</si>
</sst>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d/mm/yyyy"/>
    <numFmt numFmtId="166" formatCode="0.0%"/>
    <numFmt numFmtId="167" formatCode="_-&quot;$&quot;\ * #,##0.00_-;\-&quot;$&quot;\ * #,##0.00_-;_-&quot;$&quot;\ * &quot;-&quot;??_-;_-@"/>
  </numFmts>
  <fonts count="34">
    <font>
      <sz val="11"/>
      <color theme="1"/>
      <name val="Aptos Narrow"/>
      <scheme val="minor"/>
    </font>
    <font>
      <sz val="11"/>
      <color theme="1"/>
      <name val="Aptos Narrow"/>
      <family val="2"/>
      <scheme val="minor"/>
    </font>
    <font>
      <sz val="11"/>
      <color theme="1"/>
      <name val="Arial Narrow"/>
    </font>
    <font>
      <b/>
      <sz val="22"/>
      <color theme="1"/>
      <name val="Arial Narrow"/>
    </font>
    <font>
      <sz val="11"/>
      <name val="Aptos Narrow"/>
    </font>
    <font>
      <b/>
      <sz val="11"/>
      <color theme="0"/>
      <name val="Arial Narrow"/>
    </font>
    <font>
      <b/>
      <sz val="11"/>
      <color theme="1"/>
      <name val="Arial Narrow"/>
    </font>
    <font>
      <b/>
      <sz val="10"/>
      <color theme="1"/>
      <name val="Arial Narrow"/>
    </font>
    <font>
      <sz val="11"/>
      <color theme="1"/>
      <name val="Aptos Narrow"/>
    </font>
    <font>
      <b/>
      <i/>
      <sz val="10"/>
      <color theme="1"/>
      <name val="Arial Narrow"/>
    </font>
    <font>
      <i/>
      <sz val="10"/>
      <color theme="1"/>
      <name val="Arial Narrow"/>
    </font>
    <font>
      <b/>
      <sz val="7"/>
      <color theme="1"/>
      <name val="Arial Narrow"/>
    </font>
    <font>
      <sz val="11"/>
      <color theme="1"/>
      <name val="Arial Narrow"/>
      <family val="2"/>
    </font>
    <font>
      <sz val="11"/>
      <color rgb="FF000000"/>
      <name val="Arial Narrow"/>
      <family val="2"/>
    </font>
    <font>
      <sz val="11"/>
      <name val="Arial Narrow"/>
      <family val="2"/>
    </font>
    <font>
      <b/>
      <sz val="11"/>
      <color theme="1"/>
      <name val="Arial Narrow"/>
      <family val="2"/>
    </font>
    <font>
      <strike/>
      <sz val="11"/>
      <color theme="1"/>
      <name val="Arial Narrow"/>
      <family val="2"/>
    </font>
    <font>
      <b/>
      <sz val="11"/>
      <color rgb="FF000000"/>
      <name val="Arial Narrow"/>
      <family val="2"/>
    </font>
    <font>
      <i/>
      <sz val="11"/>
      <color theme="1"/>
      <name val="Arial Narrow"/>
      <family val="2"/>
    </font>
    <font>
      <sz val="11"/>
      <color theme="0"/>
      <name val="Arial"/>
      <family val="2"/>
    </font>
    <font>
      <b/>
      <sz val="24"/>
      <color rgb="FFFFFFFF"/>
      <name val="Arial"/>
      <family val="2"/>
    </font>
    <font>
      <b/>
      <sz val="28"/>
      <color rgb="FFFFFFFF"/>
      <name val="Arial"/>
      <family val="2"/>
    </font>
    <font>
      <sz val="14"/>
      <color rgb="FFFFFFFF"/>
      <name val="Arial"/>
      <family val="2"/>
    </font>
    <font>
      <sz val="11"/>
      <name val="Calibri"/>
      <family val="2"/>
    </font>
    <font>
      <sz val="10"/>
      <color theme="0"/>
      <name val="Arial"/>
      <family val="2"/>
    </font>
    <font>
      <sz val="14"/>
      <color theme="1"/>
      <name val="Arial"/>
      <family val="2"/>
    </font>
    <font>
      <sz val="14"/>
      <name val="Calibri"/>
      <family val="2"/>
    </font>
    <font>
      <b/>
      <sz val="28"/>
      <color theme="0"/>
      <name val="Arial"/>
      <family val="2"/>
    </font>
    <font>
      <b/>
      <sz val="14"/>
      <color theme="0"/>
      <name val="Arial"/>
      <family val="2"/>
    </font>
    <font>
      <b/>
      <sz val="18"/>
      <color theme="1"/>
      <name val="Arial"/>
      <family val="2"/>
    </font>
    <font>
      <sz val="10"/>
      <color theme="1"/>
      <name val="Arial"/>
      <family val="2"/>
    </font>
    <font>
      <b/>
      <sz val="16"/>
      <color theme="0"/>
      <name val="Arial"/>
      <family val="2"/>
    </font>
    <font>
      <b/>
      <sz val="18"/>
      <color theme="1"/>
      <name val="Aptos Narrow"/>
      <family val="2"/>
      <scheme val="minor"/>
    </font>
    <font>
      <b/>
      <sz val="11"/>
      <color theme="0"/>
      <name val="Arial Narrow"/>
      <family val="2"/>
    </font>
  </fonts>
  <fills count="19">
    <fill>
      <patternFill patternType="none"/>
    </fill>
    <fill>
      <patternFill patternType="gray125"/>
    </fill>
    <fill>
      <patternFill patternType="solid">
        <fgColor rgb="FF9B76C1"/>
        <bgColor rgb="FF9B76C1"/>
      </patternFill>
    </fill>
    <fill>
      <patternFill patternType="solid">
        <fgColor rgb="FF0097A7"/>
        <bgColor rgb="FF0097A7"/>
      </patternFill>
    </fill>
    <fill>
      <patternFill patternType="solid">
        <fgColor rgb="FFF1C232"/>
        <bgColor rgb="FFF1C232"/>
      </patternFill>
    </fill>
    <fill>
      <patternFill patternType="solid">
        <fgColor theme="0"/>
        <bgColor theme="0"/>
      </patternFill>
    </fill>
    <fill>
      <patternFill patternType="solid">
        <fgColor rgb="FF92D050"/>
        <bgColor rgb="FF92D050"/>
      </patternFill>
    </fill>
    <fill>
      <patternFill patternType="solid">
        <fgColor rgb="FFFFFFFF"/>
        <bgColor rgb="FFFFFFFF"/>
      </patternFill>
    </fill>
    <fill>
      <patternFill patternType="solid">
        <fgColor rgb="FF999999"/>
        <bgColor rgb="FF999999"/>
      </patternFill>
    </fill>
    <fill>
      <patternFill patternType="solid">
        <fgColor rgb="FFFFFF00"/>
        <bgColor rgb="FFFFFF00"/>
      </patternFill>
    </fill>
    <fill>
      <patternFill patternType="solid">
        <fgColor rgb="FFFFC000"/>
        <bgColor rgb="FFFFC000"/>
      </patternFill>
    </fill>
    <fill>
      <patternFill patternType="solid">
        <fgColor rgb="FF8ED873"/>
        <bgColor rgb="FF8ED873"/>
      </patternFill>
    </fill>
    <fill>
      <patternFill patternType="solid">
        <fgColor theme="7" tint="0.79998168889431442"/>
        <bgColor indexed="64"/>
      </patternFill>
    </fill>
    <fill>
      <patternFill patternType="solid">
        <fgColor theme="7" tint="0.79998168889431442"/>
        <bgColor rgb="FFF1CEEE"/>
      </patternFill>
    </fill>
    <fill>
      <patternFill patternType="solid">
        <fgColor theme="7" tint="0.79998168889431442"/>
        <bgColor rgb="FFF2CEEF"/>
      </patternFill>
    </fill>
    <fill>
      <patternFill patternType="solid">
        <fgColor theme="4" tint="0.59999389629810485"/>
        <bgColor rgb="FFE49EDD"/>
      </patternFill>
    </fill>
    <fill>
      <patternFill patternType="solid">
        <fgColor theme="4" tint="0.59999389629810485"/>
        <bgColor indexed="64"/>
      </patternFill>
    </fill>
    <fill>
      <patternFill patternType="solid">
        <fgColor rgb="FF6AA4A9"/>
        <bgColor rgb="FF6AA4A9"/>
      </patternFill>
    </fill>
    <fill>
      <patternFill patternType="solid">
        <fgColor rgb="FF9579BC"/>
        <bgColor rgb="FF9579BC"/>
      </patternFill>
    </fill>
  </fills>
  <borders count="4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indexed="64"/>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24"/>
  </cellStyleXfs>
  <cellXfs count="311">
    <xf numFmtId="0" fontId="0" fillId="0" borderId="0" xfId="0"/>
    <xf numFmtId="0" fontId="2" fillId="0" borderId="0" xfId="0" applyFont="1" applyAlignment="1">
      <alignment horizontal="center"/>
    </xf>
    <xf numFmtId="0" fontId="2" fillId="0" borderId="0" xfId="0" applyFont="1"/>
    <xf numFmtId="0" fontId="5" fillId="2"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xf>
    <xf numFmtId="0" fontId="7" fillId="4" borderId="8" xfId="0" applyFont="1" applyFill="1" applyBorder="1" applyAlignment="1">
      <alignment horizontal="center" vertical="center" wrapText="1"/>
    </xf>
    <xf numFmtId="0" fontId="8" fillId="0" borderId="0" xfId="0" applyFont="1"/>
    <xf numFmtId="0" fontId="8" fillId="10" borderId="24" xfId="0" applyFont="1" applyFill="1" applyBorder="1" applyAlignment="1">
      <alignment horizontal="center" vertical="center" wrapText="1"/>
    </xf>
    <xf numFmtId="0" fontId="8" fillId="10" borderId="24" xfId="0" applyFont="1" applyFill="1" applyBorder="1" applyAlignment="1">
      <alignment wrapText="1"/>
    </xf>
    <xf numFmtId="0" fontId="8" fillId="0" borderId="0" xfId="0" applyFont="1" applyAlignment="1">
      <alignment horizontal="center" vertical="center"/>
    </xf>
    <xf numFmtId="164" fontId="8" fillId="11" borderId="24" xfId="0" applyNumberFormat="1" applyFont="1" applyFill="1" applyBorder="1"/>
    <xf numFmtId="0" fontId="8" fillId="10" borderId="24" xfId="0" applyFont="1" applyFill="1" applyBorder="1" applyAlignment="1">
      <alignment horizontal="center" vertical="center"/>
    </xf>
    <xf numFmtId="0" fontId="8" fillId="10" borderId="24" xfId="0" applyFont="1" applyFill="1" applyBorder="1"/>
    <xf numFmtId="164" fontId="8" fillId="0" borderId="0" xfId="0" applyNumberFormat="1" applyFont="1"/>
    <xf numFmtId="0" fontId="9" fillId="0" borderId="0" xfId="0" applyFont="1"/>
    <xf numFmtId="0" fontId="10" fillId="0" borderId="0" xfId="0" applyFont="1"/>
    <xf numFmtId="0" fontId="10" fillId="0" borderId="0" xfId="0" applyFont="1" applyAlignment="1">
      <alignment vertical="top" wrapText="1"/>
    </xf>
    <xf numFmtId="0" fontId="10" fillId="5" borderId="24" xfId="0" applyFont="1" applyFill="1" applyBorder="1" applyAlignment="1">
      <alignment vertical="top" wrapText="1"/>
    </xf>
    <xf numFmtId="0" fontId="10" fillId="0" borderId="0" xfId="0" applyFont="1" applyAlignment="1">
      <alignment wrapText="1"/>
    </xf>
    <xf numFmtId="0" fontId="10" fillId="5" borderId="24" xfId="0" applyFont="1" applyFill="1" applyBorder="1" applyAlignment="1">
      <alignment horizontal="center" vertical="top" wrapText="1"/>
    </xf>
    <xf numFmtId="0" fontId="10" fillId="0" borderId="0" xfId="0" applyFont="1" applyAlignment="1">
      <alignment horizontal="center" vertical="top" wrapText="1"/>
    </xf>
    <xf numFmtId="0" fontId="12" fillId="0" borderId="2" xfId="0" applyFont="1" applyBorder="1" applyAlignment="1">
      <alignment horizontal="center" vertical="top" wrapText="1"/>
    </xf>
    <xf numFmtId="0" fontId="12" fillId="0" borderId="8" xfId="0" applyFont="1" applyBorder="1" applyAlignment="1">
      <alignment horizontal="left" vertical="top" wrapText="1"/>
    </xf>
    <xf numFmtId="0" fontId="12" fillId="0" borderId="8" xfId="0" applyFont="1" applyBorder="1" applyAlignment="1">
      <alignment horizontal="center" vertical="top" wrapText="1"/>
    </xf>
    <xf numFmtId="164" fontId="12" fillId="0" borderId="8" xfId="0" applyNumberFormat="1" applyFont="1" applyBorder="1" applyAlignment="1">
      <alignment horizontal="center" vertical="top" wrapText="1"/>
    </xf>
    <xf numFmtId="0" fontId="12" fillId="0" borderId="0" xfId="0" applyFont="1"/>
    <xf numFmtId="0" fontId="12" fillId="0" borderId="2" xfId="0" applyFont="1" applyBorder="1" applyAlignment="1">
      <alignment horizontal="left" vertical="top" wrapText="1"/>
    </xf>
    <xf numFmtId="3" fontId="13" fillId="0" borderId="8" xfId="0" applyNumberFormat="1" applyFont="1" applyBorder="1" applyAlignment="1">
      <alignment horizontal="center" vertical="top" wrapText="1"/>
    </xf>
    <xf numFmtId="9" fontId="12" fillId="0" borderId="8" xfId="0" applyNumberFormat="1" applyFont="1" applyBorder="1" applyAlignment="1">
      <alignment horizontal="center" vertical="top" wrapText="1"/>
    </xf>
    <xf numFmtId="0" fontId="13" fillId="0" borderId="8" xfId="0" applyFont="1" applyBorder="1" applyAlignment="1">
      <alignment horizontal="center" vertical="top" wrapText="1"/>
    </xf>
    <xf numFmtId="9" fontId="13" fillId="0" borderId="8" xfId="0" applyNumberFormat="1" applyFont="1" applyBorder="1" applyAlignment="1">
      <alignment horizontal="center" vertical="top" wrapText="1"/>
    </xf>
    <xf numFmtId="164" fontId="12" fillId="0" borderId="8" xfId="0" applyNumberFormat="1" applyFont="1" applyBorder="1" applyAlignment="1">
      <alignment horizontal="center" vertical="top"/>
    </xf>
    <xf numFmtId="0" fontId="12" fillId="7" borderId="8" xfId="0" applyFont="1" applyFill="1" applyBorder="1" applyAlignment="1">
      <alignment horizontal="left" vertical="top" wrapText="1"/>
    </xf>
    <xf numFmtId="164" fontId="12" fillId="5" borderId="8" xfId="0" applyNumberFormat="1" applyFont="1" applyFill="1" applyBorder="1" applyAlignment="1">
      <alignment horizontal="center" vertical="top" wrapText="1"/>
    </xf>
    <xf numFmtId="0" fontId="12" fillId="5" borderId="8" xfId="0" applyFont="1" applyFill="1" applyBorder="1" applyAlignment="1">
      <alignment horizontal="left" vertical="top" wrapText="1"/>
    </xf>
    <xf numFmtId="0" fontId="13" fillId="5" borderId="12" xfId="0" applyFont="1" applyFill="1" applyBorder="1" applyAlignment="1">
      <alignment horizontal="center" vertical="top" wrapText="1"/>
    </xf>
    <xf numFmtId="0" fontId="13" fillId="0" borderId="2" xfId="0" applyFont="1" applyBorder="1" applyAlignment="1">
      <alignment horizontal="left" vertical="top" wrapText="1"/>
    </xf>
    <xf numFmtId="0" fontId="13" fillId="5" borderId="13" xfId="0" applyFont="1" applyFill="1" applyBorder="1" applyAlignment="1">
      <alignment horizontal="center" vertical="top" wrapText="1"/>
    </xf>
    <xf numFmtId="3" fontId="13" fillId="5" borderId="13" xfId="0" applyNumberFormat="1" applyFont="1" applyFill="1" applyBorder="1" applyAlignment="1">
      <alignment horizontal="center" vertical="top" wrapText="1"/>
    </xf>
    <xf numFmtId="0" fontId="13" fillId="0" borderId="14" xfId="0" applyFont="1" applyBorder="1" applyAlignment="1">
      <alignment horizontal="left" vertical="top" wrapText="1"/>
    </xf>
    <xf numFmtId="0" fontId="13" fillId="0" borderId="14" xfId="0" applyFont="1" applyBorder="1" applyAlignment="1">
      <alignment horizontal="center" vertical="top" wrapText="1"/>
    </xf>
    <xf numFmtId="164" fontId="13" fillId="0" borderId="14" xfId="0" applyNumberFormat="1" applyFont="1" applyBorder="1" applyAlignment="1">
      <alignment horizontal="center" vertical="top" wrapText="1"/>
    </xf>
    <xf numFmtId="165" fontId="13" fillId="0" borderId="14" xfId="0" applyNumberFormat="1" applyFont="1" applyBorder="1" applyAlignment="1">
      <alignment horizontal="center" vertical="top" wrapText="1"/>
    </xf>
    <xf numFmtId="9" fontId="13" fillId="5" borderId="13" xfId="0" applyNumberFormat="1" applyFont="1" applyFill="1" applyBorder="1" applyAlignment="1">
      <alignment horizontal="center" vertical="top" wrapText="1"/>
    </xf>
    <xf numFmtId="0" fontId="13" fillId="0" borderId="8" xfId="0" applyFont="1" applyBorder="1" applyAlignment="1">
      <alignment horizontal="left" vertical="center" wrapText="1"/>
    </xf>
    <xf numFmtId="0" fontId="12" fillId="0" borderId="8" xfId="0" applyFont="1" applyBorder="1" applyAlignment="1">
      <alignment horizontal="center" vertical="center" wrapText="1"/>
    </xf>
    <xf numFmtId="164" fontId="13" fillId="0" borderId="8" xfId="0" applyNumberFormat="1" applyFont="1" applyBorder="1" applyAlignment="1">
      <alignment horizontal="center" vertical="center"/>
    </xf>
    <xf numFmtId="164" fontId="12" fillId="7" borderId="8" xfId="0" applyNumberFormat="1" applyFont="1" applyFill="1" applyBorder="1" applyAlignment="1">
      <alignment horizontal="center" vertical="center"/>
    </xf>
    <xf numFmtId="0" fontId="13" fillId="0" borderId="8" xfId="0" applyFont="1" applyBorder="1" applyAlignment="1">
      <alignment horizontal="left" vertical="top" wrapText="1"/>
    </xf>
    <xf numFmtId="165" fontId="13" fillId="0" borderId="8" xfId="0" applyNumberFormat="1" applyFont="1" applyBorder="1" applyAlignment="1">
      <alignment horizontal="center" vertical="top" wrapText="1"/>
    </xf>
    <xf numFmtId="9" fontId="13" fillId="0" borderId="2" xfId="0" applyNumberFormat="1" applyFont="1" applyBorder="1" applyAlignment="1">
      <alignment horizontal="center" vertical="top" wrapText="1"/>
    </xf>
    <xf numFmtId="0" fontId="13" fillId="5" borderId="8" xfId="0" applyFont="1" applyFill="1" applyBorder="1" applyAlignment="1">
      <alignment horizontal="center" vertical="top" wrapText="1"/>
    </xf>
    <xf numFmtId="0" fontId="13" fillId="7" borderId="8" xfId="0" applyFont="1" applyFill="1" applyBorder="1" applyAlignment="1">
      <alignment horizontal="left" vertical="top" wrapText="1"/>
    </xf>
    <xf numFmtId="3" fontId="13" fillId="5" borderId="8" xfId="0" applyNumberFormat="1" applyFont="1" applyFill="1" applyBorder="1" applyAlignment="1">
      <alignment horizontal="center" vertical="top" wrapText="1"/>
    </xf>
    <xf numFmtId="0" fontId="12" fillId="5" borderId="8" xfId="0" applyFont="1" applyFill="1" applyBorder="1" applyAlignment="1">
      <alignment horizontal="center" vertical="top" wrapText="1"/>
    </xf>
    <xf numFmtId="0" fontId="13" fillId="7" borderId="8" xfId="0" applyFont="1" applyFill="1" applyBorder="1" applyAlignment="1">
      <alignment horizontal="center" vertical="top" wrapText="1"/>
    </xf>
    <xf numFmtId="9" fontId="13" fillId="7" borderId="8" xfId="0" applyNumberFormat="1" applyFont="1" applyFill="1" applyBorder="1" applyAlignment="1">
      <alignment horizontal="center" vertical="top" wrapText="1"/>
    </xf>
    <xf numFmtId="3" fontId="12" fillId="5" borderId="8" xfId="0" applyNumberFormat="1" applyFont="1" applyFill="1" applyBorder="1" applyAlignment="1">
      <alignment horizontal="center" vertical="top" wrapText="1"/>
    </xf>
    <xf numFmtId="0" fontId="13" fillId="5" borderId="8" xfId="0" applyFont="1" applyFill="1" applyBorder="1" applyAlignment="1">
      <alignment horizontal="left" vertical="top" wrapText="1"/>
    </xf>
    <xf numFmtId="9" fontId="13" fillId="0" borderId="5" xfId="0" applyNumberFormat="1" applyFont="1" applyBorder="1" applyAlignment="1">
      <alignment horizontal="center" vertical="top" wrapText="1"/>
    </xf>
    <xf numFmtId="9" fontId="13" fillId="0" borderId="14" xfId="0" applyNumberFormat="1" applyFont="1" applyBorder="1" applyAlignment="1">
      <alignment horizontal="center" vertical="top" wrapText="1"/>
    </xf>
    <xf numFmtId="164" fontId="12" fillId="7" borderId="8" xfId="0" applyNumberFormat="1" applyFont="1" applyFill="1" applyBorder="1" applyAlignment="1">
      <alignment horizontal="center" vertical="top" wrapText="1"/>
    </xf>
    <xf numFmtId="0" fontId="12" fillId="7" borderId="11" xfId="0" applyFont="1" applyFill="1" applyBorder="1" applyAlignment="1">
      <alignment horizontal="left" vertical="top" wrapText="1"/>
    </xf>
    <xf numFmtId="0" fontId="13" fillId="7" borderId="11" xfId="0" applyFont="1" applyFill="1" applyBorder="1" applyAlignment="1">
      <alignment horizontal="left" vertical="top" wrapText="1"/>
    </xf>
    <xf numFmtId="164" fontId="12" fillId="7" borderId="11" xfId="0" applyNumberFormat="1" applyFont="1" applyFill="1" applyBorder="1" applyAlignment="1">
      <alignment horizontal="center" vertical="top" wrapText="1"/>
    </xf>
    <xf numFmtId="166" fontId="13" fillId="7" borderId="8" xfId="0" applyNumberFormat="1" applyFont="1" applyFill="1" applyBorder="1" applyAlignment="1">
      <alignment horizontal="center" vertical="top" wrapText="1"/>
    </xf>
    <xf numFmtId="0" fontId="13" fillId="0" borderId="5" xfId="0" applyFont="1" applyBorder="1" applyAlignment="1">
      <alignment horizontal="center" vertical="top" wrapText="1"/>
    </xf>
    <xf numFmtId="164" fontId="12" fillId="7" borderId="12" xfId="0" applyNumberFormat="1" applyFont="1" applyFill="1" applyBorder="1" applyAlignment="1">
      <alignment horizontal="center" vertical="top" wrapText="1"/>
    </xf>
    <xf numFmtId="0" fontId="12" fillId="0" borderId="7" xfId="0" applyFont="1" applyBorder="1" applyAlignment="1">
      <alignment horizontal="left" vertical="top" wrapText="1"/>
    </xf>
    <xf numFmtId="164" fontId="12" fillId="7" borderId="13" xfId="0" applyNumberFormat="1" applyFont="1" applyFill="1" applyBorder="1" applyAlignment="1">
      <alignment horizontal="center" vertical="top" wrapText="1"/>
    </xf>
    <xf numFmtId="0" fontId="13" fillId="13" borderId="2" xfId="0" applyFont="1" applyFill="1" applyBorder="1" applyAlignment="1">
      <alignment vertical="top" wrapText="1"/>
    </xf>
    <xf numFmtId="0" fontId="6" fillId="15" borderId="8" xfId="0" applyFont="1" applyFill="1" applyBorder="1" applyAlignment="1">
      <alignment horizontal="center" vertical="center" wrapText="1"/>
    </xf>
    <xf numFmtId="0" fontId="12" fillId="13" borderId="8" xfId="0" applyFont="1" applyFill="1" applyBorder="1" applyAlignment="1">
      <alignment horizontal="center" vertical="top" wrapText="1"/>
    </xf>
    <xf numFmtId="0" fontId="12" fillId="13" borderId="8" xfId="0" applyFont="1" applyFill="1" applyBorder="1" applyAlignment="1">
      <alignment horizontal="left" vertical="top" wrapText="1"/>
    </xf>
    <xf numFmtId="3" fontId="13" fillId="13" borderId="8" xfId="0" applyNumberFormat="1" applyFont="1" applyFill="1" applyBorder="1" applyAlignment="1">
      <alignment horizontal="center" vertical="top" wrapText="1"/>
    </xf>
    <xf numFmtId="3" fontId="13" fillId="13" borderId="8" xfId="0" applyNumberFormat="1" applyFont="1" applyFill="1" applyBorder="1" applyAlignment="1">
      <alignment horizontal="left" vertical="top" wrapText="1"/>
    </xf>
    <xf numFmtId="9" fontId="12" fillId="13" borderId="8" xfId="0" applyNumberFormat="1" applyFont="1" applyFill="1" applyBorder="1" applyAlignment="1">
      <alignment horizontal="center" vertical="top" wrapText="1"/>
    </xf>
    <xf numFmtId="0" fontId="12" fillId="13" borderId="11" xfId="0" applyFont="1" applyFill="1" applyBorder="1" applyAlignment="1">
      <alignment horizontal="center" vertical="top" wrapText="1"/>
    </xf>
    <xf numFmtId="0" fontId="12" fillId="13" borderId="11" xfId="0" applyFont="1" applyFill="1" applyBorder="1" applyAlignment="1">
      <alignment horizontal="left" vertical="top" wrapText="1"/>
    </xf>
    <xf numFmtId="9" fontId="13" fillId="13" borderId="8" xfId="0" applyNumberFormat="1" applyFont="1" applyFill="1" applyBorder="1" applyAlignment="1">
      <alignment horizontal="center" vertical="top" wrapText="1"/>
    </xf>
    <xf numFmtId="0" fontId="13" fillId="13" borderId="8" xfId="0" applyFont="1" applyFill="1" applyBorder="1" applyAlignment="1">
      <alignment horizontal="left" vertical="top" wrapText="1"/>
    </xf>
    <xf numFmtId="9" fontId="12" fillId="13" borderId="8" xfId="0" applyNumberFormat="1" applyFont="1" applyFill="1" applyBorder="1" applyAlignment="1">
      <alignment horizontal="left" vertical="top" wrapText="1"/>
    </xf>
    <xf numFmtId="0" fontId="13" fillId="13" borderId="8" xfId="0" applyFont="1" applyFill="1" applyBorder="1" applyAlignment="1">
      <alignment horizontal="center" vertical="top" wrapText="1"/>
    </xf>
    <xf numFmtId="0" fontId="13" fillId="13" borderId="12" xfId="0" applyFont="1" applyFill="1" applyBorder="1" applyAlignment="1">
      <alignment horizontal="center" vertical="top" wrapText="1"/>
    </xf>
    <xf numFmtId="0" fontId="13" fillId="13" borderId="12" xfId="0" applyFont="1" applyFill="1" applyBorder="1" applyAlignment="1">
      <alignment horizontal="left" vertical="top" wrapText="1"/>
    </xf>
    <xf numFmtId="0" fontId="13" fillId="13" borderId="13" xfId="0" applyFont="1" applyFill="1" applyBorder="1" applyAlignment="1">
      <alignment horizontal="center" vertical="top" wrapText="1"/>
    </xf>
    <xf numFmtId="0" fontId="13" fillId="13" borderId="13" xfId="0" applyFont="1" applyFill="1" applyBorder="1" applyAlignment="1">
      <alignment horizontal="left" vertical="top" wrapText="1"/>
    </xf>
    <xf numFmtId="3" fontId="13" fillId="13" borderId="13" xfId="0" applyNumberFormat="1" applyFont="1" applyFill="1" applyBorder="1" applyAlignment="1">
      <alignment horizontal="center" vertical="top" wrapText="1"/>
    </xf>
    <xf numFmtId="3" fontId="13" fillId="13" borderId="13" xfId="0" applyNumberFormat="1" applyFont="1" applyFill="1" applyBorder="1" applyAlignment="1">
      <alignment horizontal="left" vertical="top" wrapText="1"/>
    </xf>
    <xf numFmtId="9" fontId="13" fillId="13" borderId="13" xfId="0" applyNumberFormat="1" applyFont="1" applyFill="1" applyBorder="1" applyAlignment="1">
      <alignment horizontal="center" vertical="top" wrapText="1"/>
    </xf>
    <xf numFmtId="9" fontId="13" fillId="13" borderId="13" xfId="0" applyNumberFormat="1" applyFont="1" applyFill="1" applyBorder="1" applyAlignment="1">
      <alignment horizontal="left" vertical="top" wrapText="1"/>
    </xf>
    <xf numFmtId="3" fontId="12" fillId="13" borderId="8" xfId="0" applyNumberFormat="1" applyFont="1" applyFill="1" applyBorder="1" applyAlignment="1">
      <alignment horizontal="center" vertical="top" wrapText="1"/>
    </xf>
    <xf numFmtId="3" fontId="12" fillId="13" borderId="8" xfId="0" applyNumberFormat="1" applyFont="1" applyFill="1" applyBorder="1" applyAlignment="1">
      <alignment horizontal="left" vertical="top" wrapText="1"/>
    </xf>
    <xf numFmtId="10" fontId="13" fillId="13" borderId="11" xfId="0" applyNumberFormat="1" applyFont="1" applyFill="1" applyBorder="1" applyAlignment="1">
      <alignment horizontal="center" vertical="top" wrapText="1"/>
    </xf>
    <xf numFmtId="0" fontId="13" fillId="13" borderId="11" xfId="0" applyFont="1" applyFill="1" applyBorder="1" applyAlignment="1">
      <alignment horizontal="left" vertical="top" wrapText="1"/>
    </xf>
    <xf numFmtId="166" fontId="12" fillId="13" borderId="8" xfId="0" applyNumberFormat="1" applyFont="1" applyFill="1" applyBorder="1" applyAlignment="1">
      <alignment horizontal="center" vertical="top" wrapText="1"/>
    </xf>
    <xf numFmtId="166" fontId="12" fillId="13" borderId="8" xfId="0" applyNumberFormat="1" applyFont="1" applyFill="1" applyBorder="1" applyAlignment="1">
      <alignment horizontal="left" vertical="top" wrapText="1"/>
    </xf>
    <xf numFmtId="10" fontId="12" fillId="13" borderId="8" xfId="0" applyNumberFormat="1" applyFont="1" applyFill="1" applyBorder="1" applyAlignment="1">
      <alignment horizontal="center" vertical="top" wrapText="1"/>
    </xf>
    <xf numFmtId="0" fontId="13" fillId="0" borderId="7" xfId="0" applyFont="1" applyBorder="1" applyAlignment="1">
      <alignment horizontal="left" vertical="top" wrapText="1"/>
    </xf>
    <xf numFmtId="0" fontId="13" fillId="7" borderId="16" xfId="0" applyFont="1" applyFill="1" applyBorder="1" applyAlignment="1">
      <alignment horizontal="left" vertical="top" wrapText="1"/>
    </xf>
    <xf numFmtId="0" fontId="19" fillId="5" borderId="25" xfId="1" applyFont="1" applyFill="1" applyBorder="1"/>
    <xf numFmtId="0" fontId="19" fillId="5" borderId="26" xfId="1" applyFont="1" applyFill="1" applyBorder="1"/>
    <xf numFmtId="0" fontId="19" fillId="5" borderId="26" xfId="1" applyFont="1" applyFill="1" applyBorder="1" applyAlignment="1">
      <alignment horizontal="left"/>
    </xf>
    <xf numFmtId="167" fontId="19" fillId="5" borderId="26" xfId="1" applyNumberFormat="1" applyFont="1" applyFill="1" applyBorder="1"/>
    <xf numFmtId="0" fontId="1" fillId="0" borderId="27" xfId="1" applyBorder="1"/>
    <xf numFmtId="0" fontId="1" fillId="0" borderId="24" xfId="1"/>
    <xf numFmtId="0" fontId="19" fillId="5" borderId="28" xfId="1" applyFont="1" applyFill="1" applyBorder="1"/>
    <xf numFmtId="0" fontId="19" fillId="17" borderId="29" xfId="1" applyFont="1" applyFill="1" applyBorder="1"/>
    <xf numFmtId="0" fontId="19" fillId="17" borderId="30" xfId="1" applyFont="1" applyFill="1" applyBorder="1" applyAlignment="1">
      <alignment horizontal="left"/>
    </xf>
    <xf numFmtId="0" fontId="24" fillId="5" borderId="32" xfId="1" applyFont="1" applyFill="1" applyBorder="1"/>
    <xf numFmtId="0" fontId="19" fillId="17" borderId="33" xfId="1" applyFont="1" applyFill="1" applyBorder="1"/>
    <xf numFmtId="0" fontId="19" fillId="17" borderId="24" xfId="1" applyFont="1" applyFill="1" applyAlignment="1">
      <alignment horizontal="left"/>
    </xf>
    <xf numFmtId="0" fontId="1" fillId="0" borderId="32" xfId="1" applyBorder="1"/>
    <xf numFmtId="0" fontId="19" fillId="17" borderId="35" xfId="1" applyFont="1" applyFill="1" applyBorder="1"/>
    <xf numFmtId="0" fontId="19" fillId="17" borderId="36" xfId="1" applyFont="1" applyFill="1" applyBorder="1" applyAlignment="1">
      <alignment horizontal="left"/>
    </xf>
    <xf numFmtId="0" fontId="24" fillId="5" borderId="28" xfId="1" applyFont="1" applyFill="1" applyBorder="1"/>
    <xf numFmtId="0" fontId="24" fillId="5" borderId="24" xfId="1" applyFont="1" applyFill="1"/>
    <xf numFmtId="0" fontId="30" fillId="5" borderId="24" xfId="1" applyFont="1" applyFill="1"/>
    <xf numFmtId="0" fontId="24" fillId="5" borderId="42" xfId="1" applyFont="1" applyFill="1" applyBorder="1"/>
    <xf numFmtId="0" fontId="24" fillId="5" borderId="43" xfId="1" applyFont="1" applyFill="1" applyBorder="1"/>
    <xf numFmtId="0" fontId="24" fillId="5" borderId="44" xfId="1" applyFont="1" applyFill="1" applyBorder="1"/>
    <xf numFmtId="0" fontId="2" fillId="0" borderId="24" xfId="0" applyFont="1" applyBorder="1"/>
    <xf numFmtId="0" fontId="5" fillId="2" borderId="41"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15" borderId="41"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3" fillId="5" borderId="41" xfId="0" applyFont="1" applyFill="1" applyBorder="1" applyAlignment="1">
      <alignment horizontal="left" vertical="top" wrapText="1"/>
    </xf>
    <xf numFmtId="0" fontId="12" fillId="5" borderId="41" xfId="0" applyFont="1" applyFill="1" applyBorder="1" applyAlignment="1">
      <alignment horizontal="center" vertical="top" wrapText="1"/>
    </xf>
    <xf numFmtId="0" fontId="12" fillId="0" borderId="41" xfId="0" applyFont="1" applyBorder="1" applyAlignment="1">
      <alignment horizontal="left" vertical="top" wrapText="1"/>
    </xf>
    <xf numFmtId="0" fontId="12" fillId="0" borderId="41" xfId="0" applyFont="1" applyBorder="1" applyAlignment="1">
      <alignment horizontal="center" vertical="top" wrapText="1"/>
    </xf>
    <xf numFmtId="164" fontId="12" fillId="0" borderId="41" xfId="0" applyNumberFormat="1" applyFont="1" applyBorder="1" applyAlignment="1">
      <alignment horizontal="center" vertical="top" wrapText="1"/>
    </xf>
    <xf numFmtId="10" fontId="13" fillId="14" borderId="41" xfId="0" applyNumberFormat="1" applyFont="1" applyFill="1" applyBorder="1" applyAlignment="1">
      <alignment horizontal="center" vertical="top"/>
    </xf>
    <xf numFmtId="9" fontId="13" fillId="13" borderId="41" xfId="0" applyNumberFormat="1" applyFont="1" applyFill="1" applyBorder="1" applyAlignment="1">
      <alignment horizontal="center" vertical="top"/>
    </xf>
    <xf numFmtId="0" fontId="12" fillId="6" borderId="41" xfId="0" applyFont="1" applyFill="1" applyBorder="1" applyAlignment="1">
      <alignment horizontal="center" vertical="top" wrapText="1"/>
    </xf>
    <xf numFmtId="0" fontId="13" fillId="13" borderId="41" xfId="0" applyFont="1" applyFill="1" applyBorder="1" applyAlignment="1">
      <alignment horizontal="left" vertical="top" wrapText="1"/>
    </xf>
    <xf numFmtId="0" fontId="12" fillId="5" borderId="41" xfId="0" applyFont="1" applyFill="1" applyBorder="1" applyAlignment="1">
      <alignment horizontal="left" vertical="top" wrapText="1"/>
    </xf>
    <xf numFmtId="164" fontId="12" fillId="0" borderId="41" xfId="0" applyNumberFormat="1" applyFont="1" applyBorder="1" applyAlignment="1">
      <alignment horizontal="center" vertical="top"/>
    </xf>
    <xf numFmtId="9" fontId="12" fillId="13" borderId="41" xfId="0" applyNumberFormat="1" applyFont="1" applyFill="1" applyBorder="1" applyAlignment="1">
      <alignment horizontal="center" vertical="top" wrapText="1"/>
    </xf>
    <xf numFmtId="9" fontId="12" fillId="14" borderId="41" xfId="0" applyNumberFormat="1" applyFont="1" applyFill="1" applyBorder="1" applyAlignment="1">
      <alignment horizontal="center" vertical="top" wrapText="1"/>
    </xf>
    <xf numFmtId="0" fontId="12" fillId="13" borderId="41" xfId="0" applyFont="1" applyFill="1" applyBorder="1" applyAlignment="1">
      <alignment horizontal="left" vertical="top" wrapText="1"/>
    </xf>
    <xf numFmtId="0" fontId="12" fillId="0" borderId="41" xfId="0" applyFont="1" applyBorder="1" applyAlignment="1">
      <alignment horizontal="center" vertical="center" wrapText="1"/>
    </xf>
    <xf numFmtId="0" fontId="12" fillId="0" borderId="41" xfId="0" applyFont="1" applyBorder="1" applyAlignment="1">
      <alignment horizontal="center" vertical="center"/>
    </xf>
    <xf numFmtId="0" fontId="12" fillId="8" borderId="41" xfId="0" applyFont="1" applyFill="1" applyBorder="1" applyAlignment="1">
      <alignment horizontal="center" vertical="top" wrapText="1"/>
    </xf>
    <xf numFmtId="164" fontId="12" fillId="5" borderId="41" xfId="0" applyNumberFormat="1" applyFont="1" applyFill="1" applyBorder="1" applyAlignment="1">
      <alignment horizontal="center" vertical="top" wrapText="1"/>
    </xf>
    <xf numFmtId="0" fontId="13" fillId="7" borderId="41" xfId="0" applyFont="1" applyFill="1" applyBorder="1" applyAlignment="1">
      <alignment horizontal="center" vertical="center"/>
    </xf>
    <xf numFmtId="0" fontId="13" fillId="7" borderId="41" xfId="0" applyFont="1" applyFill="1" applyBorder="1" applyAlignment="1">
      <alignment horizontal="left" vertical="top" wrapText="1"/>
    </xf>
    <xf numFmtId="0" fontId="13" fillId="7" borderId="41" xfId="0" applyFont="1" applyFill="1" applyBorder="1" applyAlignment="1">
      <alignment horizontal="center" vertical="top" wrapText="1"/>
    </xf>
    <xf numFmtId="0" fontId="13" fillId="0" borderId="41" xfId="0" applyFont="1" applyBorder="1" applyAlignment="1">
      <alignment horizontal="left" vertical="top" wrapText="1"/>
    </xf>
    <xf numFmtId="0" fontId="13" fillId="0" borderId="41" xfId="0" applyFont="1" applyBorder="1" applyAlignment="1">
      <alignment horizontal="center" vertical="top" wrapText="1"/>
    </xf>
    <xf numFmtId="164" fontId="13" fillId="0" borderId="41" xfId="0" applyNumberFormat="1" applyFont="1" applyBorder="1" applyAlignment="1">
      <alignment horizontal="center" vertical="top" wrapText="1"/>
    </xf>
    <xf numFmtId="9" fontId="13" fillId="13" borderId="41" xfId="0" applyNumberFormat="1" applyFont="1" applyFill="1" applyBorder="1" applyAlignment="1">
      <alignment horizontal="center" vertical="top" wrapText="1"/>
    </xf>
    <xf numFmtId="9" fontId="13" fillId="6" borderId="41" xfId="0" applyNumberFormat="1" applyFont="1" applyFill="1" applyBorder="1" applyAlignment="1">
      <alignment horizontal="center" vertical="top" wrapText="1"/>
    </xf>
    <xf numFmtId="0" fontId="13" fillId="0" borderId="41" xfId="0" applyFont="1" applyBorder="1" applyAlignment="1">
      <alignment horizontal="left" vertical="center" wrapText="1"/>
    </xf>
    <xf numFmtId="164" fontId="13" fillId="0" borderId="41" xfId="0" applyNumberFormat="1" applyFont="1" applyBorder="1" applyAlignment="1">
      <alignment horizontal="center" vertical="center"/>
    </xf>
    <xf numFmtId="164" fontId="12" fillId="7" borderId="41" xfId="0" applyNumberFormat="1" applyFont="1" applyFill="1" applyBorder="1" applyAlignment="1">
      <alignment horizontal="center" vertical="center"/>
    </xf>
    <xf numFmtId="9" fontId="13" fillId="13" borderId="41" xfId="0" applyNumberFormat="1" applyFont="1" applyFill="1" applyBorder="1" applyAlignment="1">
      <alignment horizontal="center" vertical="center" wrapText="1"/>
    </xf>
    <xf numFmtId="9" fontId="13" fillId="6" borderId="41" xfId="0" applyNumberFormat="1" applyFont="1" applyFill="1" applyBorder="1" applyAlignment="1">
      <alignment horizontal="center" vertical="center" wrapText="1"/>
    </xf>
    <xf numFmtId="165" fontId="13" fillId="0" borderId="41" xfId="0" applyNumberFormat="1" applyFont="1" applyBorder="1" applyAlignment="1">
      <alignment horizontal="center" vertical="top" wrapText="1"/>
    </xf>
    <xf numFmtId="0" fontId="13" fillId="13" borderId="41" xfId="0" applyFont="1" applyFill="1" applyBorder="1" applyAlignment="1">
      <alignment vertical="top" wrapText="1"/>
    </xf>
    <xf numFmtId="0" fontId="13" fillId="6" borderId="41" xfId="0" applyFont="1" applyFill="1" applyBorder="1" applyAlignment="1">
      <alignment horizontal="center" vertical="top" wrapText="1"/>
    </xf>
    <xf numFmtId="10" fontId="12" fillId="13" borderId="41" xfId="0" applyNumberFormat="1" applyFont="1" applyFill="1" applyBorder="1" applyAlignment="1">
      <alignment horizontal="center" vertical="top" wrapText="1"/>
    </xf>
    <xf numFmtId="0" fontId="12" fillId="7" borderId="41" xfId="0" applyFont="1" applyFill="1" applyBorder="1" applyAlignment="1">
      <alignment horizontal="left" vertical="top" wrapText="1"/>
    </xf>
    <xf numFmtId="0" fontId="12" fillId="9" borderId="41" xfId="0" applyFont="1" applyFill="1" applyBorder="1" applyAlignment="1">
      <alignment horizontal="center" vertical="top" wrapText="1"/>
    </xf>
    <xf numFmtId="0" fontId="18" fillId="13" borderId="41" xfId="0" applyFont="1" applyFill="1" applyBorder="1" applyAlignment="1">
      <alignment horizontal="left" vertical="top" wrapText="1"/>
    </xf>
    <xf numFmtId="164" fontId="12" fillId="7" borderId="41" xfId="0" applyNumberFormat="1" applyFont="1" applyFill="1" applyBorder="1" applyAlignment="1">
      <alignment horizontal="center" vertical="top" wrapText="1"/>
    </xf>
    <xf numFmtId="0" fontId="12" fillId="13" borderId="41" xfId="0" applyFont="1" applyFill="1" applyBorder="1" applyAlignment="1">
      <alignment horizontal="left" vertical="center" wrapText="1"/>
    </xf>
    <xf numFmtId="0" fontId="33" fillId="3" borderId="4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32" fillId="0" borderId="41" xfId="1" applyFont="1" applyBorder="1" applyAlignment="1">
      <alignment horizontal="center"/>
    </xf>
    <xf numFmtId="0" fontId="20" fillId="17" borderId="30" xfId="1" applyFont="1" applyFill="1" applyBorder="1" applyAlignment="1">
      <alignment horizontal="center" vertical="center" wrapText="1"/>
    </xf>
    <xf numFmtId="0" fontId="23" fillId="0" borderId="30" xfId="1" applyFont="1" applyBorder="1"/>
    <xf numFmtId="0" fontId="23" fillId="0" borderId="31" xfId="1" applyFont="1" applyBorder="1"/>
    <xf numFmtId="0" fontId="23" fillId="0" borderId="24" xfId="1" applyFont="1"/>
    <xf numFmtId="0" fontId="1" fillId="0" borderId="24" xfId="1"/>
    <xf numFmtId="0" fontId="23" fillId="0" borderId="34" xfId="1" applyFont="1" applyBorder="1"/>
    <xf numFmtId="0" fontId="23" fillId="0" borderId="36" xfId="1" applyFont="1" applyBorder="1"/>
    <xf numFmtId="0" fontId="23" fillId="0" borderId="37" xfId="1" applyFont="1" applyBorder="1"/>
    <xf numFmtId="0" fontId="25" fillId="5" borderId="24" xfId="1" applyFont="1" applyFill="1" applyAlignment="1">
      <alignment horizontal="center" vertical="top" wrapText="1"/>
    </xf>
    <xf numFmtId="0" fontId="26" fillId="0" borderId="24" xfId="1" applyFont="1" applyAlignment="1">
      <alignment horizontal="center"/>
    </xf>
    <xf numFmtId="0" fontId="27" fillId="17" borderId="38" xfId="1" applyFont="1" applyFill="1" applyBorder="1" applyAlignment="1">
      <alignment horizontal="center" vertical="center"/>
    </xf>
    <xf numFmtId="0" fontId="23" fillId="0" borderId="39" xfId="1" applyFont="1" applyBorder="1" applyAlignment="1">
      <alignment horizontal="center"/>
    </xf>
    <xf numFmtId="0" fontId="23" fillId="0" borderId="40" xfId="1" applyFont="1" applyBorder="1" applyAlignment="1">
      <alignment horizontal="center"/>
    </xf>
    <xf numFmtId="0" fontId="28" fillId="18" borderId="41" xfId="1" applyFont="1" applyFill="1" applyBorder="1" applyAlignment="1">
      <alignment horizontal="center" vertical="center"/>
    </xf>
    <xf numFmtId="0" fontId="29" fillId="0" borderId="41" xfId="1" applyFont="1" applyBorder="1" applyAlignment="1">
      <alignment horizontal="center"/>
    </xf>
    <xf numFmtId="0" fontId="31" fillId="18" borderId="41" xfId="1" applyFont="1" applyFill="1" applyBorder="1" applyAlignment="1">
      <alignment horizontal="center" vertical="center"/>
    </xf>
    <xf numFmtId="0" fontId="2" fillId="0" borderId="18" xfId="0" applyFont="1" applyBorder="1" applyAlignment="1">
      <alignment horizontal="left" vertical="center" wrapText="1"/>
    </xf>
    <xf numFmtId="0" fontId="4" fillId="0" borderId="19" xfId="0" applyFont="1" applyBorder="1"/>
    <xf numFmtId="0" fontId="4" fillId="0" borderId="20" xfId="0" applyFont="1" applyBorder="1"/>
    <xf numFmtId="0" fontId="4" fillId="0" borderId="21" xfId="0" applyFont="1" applyBorder="1"/>
    <xf numFmtId="0" fontId="0" fillId="0" borderId="0" xfId="0"/>
    <xf numFmtId="0" fontId="4" fillId="0" borderId="22" xfId="0" applyFont="1" applyBorder="1"/>
    <xf numFmtId="0" fontId="4" fillId="0" borderId="23" xfId="0" applyFont="1" applyBorder="1"/>
    <xf numFmtId="0" fontId="4" fillId="0" borderId="1" xfId="0" applyFont="1" applyBorder="1"/>
    <xf numFmtId="0" fontId="4" fillId="0" borderId="14" xfId="0" applyFont="1" applyBorder="1"/>
    <xf numFmtId="0" fontId="6" fillId="15" borderId="41" xfId="0" applyFont="1" applyFill="1" applyBorder="1" applyAlignment="1">
      <alignment horizontal="center" vertical="center"/>
    </xf>
    <xf numFmtId="0" fontId="2" fillId="0" borderId="0" xfId="0" applyFont="1" applyAlignment="1">
      <alignment horizontal="center"/>
    </xf>
    <xf numFmtId="0" fontId="4" fillId="0" borderId="24" xfId="0" applyFont="1" applyBorder="1"/>
    <xf numFmtId="0" fontId="3" fillId="0" borderId="0" xfId="0" applyFont="1" applyAlignment="1">
      <alignment horizontal="center" vertical="center"/>
    </xf>
    <xf numFmtId="0" fontId="5" fillId="2" borderId="41" xfId="0" applyFont="1" applyFill="1" applyBorder="1" applyAlignment="1">
      <alignment horizontal="center" vertical="center" wrapText="1"/>
    </xf>
    <xf numFmtId="0" fontId="4" fillId="0" borderId="41" xfId="0" applyFont="1" applyBorder="1"/>
    <xf numFmtId="0" fontId="5" fillId="3" borderId="41" xfId="0" applyFont="1" applyFill="1" applyBorder="1" applyAlignment="1">
      <alignment horizontal="center" vertical="center" wrapText="1"/>
    </xf>
    <xf numFmtId="0" fontId="6" fillId="4" borderId="41" xfId="0" applyFont="1" applyFill="1" applyBorder="1" applyAlignment="1">
      <alignment horizontal="center" vertical="center" wrapText="1"/>
    </xf>
    <xf numFmtId="9" fontId="12" fillId="13" borderId="2" xfId="0" applyNumberFormat="1" applyFont="1" applyFill="1" applyBorder="1" applyAlignment="1">
      <alignment horizontal="center" vertical="top" wrapText="1"/>
    </xf>
    <xf numFmtId="0" fontId="14" fillId="12" borderId="10" xfId="0" applyFont="1" applyFill="1" applyBorder="1"/>
    <xf numFmtId="0" fontId="14" fillId="12" borderId="7" xfId="0" applyFont="1" applyFill="1" applyBorder="1"/>
    <xf numFmtId="0" fontId="12" fillId="6" borderId="2" xfId="0" applyFont="1" applyFill="1" applyBorder="1" applyAlignment="1">
      <alignment horizontal="center" vertical="top" wrapText="1"/>
    </xf>
    <xf numFmtId="0" fontId="14" fillId="0" borderId="10" xfId="0" applyFont="1" applyBorder="1"/>
    <xf numFmtId="0" fontId="14" fillId="0" borderId="7" xfId="0" applyFont="1" applyBorder="1"/>
    <xf numFmtId="0" fontId="12" fillId="13" borderId="2" xfId="0" applyFont="1" applyFill="1" applyBorder="1" applyAlignment="1">
      <alignment horizontal="left" vertical="top" wrapText="1"/>
    </xf>
    <xf numFmtId="9" fontId="13" fillId="13" borderId="2" xfId="0" applyNumberFormat="1" applyFont="1" applyFill="1" applyBorder="1" applyAlignment="1">
      <alignment horizontal="left" vertical="top" wrapText="1"/>
    </xf>
    <xf numFmtId="0" fontId="14" fillId="12" borderId="10" xfId="0" applyFont="1" applyFill="1" applyBorder="1" applyAlignment="1">
      <alignment horizontal="left"/>
    </xf>
    <xf numFmtId="0" fontId="14" fillId="12" borderId="7" xfId="0" applyFont="1" applyFill="1" applyBorder="1" applyAlignment="1">
      <alignment horizontal="left"/>
    </xf>
    <xf numFmtId="0" fontId="14" fillId="12" borderId="17" xfId="0" applyFont="1" applyFill="1" applyBorder="1"/>
    <xf numFmtId="0" fontId="14" fillId="0" borderId="17" xfId="0" applyFont="1" applyBorder="1"/>
    <xf numFmtId="0" fontId="12" fillId="9" borderId="2" xfId="0" applyFont="1" applyFill="1" applyBorder="1" applyAlignment="1">
      <alignment horizontal="center" vertical="top" wrapText="1"/>
    </xf>
    <xf numFmtId="10" fontId="12" fillId="13" borderId="2" xfId="0" applyNumberFormat="1" applyFont="1" applyFill="1" applyBorder="1" applyAlignment="1">
      <alignment horizontal="center" vertical="top"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164" fontId="13" fillId="0" borderId="2" xfId="0" applyNumberFormat="1" applyFont="1" applyBorder="1" applyAlignment="1">
      <alignment horizontal="center" vertical="center"/>
    </xf>
    <xf numFmtId="0" fontId="13" fillId="0" borderId="2" xfId="0" applyFont="1" applyBorder="1" applyAlignment="1">
      <alignment horizontal="left" vertical="center" wrapText="1"/>
    </xf>
    <xf numFmtId="0" fontId="13" fillId="5" borderId="2" xfId="0" applyFont="1" applyFill="1" applyBorder="1" applyAlignment="1">
      <alignment horizontal="left" vertical="top" wrapText="1"/>
    </xf>
    <xf numFmtId="0" fontId="12" fillId="0" borderId="2" xfId="0" applyFont="1" applyBorder="1" applyAlignment="1">
      <alignment horizontal="center" vertical="top" wrapText="1"/>
    </xf>
    <xf numFmtId="0" fontId="13" fillId="0" borderId="2" xfId="0" applyFont="1" applyBorder="1" applyAlignment="1">
      <alignment horizontal="left" vertical="top" wrapText="1"/>
    </xf>
    <xf numFmtId="165" fontId="13" fillId="0" borderId="2" xfId="0" applyNumberFormat="1" applyFont="1" applyBorder="1" applyAlignment="1">
      <alignment horizontal="center" vertical="top" wrapText="1"/>
    </xf>
    <xf numFmtId="0" fontId="12" fillId="8" borderId="2" xfId="0" applyFont="1" applyFill="1" applyBorder="1" applyAlignment="1">
      <alignment horizontal="center" vertical="top" wrapText="1"/>
    </xf>
    <xf numFmtId="0" fontId="12" fillId="0" borderId="2" xfId="0" applyFont="1" applyBorder="1" applyAlignment="1">
      <alignment horizontal="left" vertical="top" wrapText="1"/>
    </xf>
    <xf numFmtId="164" fontId="12" fillId="0" borderId="2" xfId="0" applyNumberFormat="1" applyFont="1" applyBorder="1" applyAlignment="1">
      <alignment horizontal="center" vertical="top"/>
    </xf>
    <xf numFmtId="0" fontId="12" fillId="5" borderId="2" xfId="0" applyFont="1" applyFill="1" applyBorder="1" applyAlignment="1">
      <alignment horizontal="center" vertical="center" wrapText="1"/>
    </xf>
    <xf numFmtId="0" fontId="14" fillId="0" borderId="10" xfId="0" applyFont="1" applyBorder="1" applyAlignment="1">
      <alignment horizontal="left"/>
    </xf>
    <xf numFmtId="0" fontId="14" fillId="0" borderId="7" xfId="0" applyFont="1" applyBorder="1" applyAlignment="1">
      <alignment horizontal="left"/>
    </xf>
    <xf numFmtId="0" fontId="12" fillId="13" borderId="2" xfId="0" applyFont="1" applyFill="1" applyBorder="1" applyAlignment="1">
      <alignment horizontal="center" vertical="top" wrapText="1"/>
    </xf>
    <xf numFmtId="9" fontId="12" fillId="14" borderId="2" xfId="0" applyNumberFormat="1" applyFont="1" applyFill="1" applyBorder="1" applyAlignment="1">
      <alignment horizontal="center" vertical="top" wrapText="1"/>
    </xf>
    <xf numFmtId="9" fontId="13" fillId="13" borderId="2" xfId="0" applyNumberFormat="1" applyFont="1" applyFill="1" applyBorder="1" applyAlignment="1">
      <alignment horizontal="center" vertical="top"/>
    </xf>
    <xf numFmtId="0" fontId="12" fillId="5" borderId="2" xfId="0" applyFont="1" applyFill="1" applyBorder="1" applyAlignment="1">
      <alignment horizontal="left" vertical="top" wrapText="1"/>
    </xf>
    <xf numFmtId="0" fontId="13" fillId="13" borderId="2" xfId="0" applyFont="1" applyFill="1" applyBorder="1" applyAlignment="1">
      <alignment horizontal="left" vertical="top" wrapText="1"/>
    </xf>
    <xf numFmtId="0" fontId="12" fillId="5" borderId="2" xfId="0" applyFont="1" applyFill="1" applyBorder="1" applyAlignment="1">
      <alignment horizontal="center" vertical="top" wrapText="1"/>
    </xf>
    <xf numFmtId="10" fontId="13" fillId="14" borderId="2" xfId="0" applyNumberFormat="1" applyFont="1" applyFill="1" applyBorder="1" applyAlignment="1">
      <alignment horizontal="center" vertical="top"/>
    </xf>
    <xf numFmtId="0" fontId="6" fillId="4" borderId="3" xfId="0" applyFont="1" applyFill="1" applyBorder="1" applyAlignment="1">
      <alignment horizontal="center" vertical="center" wrapText="1"/>
    </xf>
    <xf numFmtId="0" fontId="4" fillId="0" borderId="4" xfId="0" applyFont="1" applyBorder="1"/>
    <xf numFmtId="0" fontId="4" fillId="0" borderId="6" xfId="0" applyFont="1" applyBorder="1"/>
    <xf numFmtId="0" fontId="6" fillId="15" borderId="3" xfId="0" applyFont="1" applyFill="1" applyBorder="1" applyAlignment="1">
      <alignment horizontal="center" vertical="center"/>
    </xf>
    <xf numFmtId="0" fontId="4" fillId="16" borderId="4" xfId="0" applyFont="1" applyFill="1" applyBorder="1"/>
    <xf numFmtId="0" fontId="4" fillId="16" borderId="5" xfId="0" applyFont="1" applyFill="1" applyBorder="1"/>
    <xf numFmtId="0" fontId="5" fillId="2" borderId="2" xfId="0" applyFont="1" applyFill="1" applyBorder="1" applyAlignment="1">
      <alignment horizontal="center" vertical="center" wrapText="1"/>
    </xf>
    <xf numFmtId="0" fontId="4" fillId="0" borderId="7" xfId="0" applyFont="1" applyBorder="1"/>
    <xf numFmtId="0" fontId="5" fillId="2" borderId="3" xfId="0" applyFont="1" applyFill="1" applyBorder="1" applyAlignment="1">
      <alignment horizontal="center" vertical="center" wrapText="1"/>
    </xf>
    <xf numFmtId="0" fontId="4" fillId="0" borderId="5" xfId="0" applyFont="1" applyBorder="1"/>
    <xf numFmtId="0" fontId="5" fillId="3" borderId="3" xfId="0" applyFont="1" applyFill="1" applyBorder="1" applyAlignment="1">
      <alignment horizontal="center" vertical="center" wrapText="1"/>
    </xf>
    <xf numFmtId="0" fontId="12" fillId="13" borderId="2" xfId="0" applyFont="1" applyFill="1" applyBorder="1" applyAlignment="1">
      <alignment horizontal="left" vertical="center" wrapText="1"/>
    </xf>
    <xf numFmtId="0" fontId="18" fillId="13" borderId="2" xfId="0" applyFont="1" applyFill="1" applyBorder="1" applyAlignment="1">
      <alignment horizontal="left" vertical="top" wrapText="1"/>
    </xf>
    <xf numFmtId="0" fontId="13" fillId="6" borderId="2" xfId="0" applyFont="1" applyFill="1" applyBorder="1" applyAlignment="1">
      <alignment horizontal="center" vertical="top" wrapText="1"/>
    </xf>
    <xf numFmtId="0" fontId="13" fillId="13" borderId="2" xfId="0" applyFont="1" applyFill="1" applyBorder="1" applyAlignment="1">
      <alignment vertical="top" wrapText="1"/>
    </xf>
    <xf numFmtId="9" fontId="13" fillId="13" borderId="2" xfId="0" applyNumberFormat="1" applyFont="1" applyFill="1" applyBorder="1" applyAlignment="1">
      <alignment horizontal="center" vertical="top" wrapText="1"/>
    </xf>
    <xf numFmtId="9" fontId="13" fillId="13" borderId="2" xfId="0" applyNumberFormat="1" applyFont="1" applyFill="1" applyBorder="1" applyAlignment="1">
      <alignment horizontal="center" vertical="center" wrapText="1"/>
    </xf>
    <xf numFmtId="9" fontId="13" fillId="6" borderId="2" xfId="0" applyNumberFormat="1" applyFont="1" applyFill="1" applyBorder="1" applyAlignment="1">
      <alignment horizontal="center" vertical="center" wrapText="1"/>
    </xf>
    <xf numFmtId="164" fontId="12" fillId="7" borderId="2" xfId="0" applyNumberFormat="1" applyFont="1" applyFill="1" applyBorder="1" applyAlignment="1">
      <alignment horizontal="center" vertical="center"/>
    </xf>
    <xf numFmtId="164" fontId="13" fillId="0" borderId="2" xfId="0" applyNumberFormat="1" applyFont="1" applyBorder="1" applyAlignment="1">
      <alignment horizontal="center" vertical="top" wrapText="1"/>
    </xf>
    <xf numFmtId="9" fontId="13" fillId="6" borderId="2" xfId="0" applyNumberFormat="1" applyFont="1" applyFill="1" applyBorder="1" applyAlignment="1">
      <alignment horizontal="center" vertical="top" wrapText="1"/>
    </xf>
    <xf numFmtId="0" fontId="13" fillId="0" borderId="10" xfId="0" applyFont="1" applyBorder="1" applyAlignment="1">
      <alignment horizontal="left" vertical="top" wrapText="1"/>
    </xf>
    <xf numFmtId="164" fontId="13" fillId="0" borderId="10" xfId="0" applyNumberFormat="1" applyFont="1" applyBorder="1" applyAlignment="1">
      <alignment horizontal="center" vertical="top" wrapText="1"/>
    </xf>
    <xf numFmtId="0" fontId="13" fillId="0" borderId="2" xfId="0" applyFont="1" applyBorder="1" applyAlignment="1">
      <alignment horizontal="center" vertical="top" wrapText="1"/>
    </xf>
    <xf numFmtId="0" fontId="13" fillId="0" borderId="10" xfId="0" applyFont="1" applyBorder="1" applyAlignment="1">
      <alignment horizontal="center" vertical="top" wrapText="1"/>
    </xf>
    <xf numFmtId="0" fontId="13" fillId="13" borderId="11" xfId="0" applyFont="1" applyFill="1" applyBorder="1" applyAlignment="1">
      <alignment horizontal="center" vertical="top" wrapText="1"/>
    </xf>
    <xf numFmtId="0" fontId="13" fillId="13" borderId="16" xfId="0" applyFont="1" applyFill="1" applyBorder="1" applyAlignment="1">
      <alignment horizontal="center" vertical="top" wrapText="1"/>
    </xf>
    <xf numFmtId="3" fontId="13" fillId="13" borderId="2" xfId="0" applyNumberFormat="1" applyFont="1" applyFill="1" applyBorder="1" applyAlignment="1">
      <alignment horizontal="left" vertical="top" wrapText="1"/>
    </xf>
    <xf numFmtId="0" fontId="13" fillId="7" borderId="2" xfId="0" applyFont="1" applyFill="1" applyBorder="1" applyAlignment="1">
      <alignment horizontal="center" vertical="center"/>
    </xf>
    <xf numFmtId="0" fontId="13" fillId="7" borderId="2" xfId="0" applyFont="1" applyFill="1" applyBorder="1" applyAlignment="1">
      <alignment horizontal="left" vertical="top" wrapText="1"/>
    </xf>
    <xf numFmtId="0" fontId="13" fillId="7" borderId="2" xfId="0" applyFont="1" applyFill="1" applyBorder="1" applyAlignment="1">
      <alignment horizontal="center" vertical="top" wrapText="1"/>
    </xf>
    <xf numFmtId="0" fontId="13" fillId="13" borderId="15" xfId="0" applyFont="1" applyFill="1" applyBorder="1" applyAlignment="1">
      <alignment horizontal="center" vertical="top" wrapText="1"/>
    </xf>
    <xf numFmtId="0" fontId="13" fillId="13" borderId="15" xfId="0" applyFont="1" applyFill="1" applyBorder="1" applyAlignment="1">
      <alignment horizontal="left" vertical="top" wrapText="1"/>
    </xf>
    <xf numFmtId="3" fontId="13" fillId="0" borderId="2" xfId="0" applyNumberFormat="1" applyFont="1" applyBorder="1" applyAlignment="1">
      <alignment horizontal="center" vertical="top" wrapText="1"/>
    </xf>
    <xf numFmtId="0" fontId="12" fillId="0" borderId="2" xfId="0" applyFont="1" applyBorder="1" applyAlignment="1">
      <alignment horizontal="center" vertical="center"/>
    </xf>
    <xf numFmtId="0" fontId="13" fillId="13" borderId="11" xfId="0" applyFont="1" applyFill="1" applyBorder="1" applyAlignment="1">
      <alignment horizontal="left" vertical="top" wrapText="1"/>
    </xf>
    <xf numFmtId="0" fontId="13" fillId="13" borderId="16" xfId="0" applyFont="1" applyFill="1" applyBorder="1" applyAlignment="1">
      <alignment horizontal="left" vertical="top" wrapText="1"/>
    </xf>
    <xf numFmtId="9" fontId="13" fillId="7" borderId="2" xfId="0" applyNumberFormat="1" applyFont="1" applyFill="1" applyBorder="1" applyAlignment="1">
      <alignment horizontal="center" vertical="top" wrapText="1"/>
    </xf>
    <xf numFmtId="0" fontId="13" fillId="13" borderId="2" xfId="0" applyFont="1" applyFill="1" applyBorder="1" applyAlignment="1">
      <alignment horizontal="center" vertical="top" wrapText="1"/>
    </xf>
    <xf numFmtId="9" fontId="13" fillId="0" borderId="10" xfId="0" applyNumberFormat="1" applyFont="1" applyBorder="1" applyAlignment="1">
      <alignment horizontal="center" vertical="top" wrapText="1"/>
    </xf>
    <xf numFmtId="9" fontId="12" fillId="13" borderId="11" xfId="0" applyNumberFormat="1" applyFont="1" applyFill="1" applyBorder="1" applyAlignment="1">
      <alignment horizontal="center" vertical="top" wrapText="1"/>
    </xf>
    <xf numFmtId="9" fontId="12" fillId="13" borderId="17" xfId="0" applyNumberFormat="1" applyFont="1" applyFill="1" applyBorder="1" applyAlignment="1">
      <alignment horizontal="center" vertical="top" wrapText="1"/>
    </xf>
    <xf numFmtId="9" fontId="12" fillId="13" borderId="16" xfId="0" applyNumberFormat="1" applyFont="1" applyFill="1" applyBorder="1" applyAlignment="1">
      <alignment horizontal="center" vertical="top" wrapText="1"/>
    </xf>
    <xf numFmtId="0" fontId="12" fillId="13" borderId="11" xfId="0" applyFont="1" applyFill="1" applyBorder="1" applyAlignment="1">
      <alignment horizontal="left" vertical="top" wrapText="1"/>
    </xf>
    <xf numFmtId="0" fontId="12" fillId="13" borderId="17" xfId="0" applyFont="1" applyFill="1" applyBorder="1" applyAlignment="1">
      <alignment horizontal="left" vertical="top" wrapText="1"/>
    </xf>
    <xf numFmtId="0" fontId="12" fillId="13" borderId="16" xfId="0" applyFont="1" applyFill="1" applyBorder="1" applyAlignment="1">
      <alignment horizontal="left" vertical="top" wrapText="1"/>
    </xf>
    <xf numFmtId="9" fontId="13" fillId="0" borderId="2" xfId="0" applyNumberFormat="1" applyFont="1" applyBorder="1" applyAlignment="1">
      <alignment horizontal="center" vertical="top" wrapText="1"/>
    </xf>
    <xf numFmtId="9" fontId="13" fillId="5" borderId="2" xfId="0" applyNumberFormat="1" applyFont="1" applyFill="1" applyBorder="1" applyAlignment="1">
      <alignment horizontal="center" vertical="top" wrapText="1"/>
    </xf>
    <xf numFmtId="0" fontId="13" fillId="5" borderId="2" xfId="0" applyFont="1" applyFill="1" applyBorder="1" applyAlignment="1">
      <alignment horizontal="center" vertical="top" wrapText="1"/>
    </xf>
    <xf numFmtId="9" fontId="12" fillId="0" borderId="2" xfId="0" applyNumberFormat="1" applyFont="1" applyBorder="1" applyAlignment="1">
      <alignment horizontal="center" vertical="top" wrapText="1"/>
    </xf>
    <xf numFmtId="9" fontId="12" fillId="13" borderId="2" xfId="0" applyNumberFormat="1" applyFont="1" applyFill="1" applyBorder="1" applyAlignment="1">
      <alignment horizontal="left" vertical="top" wrapText="1"/>
    </xf>
    <xf numFmtId="0" fontId="13" fillId="5" borderId="15" xfId="0" applyFont="1" applyFill="1" applyBorder="1" applyAlignment="1">
      <alignment horizontal="center" vertical="top" wrapText="1"/>
    </xf>
    <xf numFmtId="0" fontId="4" fillId="0" borderId="17" xfId="0" applyFont="1" applyBorder="1"/>
    <xf numFmtId="0" fontId="7" fillId="4" borderId="3" xfId="0" applyFont="1" applyFill="1" applyBorder="1" applyAlignment="1">
      <alignment horizontal="center" vertical="center" wrapText="1"/>
    </xf>
    <xf numFmtId="0" fontId="2" fillId="0" borderId="0" xfId="0" applyFont="1" applyAlignment="1">
      <alignment vertical="top"/>
    </xf>
    <xf numFmtId="0" fontId="14" fillId="12" borderId="10" xfId="0" applyFont="1" applyFill="1" applyBorder="1" applyAlignment="1">
      <alignment vertical="top"/>
    </xf>
    <xf numFmtId="0" fontId="14" fillId="12" borderId="7" xfId="0" applyFont="1" applyFill="1" applyBorder="1" applyAlignment="1">
      <alignment vertical="top"/>
    </xf>
    <xf numFmtId="0" fontId="14" fillId="12" borderId="17" xfId="0" applyFont="1" applyFill="1" applyBorder="1" applyAlignment="1">
      <alignment vertical="top"/>
    </xf>
    <xf numFmtId="0" fontId="0" fillId="0" borderId="0" xfId="0" applyAlignment="1">
      <alignment vertical="top"/>
    </xf>
    <xf numFmtId="0" fontId="4" fillId="16" borderId="4" xfId="0" applyFont="1" applyFill="1" applyBorder="1" applyAlignment="1">
      <alignment horizontal="center"/>
    </xf>
    <xf numFmtId="0" fontId="4" fillId="16" borderId="5" xfId="0" applyFont="1" applyFill="1" applyBorder="1" applyAlignment="1">
      <alignment horizontal="center"/>
    </xf>
    <xf numFmtId="0" fontId="6" fillId="15" borderId="3" xfId="0" applyFont="1" applyFill="1" applyBorder="1" applyAlignment="1">
      <alignment horizontal="center"/>
    </xf>
    <xf numFmtId="0" fontId="6" fillId="15" borderId="8" xfId="0" applyFont="1" applyFill="1" applyBorder="1" applyAlignment="1">
      <alignment horizontal="center" wrapText="1"/>
    </xf>
    <xf numFmtId="0" fontId="2" fillId="0" borderId="24" xfId="0" applyFont="1" applyBorder="1" applyAlignment="1">
      <alignment vertical="top"/>
    </xf>
    <xf numFmtId="0" fontId="4" fillId="16" borderId="41" xfId="0" applyFont="1" applyFill="1" applyBorder="1" applyAlignment="1">
      <alignment vertical="center"/>
    </xf>
    <xf numFmtId="0" fontId="0" fillId="0" borderId="0" xfId="0" applyNumberFormat="1"/>
  </cellXfs>
  <cellStyles count="2">
    <cellStyle name="Normal" xfId="0" builtinId="0"/>
    <cellStyle name="Normal 2" xfId="1" xr:uid="{01C5B2BD-6A9B-42CB-B730-FD8E044815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Seguimiento PAI 2025 V.2 - 1er bim final - publico.xlsx]Hoja3!TablaDinámica1</c:name>
    <c:fmtId val="4"/>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21944444444444455"/>
              <c:y val="-0.13425925925925936"/>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6388888888888889"/>
              <c:y val="-3.240740740740744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bg1">
              <a:lumMod val="75000"/>
            </a:schemeClr>
          </a:solidFill>
          <a:ln w="19050">
            <a:solidFill>
              <a:schemeClr val="lt1"/>
            </a:solidFill>
          </a:ln>
          <a:effectLst/>
        </c:spPr>
        <c:dLbl>
          <c:idx val="0"/>
          <c:layout>
            <c:manualLayout>
              <c:x val="0.25833333333333336"/>
              <c:y val="-0.111111111111111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00B050"/>
          </a:solidFill>
          <a:ln w="19050">
            <a:solidFill>
              <a:schemeClr val="lt1"/>
            </a:solidFill>
          </a:ln>
          <a:effectLst/>
        </c:spPr>
        <c:dLbl>
          <c:idx val="0"/>
          <c:layout>
            <c:manualLayout>
              <c:x val="0.21944444444444455"/>
              <c:y val="-0.13425925925925936"/>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rgbClr val="FFFF00"/>
          </a:solidFill>
          <a:ln w="19050">
            <a:solidFill>
              <a:schemeClr val="lt1"/>
            </a:solidFill>
          </a:ln>
          <a:effectLst/>
        </c:spPr>
        <c:dLbl>
          <c:idx val="0"/>
          <c:layout>
            <c:manualLayout>
              <c:x val="-0.16388888888888889"/>
              <c:y val="-3.240740740740744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chemeClr val="bg1">
              <a:lumMod val="75000"/>
            </a:schemeClr>
          </a:solidFill>
          <a:ln w="19050">
            <a:solidFill>
              <a:schemeClr val="lt1"/>
            </a:solidFill>
          </a:ln>
          <a:effectLst/>
        </c:spPr>
        <c:dLbl>
          <c:idx val="0"/>
          <c:layout>
            <c:manualLayout>
              <c:x val="0.25833333333333336"/>
              <c:y val="-0.111111111111111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9"/>
        <c:spPr>
          <a:solidFill>
            <a:srgbClr val="00B050"/>
          </a:solidFill>
          <a:ln w="19050">
            <a:solidFill>
              <a:schemeClr val="lt1"/>
            </a:solidFill>
          </a:ln>
          <a:effectLst/>
        </c:spPr>
        <c:dLbl>
          <c:idx val="0"/>
          <c:layout>
            <c:manualLayout>
              <c:x val="0.24277190929785331"/>
              <c:y val="-0.10376610712712832"/>
            </c:manualLayout>
          </c:layout>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0.11808355361562481"/>
                  <c:h val="0.10514340699634331"/>
                </c:manualLayout>
              </c15:layout>
            </c:ext>
          </c:extLst>
        </c:dLbl>
      </c:pivotFmt>
      <c:pivotFmt>
        <c:idx val="10"/>
        <c:spPr>
          <a:solidFill>
            <a:srgbClr val="FFFF00"/>
          </a:solidFill>
          <a:ln w="19050">
            <a:solidFill>
              <a:schemeClr val="lt1"/>
            </a:solidFill>
          </a:ln>
          <a:effectLst/>
        </c:spPr>
        <c:dLbl>
          <c:idx val="0"/>
          <c:layout>
            <c:manualLayout>
              <c:x val="-0.14522684353383164"/>
              <c:y val="-1.4982749046189705E-2"/>
            </c:manualLayout>
          </c:layout>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9.9291094874379218E-2"/>
                  <c:h val="7.9006419454516724E-2"/>
                </c:manualLayout>
              </c15:layout>
            </c:ext>
          </c:extLst>
        </c:dLbl>
      </c:pivotFmt>
      <c:pivotFmt>
        <c:idx val="11"/>
        <c:spPr>
          <a:solidFill>
            <a:schemeClr val="bg1">
              <a:lumMod val="75000"/>
            </a:schemeClr>
          </a:solidFill>
          <a:ln w="19050">
            <a:solidFill>
              <a:schemeClr val="lt1"/>
            </a:solidFill>
          </a:ln>
          <a:effectLst/>
        </c:spPr>
        <c:dLbl>
          <c:idx val="0"/>
          <c:layout>
            <c:manualLayout>
              <c:x val="0.29565727709878736"/>
              <c:y val="-9.5138507613328177E-2"/>
            </c:manualLayout>
          </c:layout>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0.12715327195063014"/>
                  <c:h val="7.6102309727647102E-2"/>
                </c:manualLayout>
              </c15:layout>
            </c:ext>
          </c:extLst>
        </c:dLbl>
      </c:pivotFmt>
    </c:pivotFmts>
    <c:plotArea>
      <c:layout>
        <c:manualLayout>
          <c:layoutTarget val="inner"/>
          <c:xMode val="edge"/>
          <c:yMode val="edge"/>
          <c:x val="0.23580489938757657"/>
          <c:y val="5.9164479440069993E-2"/>
          <c:w val="0.55616797900262471"/>
          <c:h val="0.92694663167104108"/>
        </c:manualLayout>
      </c:layout>
      <c:doughnutChart>
        <c:varyColors val="1"/>
        <c:ser>
          <c:idx val="0"/>
          <c:order val="0"/>
          <c:tx>
            <c:strRef>
              <c:f>Hoja3!$B$3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38F8-462F-B11C-19E2FF40B911}"/>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38F8-462F-B11C-19E2FF40B911}"/>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38F8-462F-B11C-19E2FF40B911}"/>
              </c:ext>
            </c:extLst>
          </c:dPt>
          <c:dLbls>
            <c:dLbl>
              <c:idx val="0"/>
              <c:layout>
                <c:manualLayout>
                  <c:x val="0.24277190929785331"/>
                  <c:y val="-0.10376610712712832"/>
                </c:manualLayout>
              </c:layout>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0.11808355361562481"/>
                      <c:h val="0.10514340699634331"/>
                    </c:manualLayout>
                  </c15:layout>
                </c:ext>
                <c:ext xmlns:c16="http://schemas.microsoft.com/office/drawing/2014/chart" uri="{C3380CC4-5D6E-409C-BE32-E72D297353CC}">
                  <c16:uniqueId val="{00000001-38F8-462F-B11C-19E2FF40B911}"/>
                </c:ext>
              </c:extLst>
            </c:dLbl>
            <c:dLbl>
              <c:idx val="1"/>
              <c:layout>
                <c:manualLayout>
                  <c:x val="-0.14522684353383164"/>
                  <c:y val="-1.4982749046189705E-2"/>
                </c:manualLayout>
              </c:layout>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9.9291094874379218E-2"/>
                      <c:h val="7.9006419454516724E-2"/>
                    </c:manualLayout>
                  </c15:layout>
                </c:ext>
                <c:ext xmlns:c16="http://schemas.microsoft.com/office/drawing/2014/chart" uri="{C3380CC4-5D6E-409C-BE32-E72D297353CC}">
                  <c16:uniqueId val="{00000003-38F8-462F-B11C-19E2FF40B911}"/>
                </c:ext>
              </c:extLst>
            </c:dLbl>
            <c:dLbl>
              <c:idx val="2"/>
              <c:layout>
                <c:manualLayout>
                  <c:x val="0.29565727709878736"/>
                  <c:y val="-9.5138507613328177E-2"/>
                </c:manualLayout>
              </c:layout>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layout>
                    <c:manualLayout>
                      <c:w val="0.12715327195063014"/>
                      <c:h val="7.6102309727647102E-2"/>
                    </c:manualLayout>
                  </c15:layout>
                </c:ext>
                <c:ext xmlns:c16="http://schemas.microsoft.com/office/drawing/2014/chart" uri="{C3380CC4-5D6E-409C-BE32-E72D297353CC}">
                  <c16:uniqueId val="{00000005-38F8-462F-B11C-19E2FF40B911}"/>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Hoja3!$A$4:$A$7</c:f>
              <c:strCache>
                <c:ptCount val="3"/>
                <c:pt idx="0">
                  <c:v>Cumple</c:v>
                </c:pt>
                <c:pt idx="1">
                  <c:v>Cumple parcialmente</c:v>
                </c:pt>
                <c:pt idx="2">
                  <c:v>NA</c:v>
                </c:pt>
              </c:strCache>
            </c:strRef>
          </c:cat>
          <c:val>
            <c:numRef>
              <c:f>Hoja3!$B$4:$B$7</c:f>
              <c:numCache>
                <c:formatCode>General</c:formatCode>
                <c:ptCount val="3"/>
                <c:pt idx="0">
                  <c:v>19</c:v>
                </c:pt>
                <c:pt idx="1">
                  <c:v>3</c:v>
                </c:pt>
                <c:pt idx="2">
                  <c:v>2</c:v>
                </c:pt>
              </c:numCache>
            </c:numRef>
          </c:val>
          <c:extLst>
            <c:ext xmlns:c16="http://schemas.microsoft.com/office/drawing/2014/chart" uri="{C3380CC4-5D6E-409C-BE32-E72D297353CC}">
              <c16:uniqueId val="{00000006-38F8-462F-B11C-19E2FF40B911}"/>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Seguimiento PAI 2025 V.2 - 1er bim final - publico.xlsx]Hoja3!TablaDinámica2</c:name>
    <c:fmtId val="9"/>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1972222222222220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0833333333333336"/>
              <c:y val="-3.70370370370370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bg1">
              <a:lumMod val="75000"/>
            </a:schemeClr>
          </a:solidFill>
          <a:ln w="19050">
            <a:solidFill>
              <a:schemeClr val="lt1"/>
            </a:solidFill>
          </a:ln>
          <a:effectLst/>
        </c:spPr>
        <c:dLbl>
          <c:idx val="0"/>
          <c:layout>
            <c:manualLayout>
              <c:x val="0.25"/>
              <c:y val="-6.01851851851851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5"/>
        <c:spPr>
          <a:solidFill>
            <a:srgbClr val="00B050"/>
          </a:solidFill>
          <a:ln w="19050">
            <a:solidFill>
              <a:schemeClr val="lt1"/>
            </a:solidFill>
          </a:ln>
          <a:effectLst/>
        </c:spPr>
        <c:dLbl>
          <c:idx val="0"/>
          <c:layout>
            <c:manualLayout>
              <c:x val="0.1972222222222220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6"/>
        <c:spPr>
          <a:solidFill>
            <a:srgbClr val="FFFF00"/>
          </a:solidFill>
          <a:ln w="19050">
            <a:solidFill>
              <a:schemeClr val="lt1"/>
            </a:solidFill>
          </a:ln>
          <a:effectLst/>
        </c:spPr>
        <c:dLbl>
          <c:idx val="0"/>
          <c:layout>
            <c:manualLayout>
              <c:x val="-0.10833333333333336"/>
              <c:y val="-3.70370370370370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7"/>
        <c:spPr>
          <a:solidFill>
            <a:schemeClr val="bg1">
              <a:lumMod val="75000"/>
            </a:schemeClr>
          </a:solidFill>
          <a:ln w="19050">
            <a:solidFill>
              <a:schemeClr val="lt1"/>
            </a:solidFill>
          </a:ln>
          <a:effectLst/>
        </c:spPr>
        <c:dLbl>
          <c:idx val="0"/>
          <c:layout>
            <c:manualLayout>
              <c:x val="0.25"/>
              <c:y val="-6.01851851851851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8"/>
        <c:marker>
          <c:symbol val="none"/>
        </c:marker>
        <c:dLbl>
          <c:idx val="0"/>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Lst>
        </c:dLbl>
      </c:pivotFmt>
      <c:pivotFmt>
        <c:idx val="9"/>
        <c:spPr>
          <a:solidFill>
            <a:srgbClr val="00B050"/>
          </a:solidFill>
          <a:ln w="19050">
            <a:solidFill>
              <a:schemeClr val="lt1"/>
            </a:solidFill>
          </a:ln>
          <a:effectLst/>
        </c:spPr>
        <c:dLbl>
          <c:idx val="0"/>
          <c:layout>
            <c:manualLayout>
              <c:x val="0.20978687803429721"/>
              <c:y val="1.9971022059088572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1256780372154852"/>
                  <c:h val="8.6658994374969892E-2"/>
                </c:manualLayout>
              </c15:layout>
            </c:ext>
          </c:extLst>
        </c:dLbl>
      </c:pivotFmt>
      <c:pivotFmt>
        <c:idx val="10"/>
        <c:spPr>
          <a:solidFill>
            <a:srgbClr val="FFFF00"/>
          </a:solidFill>
          <a:ln w="19050">
            <a:solidFill>
              <a:schemeClr val="lt1"/>
            </a:solidFill>
          </a:ln>
          <a:effectLst/>
        </c:spPr>
        <c:dLbl>
          <c:idx val="0"/>
          <c:layout>
            <c:manualLayout>
              <c:x val="-0.15973428046434365"/>
              <c:y val="-4.318192210019187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9.6416689676385905E-2"/>
                  <c:h val="8.358652944280244E-2"/>
                </c:manualLayout>
              </c15:layout>
            </c:ext>
          </c:extLst>
        </c:dLbl>
      </c:pivotFmt>
      <c:pivotFmt>
        <c:idx val="11"/>
        <c:spPr>
          <a:solidFill>
            <a:schemeClr val="bg1">
              <a:lumMod val="75000"/>
            </a:schemeClr>
          </a:solidFill>
          <a:ln w="19050">
            <a:solidFill>
              <a:schemeClr val="lt1"/>
            </a:solidFill>
          </a:ln>
          <a:effectLst/>
        </c:spPr>
        <c:dLbl>
          <c:idx val="0"/>
          <c:layout>
            <c:manualLayout>
              <c:x val="0.32653013133977726"/>
              <c:y val="-6.479393074470501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4423073636797804"/>
                  <c:h val="8.0514064510634961E-2"/>
                </c:manualLayout>
              </c15:layout>
            </c:ext>
          </c:extLst>
        </c:dLbl>
      </c:pivotFmt>
    </c:pivotFmts>
    <c:plotArea>
      <c:layout>
        <c:manualLayout>
          <c:layoutTarget val="inner"/>
          <c:xMode val="edge"/>
          <c:yMode val="edge"/>
          <c:x val="0.19406160368899014"/>
          <c:y val="8.8129906720448514E-2"/>
          <c:w val="0.66205878675971297"/>
          <c:h val="0.89042138493655132"/>
        </c:manualLayout>
      </c:layout>
      <c:doughnutChart>
        <c:varyColors val="1"/>
        <c:ser>
          <c:idx val="0"/>
          <c:order val="0"/>
          <c:tx>
            <c:strRef>
              <c:f>Hoja3!$B$9</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2757-408C-802C-E3890D9BAE18}"/>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2757-408C-802C-E3890D9BAE18}"/>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2757-408C-802C-E3890D9BAE18}"/>
              </c:ext>
            </c:extLst>
          </c:dPt>
          <c:dLbls>
            <c:dLbl>
              <c:idx val="0"/>
              <c:layout>
                <c:manualLayout>
                  <c:x val="0.20978687803429721"/>
                  <c:y val="1.9971022059088572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1256780372154852"/>
                      <c:h val="8.6658994374969892E-2"/>
                    </c:manualLayout>
                  </c15:layout>
                </c:ext>
                <c:ext xmlns:c16="http://schemas.microsoft.com/office/drawing/2014/chart" uri="{C3380CC4-5D6E-409C-BE32-E72D297353CC}">
                  <c16:uniqueId val="{00000001-2757-408C-802C-E3890D9BAE18}"/>
                </c:ext>
              </c:extLst>
            </c:dLbl>
            <c:dLbl>
              <c:idx val="1"/>
              <c:layout>
                <c:manualLayout>
                  <c:x val="-0.15973428046434365"/>
                  <c:y val="-4.318192210019187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9.6416689676385905E-2"/>
                      <c:h val="8.358652944280244E-2"/>
                    </c:manualLayout>
                  </c15:layout>
                </c:ext>
                <c:ext xmlns:c16="http://schemas.microsoft.com/office/drawing/2014/chart" uri="{C3380CC4-5D6E-409C-BE32-E72D297353CC}">
                  <c16:uniqueId val="{00000003-2757-408C-802C-E3890D9BAE18}"/>
                </c:ext>
              </c:extLst>
            </c:dLbl>
            <c:dLbl>
              <c:idx val="2"/>
              <c:layout>
                <c:manualLayout>
                  <c:x val="0.32653013133977726"/>
                  <c:y val="-6.479393074470501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4423073636797804"/>
                      <c:h val="8.0514064510634961E-2"/>
                    </c:manualLayout>
                  </c15:layout>
                </c:ext>
                <c:ext xmlns:c16="http://schemas.microsoft.com/office/drawing/2014/chart" uri="{C3380CC4-5D6E-409C-BE32-E72D297353CC}">
                  <c16:uniqueId val="{00000005-2757-408C-802C-E3890D9BAE18}"/>
                </c:ext>
              </c:extLst>
            </c:dLbl>
            <c:spPr>
              <a:noFill/>
              <a:ln>
                <a:no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Hoja3!$A$10:$A$13</c:f>
              <c:strCache>
                <c:ptCount val="3"/>
                <c:pt idx="0">
                  <c:v>Cumple</c:v>
                </c:pt>
                <c:pt idx="1">
                  <c:v>Cumple parcialmente</c:v>
                </c:pt>
                <c:pt idx="2">
                  <c:v>NA</c:v>
                </c:pt>
              </c:strCache>
            </c:strRef>
          </c:cat>
          <c:val>
            <c:numRef>
              <c:f>Hoja3!$B$10:$B$13</c:f>
              <c:numCache>
                <c:formatCode>General</c:formatCode>
                <c:ptCount val="3"/>
                <c:pt idx="0">
                  <c:v>19</c:v>
                </c:pt>
                <c:pt idx="1">
                  <c:v>3</c:v>
                </c:pt>
                <c:pt idx="2">
                  <c:v>2</c:v>
                </c:pt>
              </c:numCache>
            </c:numRef>
          </c:val>
          <c:extLst>
            <c:ext xmlns:c16="http://schemas.microsoft.com/office/drawing/2014/chart" uri="{C3380CC4-5D6E-409C-BE32-E72D297353CC}">
              <c16:uniqueId val="{00000006-2757-408C-802C-E3890D9BAE18}"/>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1"/>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Seguimiento PAI 2025 V.2 - 1er bim final - publico.xlsx]Hoja3!TablaDinámica1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21944444444444455"/>
              <c:y val="-0.13425925925925936"/>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6388888888888889"/>
              <c:y val="-3.240740740740744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bg1">
              <a:lumMod val="75000"/>
            </a:schemeClr>
          </a:solidFill>
          <a:ln w="19050">
            <a:solidFill>
              <a:schemeClr val="lt1"/>
            </a:solidFill>
          </a:ln>
          <a:effectLst/>
        </c:spPr>
        <c:dLbl>
          <c:idx val="0"/>
          <c:layout>
            <c:manualLayout>
              <c:x val="0.25833333333333336"/>
              <c:y val="-0.1111111111111111"/>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3580489938757657"/>
          <c:y val="5.9164479440069993E-2"/>
          <c:w val="0.55616797900262471"/>
          <c:h val="0.92694663167104108"/>
        </c:manualLayout>
      </c:layout>
      <c:doughnutChart>
        <c:varyColors val="1"/>
        <c:ser>
          <c:idx val="0"/>
          <c:order val="0"/>
          <c:tx>
            <c:strRef>
              <c:f>Hoja3!$B$3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186B-46A7-A63A-59EF55FF3FB1}"/>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186B-46A7-A63A-59EF55FF3FB1}"/>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4-186B-46A7-A63A-59EF55FF3FB1}"/>
              </c:ext>
            </c:extLst>
          </c:dPt>
          <c:dLbls>
            <c:dLbl>
              <c:idx val="0"/>
              <c:layout>
                <c:manualLayout>
                  <c:x val="0.21944444444444455"/>
                  <c:y val="-0.13425925925925936"/>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86B-46A7-A63A-59EF55FF3FB1}"/>
                </c:ext>
              </c:extLst>
            </c:dLbl>
            <c:dLbl>
              <c:idx val="1"/>
              <c:layout>
                <c:manualLayout>
                  <c:x val="-0.16388888888888889"/>
                  <c:y val="-3.2407407407407447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6B-46A7-A63A-59EF55FF3FB1}"/>
                </c:ext>
              </c:extLst>
            </c:dLbl>
            <c:dLbl>
              <c:idx val="2"/>
              <c:layout>
                <c:manualLayout>
                  <c:x val="0.25833333333333336"/>
                  <c:y val="-0.1111111111111111"/>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86B-46A7-A63A-59EF55FF3F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Hoja3!$A$4:$A$7</c:f>
              <c:strCache>
                <c:ptCount val="3"/>
                <c:pt idx="0">
                  <c:v>Cumple</c:v>
                </c:pt>
                <c:pt idx="1">
                  <c:v>Cumple parcialmente</c:v>
                </c:pt>
                <c:pt idx="2">
                  <c:v>NA</c:v>
                </c:pt>
              </c:strCache>
            </c:strRef>
          </c:cat>
          <c:val>
            <c:numRef>
              <c:f>Hoja3!$B$4:$B$7</c:f>
              <c:numCache>
                <c:formatCode>General</c:formatCode>
                <c:ptCount val="3"/>
                <c:pt idx="0">
                  <c:v>19</c:v>
                </c:pt>
                <c:pt idx="1">
                  <c:v>3</c:v>
                </c:pt>
                <c:pt idx="2">
                  <c:v>2</c:v>
                </c:pt>
              </c:numCache>
            </c:numRef>
          </c:val>
          <c:extLst>
            <c:ext xmlns:c16="http://schemas.microsoft.com/office/drawing/2014/chart" uri="{C3380CC4-5D6E-409C-BE32-E72D297353CC}">
              <c16:uniqueId val="{00000000-186B-46A7-A63A-59EF55FF3FB1}"/>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[Matriz Seguimiento PAI 2025 V.2 - 1er bim final - publico.xlsx]Hoja3!TablaDinámica2</c:name>
    <c:fmtId val="7"/>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
        <c:spPr>
          <a:solidFill>
            <a:srgbClr val="00B050"/>
          </a:solidFill>
          <a:ln w="19050">
            <a:solidFill>
              <a:schemeClr val="lt1"/>
            </a:solidFill>
          </a:ln>
          <a:effectLst/>
        </c:spPr>
        <c:dLbl>
          <c:idx val="0"/>
          <c:layout>
            <c:manualLayout>
              <c:x val="0.1972222222222220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rgbClr val="FFFF00"/>
          </a:solidFill>
          <a:ln w="19050">
            <a:solidFill>
              <a:schemeClr val="lt1"/>
            </a:solidFill>
          </a:ln>
          <a:effectLst/>
        </c:spPr>
        <c:dLbl>
          <c:idx val="0"/>
          <c:layout>
            <c:manualLayout>
              <c:x val="-0.10833333333333336"/>
              <c:y val="-3.70370370370370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3"/>
        <c:spPr>
          <a:solidFill>
            <a:schemeClr val="bg1">
              <a:lumMod val="75000"/>
            </a:schemeClr>
          </a:solidFill>
          <a:ln w="19050">
            <a:solidFill>
              <a:schemeClr val="lt1"/>
            </a:solidFill>
          </a:ln>
          <a:effectLst/>
        </c:spPr>
        <c:dLbl>
          <c:idx val="0"/>
          <c:layout>
            <c:manualLayout>
              <c:x val="0.25"/>
              <c:y val="-6.01851851851851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s>
    <c:plotArea>
      <c:layout>
        <c:manualLayout>
          <c:layoutTarget val="inner"/>
          <c:xMode val="edge"/>
          <c:yMode val="edge"/>
          <c:x val="0.25802712160979879"/>
          <c:y val="3.6016331291921846E-2"/>
          <c:w val="0.5478346456692913"/>
          <c:h val="0.91305774278215224"/>
        </c:manualLayout>
      </c:layout>
      <c:doughnutChart>
        <c:varyColors val="1"/>
        <c:ser>
          <c:idx val="0"/>
          <c:order val="0"/>
          <c:tx>
            <c:strRef>
              <c:f>Hoja3!$B$9</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2-AC2E-4667-9C5C-0E2FAF257099}"/>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AC2E-4667-9C5C-0E2FAF257099}"/>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4-AC2E-4667-9C5C-0E2FAF257099}"/>
              </c:ext>
            </c:extLst>
          </c:dPt>
          <c:dLbls>
            <c:dLbl>
              <c:idx val="0"/>
              <c:layout>
                <c:manualLayout>
                  <c:x val="0.19722222222222202"/>
                  <c:y val="0"/>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C2E-4667-9C5C-0E2FAF257099}"/>
                </c:ext>
              </c:extLst>
            </c:dLbl>
            <c:dLbl>
              <c:idx val="1"/>
              <c:layout>
                <c:manualLayout>
                  <c:x val="-0.10833333333333336"/>
                  <c:y val="-3.7037037037037035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C2E-4667-9C5C-0E2FAF257099}"/>
                </c:ext>
              </c:extLst>
            </c:dLbl>
            <c:dLbl>
              <c:idx val="2"/>
              <c:layout>
                <c:manualLayout>
                  <c:x val="0.25"/>
                  <c:y val="-6.0185185185185196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C2E-4667-9C5C-0E2FAF25709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Hoja3!$A$10:$A$13</c:f>
              <c:strCache>
                <c:ptCount val="3"/>
                <c:pt idx="0">
                  <c:v>Cumple</c:v>
                </c:pt>
                <c:pt idx="1">
                  <c:v>Cumple parcialmente</c:v>
                </c:pt>
                <c:pt idx="2">
                  <c:v>NA</c:v>
                </c:pt>
              </c:strCache>
            </c:strRef>
          </c:cat>
          <c:val>
            <c:numRef>
              <c:f>Hoja3!$B$10:$B$13</c:f>
              <c:numCache>
                <c:formatCode>General</c:formatCode>
                <c:ptCount val="3"/>
                <c:pt idx="0">
                  <c:v>19</c:v>
                </c:pt>
                <c:pt idx="1">
                  <c:v>3</c:v>
                </c:pt>
                <c:pt idx="2">
                  <c:v>2</c:v>
                </c:pt>
              </c:numCache>
            </c:numRef>
          </c:val>
          <c:extLst>
            <c:ext xmlns:c16="http://schemas.microsoft.com/office/drawing/2014/chart" uri="{C3380CC4-5D6E-409C-BE32-E72D297353CC}">
              <c16:uniqueId val="{00000000-AC2E-4667-9C5C-0E2FAF257099}"/>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0</xdr:rowOff>
    </xdr:from>
    <xdr:ext cx="1009650" cy="885825"/>
    <xdr:pic>
      <xdr:nvPicPr>
        <xdr:cNvPr id="2" name="image1.png" title="Imagen">
          <a:extLst>
            <a:ext uri="{FF2B5EF4-FFF2-40B4-BE49-F238E27FC236}">
              <a16:creationId xmlns:a16="http://schemas.microsoft.com/office/drawing/2014/main" id="{1B04C5FD-1BB3-4C35-BB3C-575F0A83CBB1}"/>
            </a:ext>
          </a:extLst>
        </xdr:cNvPr>
        <xdr:cNvPicPr preferRelativeResize="0"/>
      </xdr:nvPicPr>
      <xdr:blipFill>
        <a:blip xmlns:r="http://schemas.openxmlformats.org/officeDocument/2006/relationships" r:embed="rId1" cstate="print"/>
        <a:stretch>
          <a:fillRect/>
        </a:stretch>
      </xdr:blipFill>
      <xdr:spPr>
        <a:xfrm>
          <a:off x="123825" y="0"/>
          <a:ext cx="1009650" cy="885825"/>
        </a:xfrm>
        <a:prstGeom prst="rect">
          <a:avLst/>
        </a:prstGeom>
        <a:noFill/>
      </xdr:spPr>
    </xdr:pic>
    <xdr:clientData fLocksWithSheet="0"/>
  </xdr:oneCellAnchor>
  <xdr:oneCellAnchor>
    <xdr:from>
      <xdr:col>1</xdr:col>
      <xdr:colOff>234461</xdr:colOff>
      <xdr:row>1</xdr:row>
      <xdr:rowOff>107462</xdr:rowOff>
    </xdr:from>
    <xdr:ext cx="1484924" cy="703384"/>
    <xdr:pic>
      <xdr:nvPicPr>
        <xdr:cNvPr id="3" name="image1.jpg">
          <a:extLst>
            <a:ext uri="{FF2B5EF4-FFF2-40B4-BE49-F238E27FC236}">
              <a16:creationId xmlns:a16="http://schemas.microsoft.com/office/drawing/2014/main" id="{5CF14ECB-D992-4412-96BC-F36EAEB3775B}"/>
            </a:ext>
          </a:extLst>
        </xdr:cNvPr>
        <xdr:cNvPicPr preferRelativeResize="0"/>
      </xdr:nvPicPr>
      <xdr:blipFill>
        <a:blip xmlns:r="http://schemas.openxmlformats.org/officeDocument/2006/relationships" r:embed="rId2" cstate="print"/>
        <a:stretch>
          <a:fillRect/>
        </a:stretch>
      </xdr:blipFill>
      <xdr:spPr>
        <a:xfrm>
          <a:off x="469411" y="291612"/>
          <a:ext cx="1484924" cy="703384"/>
        </a:xfrm>
        <a:prstGeom prst="rect">
          <a:avLst/>
        </a:prstGeom>
        <a:noFill/>
      </xdr:spPr>
    </xdr:pic>
    <xdr:clientData fLocksWithSheet="0"/>
  </xdr:oneCellAnchor>
  <xdr:twoCellAnchor>
    <xdr:from>
      <xdr:col>2</xdr:col>
      <xdr:colOff>547077</xdr:colOff>
      <xdr:row>9</xdr:row>
      <xdr:rowOff>78153</xdr:rowOff>
    </xdr:from>
    <xdr:to>
      <xdr:col>3</xdr:col>
      <xdr:colOff>555381</xdr:colOff>
      <xdr:row>10</xdr:row>
      <xdr:rowOff>140188</xdr:rowOff>
    </xdr:to>
    <xdr:sp macro="" textlink="">
      <xdr:nvSpPr>
        <xdr:cNvPr id="4" name="Rectángulo: esquinas redondeadas 3">
          <a:extLst>
            <a:ext uri="{FF2B5EF4-FFF2-40B4-BE49-F238E27FC236}">
              <a16:creationId xmlns:a16="http://schemas.microsoft.com/office/drawing/2014/main" id="{0681ADFD-EE9D-4707-ACB8-18E7F8BFC266}"/>
            </a:ext>
          </a:extLst>
        </xdr:cNvPr>
        <xdr:cNvSpPr/>
      </xdr:nvSpPr>
      <xdr:spPr>
        <a:xfrm>
          <a:off x="1658327" y="2484803"/>
          <a:ext cx="884604" cy="239835"/>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4</xdr:col>
      <xdr:colOff>491227</xdr:colOff>
      <xdr:row>9</xdr:row>
      <xdr:rowOff>119811</xdr:rowOff>
    </xdr:from>
    <xdr:to>
      <xdr:col>12</xdr:col>
      <xdr:colOff>694905</xdr:colOff>
      <xdr:row>33</xdr:row>
      <xdr:rowOff>23962</xdr:rowOff>
    </xdr:to>
    <xdr:graphicFrame macro="">
      <xdr:nvGraphicFramePr>
        <xdr:cNvPr id="9" name="Gráfico 8">
          <a:extLst>
            <a:ext uri="{FF2B5EF4-FFF2-40B4-BE49-F238E27FC236}">
              <a16:creationId xmlns:a16="http://schemas.microsoft.com/office/drawing/2014/main" id="{00F6479D-B755-4E3E-B9E9-D567C736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323489</xdr:colOff>
      <xdr:row>34</xdr:row>
      <xdr:rowOff>131792</xdr:rowOff>
    </xdr:from>
    <xdr:to>
      <xdr:col>9</xdr:col>
      <xdr:colOff>455283</xdr:colOff>
      <xdr:row>39</xdr:row>
      <xdr:rowOff>119811</xdr:rowOff>
    </xdr:to>
    <mc:AlternateContent xmlns:mc="http://schemas.openxmlformats.org/markup-compatibility/2006" xmlns:a14="http://schemas.microsoft.com/office/drawing/2010/main">
      <mc:Choice Requires="a14">
        <xdr:graphicFrame macro="">
          <xdr:nvGraphicFramePr>
            <xdr:cNvPr id="11" name="Agrupación 1">
              <a:extLst>
                <a:ext uri="{FF2B5EF4-FFF2-40B4-BE49-F238E27FC236}">
                  <a16:creationId xmlns:a16="http://schemas.microsoft.com/office/drawing/2014/main" id="{A78A552D-D93D-4929-8AA3-60148733E71F}"/>
                </a:ext>
              </a:extLst>
            </xdr:cNvPr>
            <xdr:cNvGraphicFramePr/>
          </xdr:nvGraphicFramePr>
          <xdr:xfrm>
            <a:off x="0" y="0"/>
            <a:ext cx="0" cy="0"/>
          </xdr:xfrm>
          <a:graphic>
            <a:graphicData uri="http://schemas.microsoft.com/office/drawing/2010/slicer">
              <sle:slicer xmlns:sle="http://schemas.microsoft.com/office/drawing/2010/slicer" name="Agrupación 1"/>
            </a:graphicData>
          </a:graphic>
        </xdr:graphicFrame>
      </mc:Choice>
      <mc:Fallback xmlns="">
        <xdr:sp macro="" textlink="">
          <xdr:nvSpPr>
            <xdr:cNvPr id="0" name=""/>
            <xdr:cNvSpPr>
              <a:spLocks noTextEdit="1"/>
            </xdr:cNvSpPr>
          </xdr:nvSpPr>
          <xdr:spPr>
            <a:xfrm>
              <a:off x="3186980" y="7188679"/>
              <a:ext cx="4504907" cy="886604"/>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455282</xdr:colOff>
      <xdr:row>40</xdr:row>
      <xdr:rowOff>59905</xdr:rowOff>
    </xdr:from>
    <xdr:to>
      <xdr:col>13</xdr:col>
      <xdr:colOff>47925</xdr:colOff>
      <xdr:row>48</xdr:row>
      <xdr:rowOff>177919</xdr:rowOff>
    </xdr:to>
    <mc:AlternateContent xmlns:mc="http://schemas.openxmlformats.org/markup-compatibility/2006" xmlns:a14="http://schemas.microsoft.com/office/drawing/2010/main">
      <mc:Choice Requires="a14">
        <xdr:graphicFrame macro="">
          <xdr:nvGraphicFramePr>
            <xdr:cNvPr id="13" name="Área responsable 1">
              <a:extLst>
                <a:ext uri="{FF2B5EF4-FFF2-40B4-BE49-F238E27FC236}">
                  <a16:creationId xmlns:a16="http://schemas.microsoft.com/office/drawing/2014/main" id="{62BBE48E-51E4-4B71-BC0E-9E29D0C04116}"/>
                </a:ext>
              </a:extLst>
            </xdr:cNvPr>
            <xdr:cNvGraphicFramePr/>
          </xdr:nvGraphicFramePr>
          <xdr:xfrm>
            <a:off x="0" y="0"/>
            <a:ext cx="0" cy="0"/>
          </xdr:xfrm>
          <a:graphic>
            <a:graphicData uri="http://schemas.microsoft.com/office/drawing/2010/slicer">
              <sle:slicer xmlns:sle="http://schemas.microsoft.com/office/drawing/2010/slicer" name="Área responsable 1"/>
            </a:graphicData>
          </a:graphic>
        </xdr:graphicFrame>
      </mc:Choice>
      <mc:Fallback xmlns="">
        <xdr:sp macro="" textlink="">
          <xdr:nvSpPr>
            <xdr:cNvPr id="0" name=""/>
            <xdr:cNvSpPr>
              <a:spLocks noTextEdit="1"/>
            </xdr:cNvSpPr>
          </xdr:nvSpPr>
          <xdr:spPr>
            <a:xfrm>
              <a:off x="694905" y="8195094"/>
              <a:ext cx="10088114" cy="155575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3</xdr:col>
      <xdr:colOff>311509</xdr:colOff>
      <xdr:row>54</xdr:row>
      <xdr:rowOff>71886</xdr:rowOff>
    </xdr:from>
    <xdr:to>
      <xdr:col>9</xdr:col>
      <xdr:colOff>623018</xdr:colOff>
      <xdr:row>77</xdr:row>
      <xdr:rowOff>71885</xdr:rowOff>
    </xdr:to>
    <xdr:graphicFrame macro="">
      <xdr:nvGraphicFramePr>
        <xdr:cNvPr id="14" name="Gráfico 13">
          <a:extLst>
            <a:ext uri="{FF2B5EF4-FFF2-40B4-BE49-F238E27FC236}">
              <a16:creationId xmlns:a16="http://schemas.microsoft.com/office/drawing/2014/main" id="{C767CDDE-D97D-4F21-A6B6-43CF7C1AE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0.00499</cdr:x>
      <cdr:y>0.00208</cdr:y>
    </cdr:from>
    <cdr:to>
      <cdr:x>0.32652</cdr:x>
      <cdr:y>0.08425</cdr:y>
    </cdr:to>
    <cdr:sp macro="" textlink="">
      <cdr:nvSpPr>
        <cdr:cNvPr id="2" name="Rectángulo: esquinas redondeadas 1">
          <a:extLst xmlns:a="http://schemas.openxmlformats.org/drawingml/2006/main">
            <a:ext uri="{FF2B5EF4-FFF2-40B4-BE49-F238E27FC236}">
              <a16:creationId xmlns:a16="http://schemas.microsoft.com/office/drawing/2014/main" id="{CDB2C997-D3AB-44E3-023C-5347ECC113C2}"/>
            </a:ext>
          </a:extLst>
        </cdr:cNvPr>
        <cdr:cNvSpPr/>
      </cdr:nvSpPr>
      <cdr:spPr>
        <a:xfrm xmlns:a="http://schemas.openxmlformats.org/drawingml/2006/main">
          <a:off x="35944" y="9103"/>
          <a:ext cx="2315228" cy="359339"/>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dr:relSizeAnchor xmlns:cdr="http://schemas.openxmlformats.org/drawingml/2006/chartDrawing">
    <cdr:from>
      <cdr:x>0.00706</cdr:x>
      <cdr:y>0.7911</cdr:y>
    </cdr:from>
    <cdr:to>
      <cdr:x>0.33611</cdr:x>
      <cdr:y>0.96757</cdr:y>
    </cdr:to>
    <cdr:pic>
      <cdr:nvPicPr>
        <cdr:cNvPr id="3" name="chart">
          <a:extLst xmlns:a="http://schemas.openxmlformats.org/drawingml/2006/main">
            <a:ext uri="{FF2B5EF4-FFF2-40B4-BE49-F238E27FC236}">
              <a16:creationId xmlns:a16="http://schemas.microsoft.com/office/drawing/2014/main" id="{231629E3-5A15-3F65-5490-6608456232B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0801" y="3459552"/>
          <a:ext cx="2369388" cy="771757"/>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0.00757</cdr:x>
      <cdr:y>0.01562</cdr:y>
    </cdr:from>
    <cdr:to>
      <cdr:x>0.36841</cdr:x>
      <cdr:y>0.10192</cdr:y>
    </cdr:to>
    <cdr:sp macro="" textlink="">
      <cdr:nvSpPr>
        <cdr:cNvPr id="2" name="Rectángulo: esquinas redondeadas 1">
          <a:extLst xmlns:a="http://schemas.openxmlformats.org/drawingml/2006/main">
            <a:ext uri="{FF2B5EF4-FFF2-40B4-BE49-F238E27FC236}">
              <a16:creationId xmlns:a16="http://schemas.microsoft.com/office/drawing/2014/main" id="{AF5739D2-F17C-3F40-5078-08F9290F574B}"/>
            </a:ext>
          </a:extLst>
        </cdr:cNvPr>
        <cdr:cNvSpPr/>
      </cdr:nvSpPr>
      <cdr:spPr>
        <a:xfrm xmlns:a="http://schemas.openxmlformats.org/drawingml/2006/main">
          <a:off x="42074" y="64571"/>
          <a:ext cx="2005988" cy="356728"/>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dr:relSizeAnchor xmlns:cdr="http://schemas.openxmlformats.org/drawingml/2006/chartDrawing">
    <cdr:from>
      <cdr:x>0.00698</cdr:x>
      <cdr:y>0.7949</cdr:y>
    </cdr:from>
    <cdr:to>
      <cdr:x>0.43319</cdr:x>
      <cdr:y>0.98161</cdr:y>
    </cdr:to>
    <cdr:pic>
      <cdr:nvPicPr>
        <cdr:cNvPr id="3" name="chart">
          <a:extLst xmlns:a="http://schemas.openxmlformats.org/drawingml/2006/main">
            <a:ext uri="{FF2B5EF4-FFF2-40B4-BE49-F238E27FC236}">
              <a16:creationId xmlns:a16="http://schemas.microsoft.com/office/drawing/2014/main" id="{9F2BE103-AFD7-FB86-2A18-D4803F18553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8818" y="3285706"/>
          <a:ext cx="2369388" cy="771757"/>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2</xdr:col>
      <xdr:colOff>206375</xdr:colOff>
      <xdr:row>1</xdr:row>
      <xdr:rowOff>66675</xdr:rowOff>
    </xdr:from>
    <xdr:to>
      <xdr:col>7</xdr:col>
      <xdr:colOff>714375</xdr:colOff>
      <xdr:row>16</xdr:row>
      <xdr:rowOff>142875</xdr:rowOff>
    </xdr:to>
    <xdr:graphicFrame macro="">
      <xdr:nvGraphicFramePr>
        <xdr:cNvPr id="2" name="Gráfico 1">
          <a:extLst>
            <a:ext uri="{FF2B5EF4-FFF2-40B4-BE49-F238E27FC236}">
              <a16:creationId xmlns:a16="http://schemas.microsoft.com/office/drawing/2014/main" id="{C9833EF4-04F6-F2BB-FFC3-575B7F5BD3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17</xdr:row>
      <xdr:rowOff>44450</xdr:rowOff>
    </xdr:from>
    <xdr:to>
      <xdr:col>1</xdr:col>
      <xdr:colOff>1631950</xdr:colOff>
      <xdr:row>21</xdr:row>
      <xdr:rowOff>31750</xdr:rowOff>
    </xdr:to>
    <mc:AlternateContent xmlns:mc="http://schemas.openxmlformats.org/markup-compatibility/2006" xmlns:a14="http://schemas.microsoft.com/office/drawing/2010/main">
      <mc:Choice Requires="a14">
        <xdr:graphicFrame macro="">
          <xdr:nvGraphicFramePr>
            <xdr:cNvPr id="3" name="Agrupación">
              <a:extLst>
                <a:ext uri="{FF2B5EF4-FFF2-40B4-BE49-F238E27FC236}">
                  <a16:creationId xmlns:a16="http://schemas.microsoft.com/office/drawing/2014/main" id="{5A9F3FA9-C1C2-5F59-ACB8-CECD8F5D1B2C}"/>
                </a:ext>
              </a:extLst>
            </xdr:cNvPr>
            <xdr:cNvGraphicFramePr/>
          </xdr:nvGraphicFramePr>
          <xdr:xfrm>
            <a:off x="0" y="0"/>
            <a:ext cx="0" cy="0"/>
          </xdr:xfrm>
          <a:graphic>
            <a:graphicData uri="http://schemas.microsoft.com/office/drawing/2010/slicer">
              <sle:slicer xmlns:sle="http://schemas.microsoft.com/office/drawing/2010/slicer" name="Agrupación"/>
            </a:graphicData>
          </a:graphic>
        </xdr:graphicFrame>
      </mc:Choice>
      <mc:Fallback xmlns="">
        <xdr:sp macro="" textlink="">
          <xdr:nvSpPr>
            <xdr:cNvPr id="0" name=""/>
            <xdr:cNvSpPr>
              <a:spLocks noTextEdit="1"/>
            </xdr:cNvSpPr>
          </xdr:nvSpPr>
          <xdr:spPr>
            <a:xfrm>
              <a:off x="0" y="3067050"/>
              <a:ext cx="3162300" cy="6985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xdr:col>
      <xdr:colOff>152400</xdr:colOff>
      <xdr:row>17</xdr:row>
      <xdr:rowOff>57150</xdr:rowOff>
    </xdr:from>
    <xdr:to>
      <xdr:col>8</xdr:col>
      <xdr:colOff>0</xdr:colOff>
      <xdr:row>26</xdr:row>
      <xdr:rowOff>12700</xdr:rowOff>
    </xdr:to>
    <mc:AlternateContent xmlns:mc="http://schemas.openxmlformats.org/markup-compatibility/2006" xmlns:a14="http://schemas.microsoft.com/office/drawing/2010/main">
      <mc:Choice Requires="a14">
        <xdr:graphicFrame macro="">
          <xdr:nvGraphicFramePr>
            <xdr:cNvPr id="4" name="Área responsable">
              <a:extLst>
                <a:ext uri="{FF2B5EF4-FFF2-40B4-BE49-F238E27FC236}">
                  <a16:creationId xmlns:a16="http://schemas.microsoft.com/office/drawing/2014/main" id="{D43721A6-8AD2-341E-B022-69D4E7411DB6}"/>
                </a:ext>
              </a:extLst>
            </xdr:cNvPr>
            <xdr:cNvGraphicFramePr/>
          </xdr:nvGraphicFramePr>
          <xdr:xfrm>
            <a:off x="0" y="0"/>
            <a:ext cx="0" cy="0"/>
          </xdr:xfrm>
          <a:graphic>
            <a:graphicData uri="http://schemas.microsoft.com/office/drawing/2010/slicer">
              <sle:slicer xmlns:sle="http://schemas.microsoft.com/office/drawing/2010/slicer" name="Área responsable"/>
            </a:graphicData>
          </a:graphic>
        </xdr:graphicFrame>
      </mc:Choice>
      <mc:Fallback xmlns="">
        <xdr:sp macro="" textlink="">
          <xdr:nvSpPr>
            <xdr:cNvPr id="0" name=""/>
            <xdr:cNvSpPr>
              <a:spLocks noTextEdit="1"/>
            </xdr:cNvSpPr>
          </xdr:nvSpPr>
          <xdr:spPr>
            <a:xfrm>
              <a:off x="3200400" y="3079750"/>
              <a:ext cx="4718050" cy="155575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568325</xdr:colOff>
      <xdr:row>4</xdr:row>
      <xdr:rowOff>149225</xdr:rowOff>
    </xdr:from>
    <xdr:to>
      <xdr:col>6</xdr:col>
      <xdr:colOff>180975</xdr:colOff>
      <xdr:row>20</xdr:row>
      <xdr:rowOff>47625</xdr:rowOff>
    </xdr:to>
    <xdr:graphicFrame macro="">
      <xdr:nvGraphicFramePr>
        <xdr:cNvPr id="5" name="Gráfico 4">
          <a:extLst>
            <a:ext uri="{FF2B5EF4-FFF2-40B4-BE49-F238E27FC236}">
              <a16:creationId xmlns:a16="http://schemas.microsoft.com/office/drawing/2014/main" id="{6AC50684-3D1D-1D17-4A4A-9981B9EBB3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0.02778</cdr:y>
    </cdr:from>
    <cdr:to>
      <cdr:x>0.32153</cdr:x>
      <cdr:y>0.10995</cdr:y>
    </cdr:to>
    <cdr:sp macro="" textlink="">
      <cdr:nvSpPr>
        <cdr:cNvPr id="2" name="Rectángulo: esquinas redondeadas 1">
          <a:extLst xmlns:a="http://schemas.openxmlformats.org/drawingml/2006/main">
            <a:ext uri="{FF2B5EF4-FFF2-40B4-BE49-F238E27FC236}">
              <a16:creationId xmlns:a16="http://schemas.microsoft.com/office/drawing/2014/main" id="{CDB2C997-D3AB-44E3-023C-5347ECC113C2}"/>
            </a:ext>
          </a:extLst>
        </cdr:cNvPr>
        <cdr:cNvSpPr/>
      </cdr:nvSpPr>
      <cdr:spPr>
        <a:xfrm xmlns:a="http://schemas.openxmlformats.org/drawingml/2006/main">
          <a:off x="0" y="76200"/>
          <a:ext cx="1470025" cy="225425"/>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drawings/drawing6.xml><?xml version="1.0" encoding="utf-8"?>
<c:userShapes xmlns:c="http://schemas.openxmlformats.org/drawingml/2006/chart">
  <cdr:relSizeAnchor xmlns:cdr="http://schemas.openxmlformats.org/drawingml/2006/chartDrawing">
    <cdr:from>
      <cdr:x>0.01111</cdr:x>
      <cdr:y>0.01852</cdr:y>
    </cdr:from>
    <cdr:to>
      <cdr:x>0.33264</cdr:x>
      <cdr:y>0.10069</cdr:y>
    </cdr:to>
    <cdr:sp macro="" textlink="">
      <cdr:nvSpPr>
        <cdr:cNvPr id="2" name="Rectángulo: esquinas redondeadas 1">
          <a:extLst xmlns:a="http://schemas.openxmlformats.org/drawingml/2006/main">
            <a:ext uri="{FF2B5EF4-FFF2-40B4-BE49-F238E27FC236}">
              <a16:creationId xmlns:a16="http://schemas.microsoft.com/office/drawing/2014/main" id="{AF5739D2-F17C-3F40-5078-08F9290F574B}"/>
            </a:ext>
          </a:extLst>
        </cdr:cNvPr>
        <cdr:cNvSpPr/>
      </cdr:nvSpPr>
      <cdr:spPr>
        <a:xfrm xmlns:a="http://schemas.openxmlformats.org/drawingml/2006/main">
          <a:off x="50800" y="50800"/>
          <a:ext cx="1470025" cy="225425"/>
        </a:xfrm>
        <a:prstGeom xmlns:a="http://schemas.openxmlformats.org/drawingml/2006/main" prst="round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O"/>
        </a:p>
      </cdr:txBody>
    </cdr:sp>
  </cdr:relSizeAnchor>
</c:userShapes>
</file>

<file path=xl/drawings/drawing7.xml><?xml version="1.0" encoding="utf-8"?>
<xdr:wsDr xmlns:xdr="http://schemas.openxmlformats.org/drawingml/2006/spreadsheetDrawing" xmlns:a="http://schemas.openxmlformats.org/drawingml/2006/main">
  <xdr:oneCellAnchor>
    <xdr:from>
      <xdr:col>0</xdr:col>
      <xdr:colOff>123825</xdr:colOff>
      <xdr:row>0</xdr:row>
      <xdr:rowOff>133350</xdr:rowOff>
    </xdr:from>
    <xdr:ext cx="1009650" cy="8858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123825</xdr:colOff>
      <xdr:row>0</xdr:row>
      <xdr:rowOff>133350</xdr:rowOff>
    </xdr:from>
    <xdr:ext cx="1009650" cy="885825"/>
    <xdr:pic>
      <xdr:nvPicPr>
        <xdr:cNvPr id="2" name="image1.png" title="Imagen">
          <a:extLst>
            <a:ext uri="{FF2B5EF4-FFF2-40B4-BE49-F238E27FC236}">
              <a16:creationId xmlns:a16="http://schemas.microsoft.com/office/drawing/2014/main" id="{C684F023-451B-4525-B7F7-6C9284024A0C}"/>
            </a:ext>
          </a:extLst>
        </xdr:cNvPr>
        <xdr:cNvPicPr preferRelativeResize="0"/>
      </xdr:nvPicPr>
      <xdr:blipFill>
        <a:blip xmlns:r="http://schemas.openxmlformats.org/officeDocument/2006/relationships" r:embed="rId1" cstate="print"/>
        <a:stretch>
          <a:fillRect/>
        </a:stretch>
      </xdr:blipFill>
      <xdr:spPr>
        <a:xfrm>
          <a:off x="123825" y="133350"/>
          <a:ext cx="1009650" cy="88582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Milena Villada Castaño" refreshedDate="45750.477377662035" createdVersion="7" refreshedVersion="7" minRefreshableVersion="3" recordCount="24" xr:uid="{9FF27CC4-AAD9-452D-BE32-A4D7CA17B455}">
  <cacheSource type="worksheet">
    <worksheetSource ref="E4:S28" sheet="Productos"/>
  </cacheSource>
  <cacheFields count="15">
    <cacheField name="No." numFmtId="0">
      <sharedItems containsSemiMixedTypes="0" containsString="0" containsNumber="1" containsInteger="1" minValue="1" maxValue="24"/>
    </cacheField>
    <cacheField name="Nombre Producto" numFmtId="0">
      <sharedItems/>
    </cacheField>
    <cacheField name="Agrupación" numFmtId="0">
      <sharedItems count="3">
        <s v="SGTT"/>
        <s v="Dirección General"/>
        <s v="Secretaría General"/>
      </sharedItems>
    </cacheField>
    <cacheField name="Área responsable" numFmtId="0">
      <sharedItems count="13">
        <s v="DTIPL /SAPL"/>
        <s v="DTIPL /SGI"/>
        <s v="DTPRI"/>
        <s v="SGTT"/>
        <s v="OGC"/>
        <s v="Eq. Asesor - Articulación Interinstitucional"/>
        <s v="OACP"/>
        <s v="DTPCVED"/>
        <s v="SGH"/>
        <s v="SG / SAF"/>
        <s v="OTIC"/>
        <s v="OCI"/>
        <s v="OAP"/>
      </sharedItems>
    </cacheField>
    <cacheField name="Nombre Actividades" numFmtId="0">
      <sharedItems/>
    </cacheField>
    <cacheField name="Área responsable2" numFmtId="0">
      <sharedItems/>
    </cacheField>
    <cacheField name="Entregable" numFmtId="0">
      <sharedItems longText="1"/>
    </cacheField>
    <cacheField name="Inicio" numFmtId="0">
      <sharedItems containsSemiMixedTypes="0" containsNonDate="0" containsDate="1" containsString="0" minDate="2025-01-01T00:00:00" maxDate="2025-03-08T00:00:00"/>
    </cacheField>
    <cacheField name="Fin" numFmtId="0">
      <sharedItems containsDate="1" containsMixedTypes="1" minDate="2025-02-28T00:00:00" maxDate="2026-01-01T00:00:00"/>
    </cacheField>
    <cacheField name="% Avance Proyectado" numFmtId="0">
      <sharedItems containsSemiMixedTypes="0" containsString="0" containsNumber="1" minValue="0" maxValue="0.41"/>
    </cacheField>
    <cacheField name="% Avance Alcanzado" numFmtId="0">
      <sharedItems containsSemiMixedTypes="0" containsString="0" containsNumber="1" minValue="0" maxValue="0.41"/>
    </cacheField>
    <cacheField name="% Avance final del periodo" numFmtId="9">
      <sharedItems containsSemiMixedTypes="0" containsString="0" containsNumber="1" minValue="0.70000000000000007" maxValue="1"/>
    </cacheField>
    <cacheField name="Estado de Cumplimiento_x000a_(Cumple &gt;=90%, Cumple Parcialmente entre 70% y 89%, No Cumple &lt;70%)" numFmtId="0">
      <sharedItems count="3">
        <s v="Cumple"/>
        <s v="NA"/>
        <s v="Cumple parcialmente"/>
      </sharedItems>
    </cacheField>
    <cacheField name="Descripción cualitativa de avances" numFmtId="0">
      <sharedItems longText="1"/>
    </cacheField>
    <cacheField name="Observaciones y Recomendaciones OAP" numFmtId="0">
      <sharedItems longText="1"/>
    </cacheField>
  </cacheFields>
  <extLst>
    <ext xmlns:x14="http://schemas.microsoft.com/office/spreadsheetml/2009/9/main" uri="{725AE2AE-9491-48be-B2B4-4EB974FC3084}">
      <x14:pivotCacheDefinition pivotCacheId="40251922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n v="1"/>
    <s v="Planes regionales de búsqueda con diagnóstico y proyección de estrategias Fase II"/>
    <x v="0"/>
    <x v="0"/>
    <s v="Actualizar el diagnóstico y proyección de estrategias de los PRB que fueron formulados antes de la divulgación de los lineamientos vigentes"/>
    <s v="DTIPL /SAPL - Dirección Técnica de Información, Planeación y Localización para la Búsqueda/ Subdirección de Análisis Planeación y Localización"/>
    <s v="Documentos de PRB actualizados con diagnóstico y proyección de estrategias"/>
    <d v="2025-01-27T00:00:00"/>
    <d v="2025-12-19T00:00:00"/>
    <n v="0.10100000000000001"/>
    <n v="0.10100000000000001"/>
    <n v="1"/>
    <x v="0"/>
    <s v="Se avanzó en la actualización del PRB Bajo Putumayo (adjunto) donde se presenta proyectado el númeral 2.DIAGNÓSTICO (exceptuando los númerales 2.4, 2.5 y 2.7), el número 3. ESTRATEGIAS. Lo anterior debido a que están pendientes los insumos de las áreas asociadas. De acuerdo con el memorando UBPD-3-2025-001403 y atendiendo a los lineamientos para la Formulación de PRB (IAH-LN-003 V2 (DTIPLB), serán enviados a la SAPL el 7 de marzo de 2025, por parte de las áreas vinculadas al lineamiento.  _x000a__x000a_Se formularon los PRB Alta y Media Guajira, Occidente de Boyacá y Velez Comunera. La entrega de los insumos se realizó de manera fragmentada y fuera de las fechas estipuladas en el memorando UBPD-3-2024-016341._x000a__x000a_Durante el bimestre se recibieron los estudios de prelación de 8 Planes Regionales de Búsqueda (PRB), los cuales se detallan a continuación: _x000a_1. Bogotá, 2. Occidente de Cundinamarca, 3. Oriente Boyacense, La Libertad, Lengupá y Neira, 4. Costa Pacífica, 5. Bajo Atrato, 6. Darién, 7. Oriente de Caldas, 8. Pacifico Nariñense. _x000a__x000a_Además, se informa que 7 estudios de prelación han sido remitidos por el Coordinador Territorial al Coordinador Regional para su validación y posterior envío a la SGTT, DTIPLB y SAPL. Estos PRB, actualmente se encuentran en proceso de validación por el Coordinador Regional, son: 1. Puertos del Magdalena Medio, 2. Barranca Región, 3. Sur de Cesar, 4. Sur de Bolívar, 5. Área Metropolitana De Bucaramanga-Soto Norte, 6. Yariguíes, 7. Atlántico - Río Magdalena. _x000a__x000a_Al 28 de febrero de 2025, se han publicado 33 PRB en la página Web; disponibles para consulta en el siguiente enlace: https://unidadbusqueda.gov.co/sobre-busqueda/planes-regionales/ _x000a_Ahora bien, con el objetivo de completar la recopilación de los estudios de prelación de todos los PRB, se emitio un memorando a todas las regionales, solicitando la remisión de dicha documentación."/>
    <s v="De acuerdo con la programación realizada por el área para el primer bimestre, se dio cumplimiento a la elaboración del diagnóstico y proyección de estrategias de 3 nuevos PRB (PRB Alta y Media Guajira, Occidente de Boyacá y Velez Comunera), y se adjuntaron los soportes correspondientes. Con respecto a la actualización de PRB se informó que se hizo lo propio con el PRB Bajo Putumayo pero aun no se ha concluido el ejercicio. Se espera que para el segundo bimestre se presenten los soportes correspondientes a 2 PRB actualizados en cuanto a diagnóstico y proyección de estrategias, y 3 PRB nuevos adicionales a los ya reportados. Asi mismo, se debe hacer referencia a los avances frente a la conclusión de la formulación de los 3 PRB reportados en el primer bimestre._x000a__x000a_El soporte Matriz de Seguimiento no se encuentra disponible. Se solicita que en próximos reportes se haga envío de los soportes correspondientes a los entregables programados en el cronograma de la hoja de ruta del producto."/>
  </r>
  <r>
    <n v="2"/>
    <s v="Estrategia de fortalecimiento para la optimización de procesos de explotación de datos y calidad de la información Fase II. "/>
    <x v="0"/>
    <x v="1"/>
    <s v="Diseñar e implementar herramientas para identificar problemas de calidad del dato así como para optimizar la usabilidad de la información generada "/>
    <s v="DTIPL /SGI - Dirección Técnica de Información, Planeación y Localización para la Búsqueda/ Subdirección de Gestión de Información"/>
    <s v="Tableros de visualización, aplicaciones de integración de información documentado y documento de resultado de la estrategia de búsqueda de vivos."/>
    <d v="2025-01-27T00:00:00"/>
    <d v="2025-12-15T00:00:00"/>
    <n v="0.16"/>
    <n v="0.16"/>
    <n v="1"/>
    <x v="0"/>
    <s v="Componente 1: Calidad del Dato_x000a__x000a_Las acciones proyectadas en este componente evidencian un cumplimiento importante en cuanto a los productos entregados. Se destacan:_x000a_1. Tablero visualización Caso 07: Finalizado con datos organizados desde formato no estructurado._x000a_2. Herramienta de gestión Caso 07: Desarrollada en AppSheet y en funcionamiento._x000a_3. Sistema Golden Record: Proceso de exploración e identificación de registros completado._x000a_4. Monitoreo y contacto con familias: Realizadas 8 sesiones de seguimiento._x000a__x000a_Componente 2: Optimización de Registros_x000a_Se observa una ejecución destacada en:_x000a_1. Identificación de inconsistencias RNFCIS: Reportados 67 registros con problemas._x000a_2. Planes de remediación: 2 planes ejecutados, con 393 personas impactadas._x000a_3. Depuración de duplicados SIRDEC: 362 registros analizados y depurados._x000a_4. Unificación cifras UBPD/SIRDEC: 99.94% de registros emparejados._x000a__x000a_Componente 3: Infraestructura y Datalake_x000a_1. Ingesta de información al datalake: De acuerdo a los soportes que validan la ejecución se observa que se implemento acciones OCR y migración de archivos._x000a_2. Actualización de módulo OCR: Presentan un reporte de mejora en rendimiento y precisión._x000a__x000a_Componente 4: Modelos y Análisis Avanzados_x000a_1. Actualización del estudio de prelación: Entregada matriz actualizada._x000a_2. Procesamiento de sensores remotos: Descarga y análisis de 158 imágenes._x000a_3. Análisis multitemporal: Realizados en La Paz (Cesar) y Escuela de Logística (Bogotá)._x000a_4. Metodologías para análisis geográfico: Documentos en desarrollo."/>
    <s v="Analizada la información se identifica el cumplimiento de las acciones programadas para el primer bimestre y se adjuntan los soportes correspondientes a los entregables establecidos. _x000a__x000a_Se presentan las siguientes observaciones:_x000a__x000a_Componente 1:_x000a_1. Documentación de 550 casos CINR: Solo 21 casos validados (3.8%)._x000a_2. Publicación de 110 casos CINE: Solo 8 casos publicados (7.2%)._x000a__x000a_Componente 2:_x000a_1. Algoritmos de clasificación: Dos en desarrollo pero sin implementación efectiva._x000a__x000a_Componente 3: _x000a_Acciones sin avances:_x000a_1. Mejora de herramienta de visualización._x000a_2. Etiquetado automatizado de documentos._x000a__x000a_Se observa la implementación de nuevos instrumentos y tecnologias como AppSheet. La estrategia evidencia avances importantes, especialmente en la consolidación de herramientas, el control de calidad del dato y la ingesta de información"/>
  </r>
  <r>
    <n v="3"/>
    <s v="Ruta de aportantes de información  Fase II en operación"/>
    <x v="0"/>
    <x v="0"/>
    <s v="Diseñar y formalizar la estructura funcional de la ruta de aportantes"/>
    <s v="DTIPL /SAPL - Dirección Técnica de Información, Planeación y Localización para la Búsqueda/ Subdirección de Análisis Planeación y Localización"/>
    <s v="Documento de lineamientos y documentos de procedimiento actualizado"/>
    <d v="2025-01-20T00:00:00"/>
    <d v="2025-06-30T00:00:00"/>
    <n v="0.17"/>
    <n v="0.17"/>
    <n v="1"/>
    <x v="0"/>
    <s v="Estructura funcional de la ruta de aportantes_x000a_Durante el bimestre previsto para el reporte, se llevaron a cabo acciones de revisión y actualización del documento “Lineamientos para el trabajo extrajudicial con personas que han participado directa o indirectamente en las hostilidades” (IAH-LN-011, Versión 01). Esta actualización responde a las nuevas dinámicas derivadas de la implementación de la estrategia de trabajo con PPDIH en contextos humanitarios y extrajudiciales. Asimismo, se alinea con la modificación de la Resolución 729 de 2023, el procedimiento de acreditación y la incorporación de la Resolución 1221 de 2024.Actualmente, el documento se encuentra en fase de validación, con el objetivo de integrar de manera articulada todos los elementos clave dentro del proceso institucional antes de su aprobación final._x000a_ _x000a_ Infraestructura de soporte para el abordaje de aportantes_x000a_ Durante el periodo, se ha estado trabajando en la identificación de ajustes al módulo de Información para Aportantes PPDIH en el SIM Busquemos. Tambien se ha venido desarrollando la propuesta de preregistro o registro de potenciales aportantes de información que participaron directa o indirectamente en las hostilidades. Asimismo, se adelantaron reuniones con la Subdirección de Gestión de Información con el fin de configurar las variables, proyectar las solicitudes de información a las entidades respectrivas y ajustar otros detalles concernientes a la propuesta. Se llevaron a cabo jornadas de trabajo en la SAPLB para establecer los elementos centrales de la propuesta metodológica de la capacitación sobre la ruta de aporte de información con PPDIH, y se solicitó el apoyo de la Oficina de Gestión del Conocimiento de la UBPD en el diseño y la ejecución de la propuesta de capacitación dirigida a los GITT._x000a_ _x000a_ Fortalecimiento interinstitucional para el trabajo con aportantes PPDIH_x000a_ Se logró gestionar y llevar a cabo reunión con la Jueza de Seguimiento de Sentencias de Justicia y Paz, con el fin de acordar formas y metodologías de trabajo conjunto en el marco de la colaboración armónica entre entidades del Estado y establecer un intercambio ágil y oportuno de información. Este esfuerzo busca agilizar el proceso de búsqueda de las PDD, así como la identificación y contacto con las Personas que han Participado Directa o Indirectamente en las Hostilidades (PPDIH) que fueron postulados y condenados en Justicia y Paz, y cuyas sentencias son objeto de seguimiento por parte del despacho de la Jueza._x000a_  En febrero, se llevó a cabo reunión con el Equipo de Fuerza Pública de la ARN para explorar de qué manera los espacios de acompañamiento de la ARN a comparecientes de la Fuerza Pública podrían convertirse en momentos clave para contactar nuevos aportantes de información aún no identificados y priorizados por la UBPD._x000a_ _x000a_ Plan de acción de la ruta de aportantes_x000a_ Se construyó la línea base del Plan de Contingencia para el inicio, la reactivación o la finalización de las acciones establecidas con PPDIH comparecientes. Dicha línea base consta de 876 registros de PPDIH a corte febrero de 2025._x000a_ En cuanto al relacionamiento con organizaciones de PPDIH, se realizaron 2 reuniones con la Fundación Gestores de Restauración y se determinaron acciones conjuntas entre el GITT de Eje Cafetero y dicha fundación, en el marco del abordaje de las investigaciones sobre hechos de desaparición reportados como muertes presentadas como bajas en combate. _x000a_ Se adelantó la identificación de necesidades para la implementación de proyectos o iniciativas de TOAR en los Planes Regionales de los GITT Antioquia, Casanare, Cesar, Huila y Norte de Santander._x000a_ _x000a_Acciones de seguimiento y monitoreo del plan de acción de la ruta de aportantes_x000a_Se han generado acciones en el marco de la ruta de trabajo de 12 Personas que PPDIH y que fueron abordadas en el marco de las IHE. Cada una de las personas abordadas cuenta con su carpeta en el registro Nacional de Aportantes de Información."/>
    <s v="De acuerdo con la programación realizada por el área para el primer bimestre, se dio cumplimiento a los avances esperados en cuanto a la estructura funcional de la ruta de aportantes, la infraestructura de soporte para el trabajo con aportantes, el relacionamiento interinstitucional requerido para abordaje de aportantes, el Plan de Contingencia para el inicio, la reactivación o la finalización de las acciones establecidas con PPDIH comparecientes y el avance en acciones de la ruta de trabajo con 12 Personas que PPDIH. Se adjuntan los soportes correspondientes a los entregables programados. Sin embargo, se solicita que en próximos reportes se haga referencia en el avance cualitativo a dichos soportes y se clarifique su contenido con el fin de que no haya lugar a dudas frente a los adjuntos."/>
  </r>
  <r>
    <n v="4"/>
    <s v="Plan estratégico de actualización del SIM 2.0 Fase I"/>
    <x v="0"/>
    <x v="1"/>
    <s v="Caracterizar el funcionamiento actual del sistema"/>
    <s v="DTIPL /SGI - Dirección Técnica de Información, Planeación y Localización para la Búsqueda/ Subdirección de Gestión de Información"/>
    <s v="Documento de caracterización SIM"/>
    <d v="2025-03-07T00:00:00"/>
    <d v="2025-05-30T00:00:00"/>
    <n v="0"/>
    <n v="0"/>
    <n v="1"/>
    <x v="1"/>
    <s v="Como avance presentan la hoja de ruta actualizada y el formato de cronograma con asignación de responsables, actividades estrategicas determinadas y criterios de definición de avance"/>
    <s v="Teniendo en cuenta la creación del producto en el mes de marzo, para el primer bimestre no se reporta avance del producto."/>
  </r>
  <r>
    <n v="5"/>
    <s v="Componente forense de la Investigación Humanitaria y Extrajudicial - IHE y las acciones de prospección y recuperación en terreno, fortalecido"/>
    <x v="0"/>
    <x v="2"/>
    <s v="Crear y/o ampliar lineamientos para el componente forense en la Investigación Humanitaria y Extrajudicial  y de las acciones de prospección y recuperación_x000a_"/>
    <s v="DTPRI - Dirección Técnica de Prospección, Recuperación e Identificación "/>
    <s v="Documento que contenga las consideraciones forenses frente a la construcción de las hipótesis de lo acaecido, identidad y localización."/>
    <d v="2025-01-01T00:00:00"/>
    <d v="2025-06-30T00:00:00"/>
    <n v="0.02"/>
    <n v="0.02"/>
    <n v="1"/>
    <x v="0"/>
    <s v="Durante el primer bimestre los antropólogos élite de territorio revisaron un total de 10 Planes Metodológicos Forenses - PMF con la aplicación respectiva de las fichas de calidad con su retroalimentación correspondiente, los cuales fueron presentados por los antropólogos de cada una de sus territoriales con el fin de iniciar la ruta de acceso a lugares. Como parte de las revisiones realizadas se destacan los siguientes aspectos:  _x000a_✔Revisión en la articulación con los coordinadores de los GITT y la participación de otros servidores o contratistas en las misiones humanitarias. Validando que la participación debe estar alineada con los objetivos y alcances de la misión humanitaria contemplando los lineamientos de las distintas dependencias de la UBPD._x000a_✔Se revisaron los aspectos técnicos, logísticos, humanos y financieros a las posibilidades de hallazgos positivos en las misiones humanitarias. Es esencial considerar las expectativas de los familiares y/o comunidades: las acciones deben estar guiadas por un principio de proporcionalidad._x000a__x000a_Finalmente, una vez surtido el proceso de retroalimentación de los antropólogos del territorio para que realicen las correcciones y/o ajustes correspondientes, durante el I bimestre de la vigencia la Oficina Asesora Jurídica emitió 15 memorandos de acceso a lugares, algunos de estos PMF surtieron revisión en la vigencia 2024._x000a__x000a_Asi mismo, en el bimestre 5 Informes Técnicos Forenses  - ITF de Recuperación de cuerpos pasaron por revisión e implementación de la ficha de calidad por pares por parte de los antropólogos élites de territorio y nivel central. Por otra parte,  las antropólogas élites de nivel central,  se encuentran diseñando un documento con la ruta y los criterios de la revisión de calidad por pares del componente forense para garantizar que todas las regionales implementen la metodología en todos los ITFs que se produzcan y entreguen al INMLCF, se espera en el tercer bimestre realiza la socialización correspondiente a todos los antropólogos regionales del territorio."/>
    <s v="Según la programación realizada por el área responsable, durante el bimestre se esperaba dar continuidad a la implementación de las fichas de calidad y evaluación por pares de los planes metodológicos forenses y de los informes técnicos forenses, lo cual se cumplió con la aplicación en 10 PMF y 5 ITF. Adicionalmente, se informó la creación de un documento para definir la ruta y los criterios de la revisión de calidad  por pares del componente forense para garantizar que todas las regionales implementen la metodología._x000a__x000a_Se espera que para el próximo periodo se presente un avance significativo frente a la creación y ampliación de lineamientos para el componente forense y la ruta y los criterios de la revisión de calidad por pares. Se recomienda describir en el avance los beneficios identificados de la aplicación de las fichas de calidad y evaluación por pares, así como la percepción de los equipos forenses frente a este ejercicio._x000a__x000a_Se adjuntaron los soportes correspondientes a los entregables establecidos para el periodo._x000a_"/>
  </r>
  <r>
    <n v="6"/>
    <s v="Estrategia misión identificación implementada"/>
    <x v="0"/>
    <x v="3"/>
    <s v="Elaborar un documento con la definición de la estrategia"/>
    <s v="SGTT - Subdirección General Técnica y Territorial"/>
    <s v="Documento de la estrategia"/>
    <d v="2025-01-01T00:00:00"/>
    <d v="2025-03-31T00:00:00"/>
    <n v="0.15"/>
    <n v="0.15"/>
    <n v="1"/>
    <x v="0"/>
    <s v="Se elaboró el diseño de la estrategia Misión Identificación de manera participativa, logrando consolidar el objetivo general, los objetivos especificos, los componente a desarrollar, responsables y el cronogama._x000a__x000a_Gestión de la información forense para la identificación de cadáveres._x000a__x000a_Durante el periodo citado se inició una nueva vigencia contractual en la cual se continuó con la digitalización, mejoramiento e inclusión de casos en la matriz del proyecto de necrodactilias, logrando el mejoramiento de 1.232 necrodactilias _x000a_Se recibieron casos de grupos internos de trabajo territorial y equipos forenses tanto de nivel central y territorial para ingresar al proyecto._x000a__x000a_Al recibir y mejorar casos de otras líneas diferentes al convenio 01 (solicitudes de equipos de la UBPD) se fortalecen las acciones de impulso a la identificación de cadáveres CNI con mayor potencial de corresponder a personas desaparecidas en el marco y el contexto del conflicto armado en el país._x000a__x000a_Se está llevando a cabo el seguimiento a los casos en los cuales se obtuvo HIT en las vigencias previas._x000a__x000a_Se adelantaron gestiones de casos en articulación con el INMLCF Regional Noroccidente._x000a__x000a_Abordaje forense integral_x000a__x000a_Durante el I Bimestre se conformaron 3 equipos interdisciplinarios compuestos por 1 médico, 1 odontólogo, 2 antropólogos y 1 asistente forense, destinados al CIAFI de Bogotá en HSJD, siendo abordados 23 cuerpos, de los cuales se identificaron tres cuerpos: 1 por abordaje integral y 2 por Verificación de correspondencia de información post mortem._x000a__x000a_En este bimestre se generó el cambio de gerenciamiento técnico y operativo del CIAFI, a mediados de enero, debiendo entonces generarse una reorganización de lineamientos y procesos, y sin embargo, logrando hasta el fin del mes de febrero la optimización de la  gestión de casos e integración funcional con INMLCF._x000a__x000a_El CIAFI de Bogotá en HSJD presenta grandes limitaciones de espacio para el abordaje integral, y a la fecha no se ha logrado la respuesta acerca de los nuevos espacios concertados con el INMLCF ni del espacio en trámite con la SAE_x000a_Se logro la aprobación de los recursos y apoyo por parte de MPTF para la implementación de cuatro nuevos CIAFI en puntos estratégicos a nivel nacional. _x000a__x000a_Verificación de correspondencia de información post mortem en cementerio._x000a__x000a_Durante el mes de enero de 2025 los expertos técnicos de identificación de la DTPRI  partiendo de la experiencia de la vigencia 2024, desarrollaron una ruta para la planificación de acciones de verificación por correspondencia de información post mortem, con el fin de de brindar una respuesta más eficiente a los territorios, en la cual definieron unos criterios utilidad para seleccionar y programar las acciones de VCIPM a partir de las solicitudes de los GITT:_x000a__x000a_-Número de cadáveres identificados no reclamados que cuentan con familiares disponibles para la entrega digna._x000a_-Número de cadáveres con orientación de identidad._x000a_-Condiciones de disponibilidad, seguridad, infraestructura y almacenamiento de los sitios de disposición de cuerpos para el abordaje y posterior a la verificación. _x000a_-Medida cautelar del cementerio. _x000a_-Número de cadáveres no identificados. _x000a_-Relevancia del cementerio en el Plan Regional de Búsqueda (priorización y coherencia con el PRB). _x000a_-Casos de alta relevancia o interés público._x000a__x000a_Una vez definida y autorizada la ruta por parte de la SGTT, se actualizó la  IAH-GU-006 Guia de correspondencia de información post mortem, la cual se encuentra en proceso de revisión y aprobación por parte de la Oficina Asesora de Planeación. Una vez se apruebe y se socialice en el sistema integrado de gestión se procederá a realizar la respectiva socialización al territorio._x000a__x000a_Durante el primer bimestre de la vigencia 2025 se  abordaron bajo la metodologia de VCIPM en la sede del INMLCF de Villavicencio los 5 cuerpos recuperados en la vigencia 2024 en el Cementerio  Municipal de Mitú, los cuales arrojaron correspondencia positiva no identificados (CNI), no se presentaron identificados en la intervención. Adiciocionalmente el 24 de febrero se inicio el abordaje en Pitalito y Neiva; los resultados seran presentados en el proximo reporte."/>
    <s v="Se dio cumplimiento a la programación establecida en el cronograma de la hoja de ruta.  Se adjunta el documento de Estrategia Misión Identificación elaborado el cual describe la manera como se llevarán a cabo los 4 componentes: Gestión de la información forense para la identificación de cadáveres, Abordaje forense integral y la Verificación de correspondencia postmortem. Este documento se interpreta a su vez como la hoja de ruta del producto para 2025._x000a__x000a_En el siguiente reporte se debe mencionar como se han gestionado las dificultades mencionadas asociadas con la disponibilidad de un punto de acceso de AFIS propio para la UBPD y el acceso de los usuarios de SIRDEC de los contratistas. _x000a__x000a_Se adjuntan los soportes correspondientes a los entregables programados para el bimestre. Se recomienda que en próximos reportes se haga referencia en la descripción cualitativa del avance, al contenido de los soportes anexados con el fin de facilitar la asociación al momento de la revisión. _x000a_"/>
  </r>
  <r>
    <n v="7"/>
    <s v="Plan de implementación fase I línea de pensamiento sobre la búsqueda en el marco del modelo de gestión del conocimiento _x000a__x000a_(incluye Centro de Pensamiento y Universidad de la Búsqueda)"/>
    <x v="1"/>
    <x v="4"/>
    <s v="Diseñar e implementar fase I ambiente de aprendizaje (Universidad de la Búsqueda)."/>
    <s v="OGC - Oficina de Gestión del Conocimiento"/>
    <s v="Documento conceptual y documentos técnicos proceso de contratación del legado UBPD (Universidad de la Búsqueda)_x000a__x000a_Informe de seguimiento a la implementación del Ambiente de Aprendizaje (Universidad de la Búsqueda)_x000a__x000a_Un documento de diagnóstico e identificación de necesidades de formación al interior de la UBPD y de sus públicos recurrentes._x000a__x000a_Un syllabus para cada curso a crear que incluya: objetivos de aprendizaje, módulos, metodología, estrategias de enseñanza, estrategias de aprendizaje y criterios de evaluación. _x000a__x000a_Contenidos y recursos didácticos y pedagógicos de cada curso_x000a__x000a_Un documento con la configuración en plataforma de los programas de formación, proyectos de investigación y de desarrollo en la UBPD"/>
    <d v="2025-01-16T00:00:00"/>
    <d v="2025-12-19T00:00:00"/>
    <n v="0.27"/>
    <n v="0.27"/>
    <n v="1"/>
    <x v="0"/>
    <s v="1. Proyecto Universidad de la Búsqueda_x000a_Se avanzó en la elaboración del Proyecto Universidad de la Búsqueda. Adicionalmente, se realizó la ficha de estructuración del contrato para el desarrollo del proyecto, que será vinculado a través de concurso público. _x000a_El objetivo del proyecto es consolidar la Universidad de la Búsqueda como un espacio académico e investigativo en la búsqueda de personas dadas por desaparecidas en el contexto y razón del conflicto armado, fortaleciendo las capacidades técnicas, metodológicas y humanitarias de los distintos actores involucrados, y promoviendo la generación de conocimiento en articulación con instituciones de educación superior y centros de investigación._x000a_Este proyecto está dividido en cuatro fases a saber:_x000a_Pilares y piloto Universidad de la búsqueda (2025)_x000a_Esta primera fase busca construir programas académicos especializados de carácter informal según los estándares de las leyes colombianas de educación en búsqueda humanitaria y extrajudicial que sean de acceso libre para la ciudadanía en general y que tengan componentes de fortalecimiento y profundización para los equipos de trabajo de la UBPD. Estos programas contemplan la elaboración de cursos de formación de diferente tipo de duración en los que brindará formación autogestionada a partir de contenidos elaborados por personal de la UBPD. _x000a_Implementación Universidad de la búsqueda (2026)_x000a_En esta segunda fase se abrirá la oferta académica informal de la Universidad de la Búsqueda. Todas las personas interesadas en formarse en temas de búsqueda humanitaria y extrajudicial podrán acceder a los cursos brindados por la UBPD. Así mismo, los equipos de trabajo de la entidad tendrán acceso a la totalidad de cursos brindados por la universidad. _x000a_Creación de programas académicos con universidades (2026-2027)_x000a_La tercera fase busca establecer alianzas estratégicas con universidades y centros de investigación para la validación, certificación y expansión de la oferta académica de la Universidad de la Búsqueda. Esto se realizará mediante la conformación de programas académicos formales. Además, se trabajará en la conformación y reconocimiento de grupos de investigación especializados en la búsqueda de personas desaparecidas, promoviendo la producción científica y el desarrollo de enfoques inter y transdisciplinarios que contribuyan a la verdad y la memoria._x000a_Apertura de oferta académica universitaria a público en general (2028)_x000a_La fase 4 contempla la apertura de la oferta académica realizada en la fase anterior entre la UBPD y las universidades para el público en general._x000a__x000a__x000a_Entre los meses de enero y febrero la estrategia de trabajo Centro de Pensamiento:“Conocimientos y saberes para la búsqueda”  avanzó en la fase de estructuración de los tres componentes definidos para el 2025 (revista de conocimientos sobre la búsqueda, investigaciones sobre aprendizajes y experiencias de la búsqueda, semillero de investigación), esto incluyó la definición de los temas a investigar y el avance en la redacción de los lineamientos de los diferentes componentes de esta estrategía. _x000a_Revista de conocimientos sobre la búsqueda_x000a_Se elaboró una versión preliminar del documento constitutivo de la revista de difusión del conocimiento UBPD. Así mismo se elaboró la ficha técnica para cotizar bienes y servicios de la revista, la cual fue enviada a Secretaría General para su revisión_x000a__x000a_Investigaciones sobre aprendizajes y experiencias de la búsqueda _x000a_Esta línea de trabajo avanzó en la definición de los temas a investigar para el 2025, esto después de contrastar las necesidades de investigación para la OGC con los temas de interés para las y los gestores de conocimiento, lo cuales se identificaron en el marco del Primer encuentro nacional de gestoras y gestores de conocimiento de la UBPD y dos reuniones entre el jefe de oficina, el experto técnico y la analista de la estrategia. Como resultado de ello se definió que para este año se realizará un total de cinco investigaciones sobre:_x000a_Búsqueda en escenarios complejos: Investigación humanitaria y extrajudicial en el Estero de San Antonio, Buenaventura. _x000a_Metodologías de trabajo con aportantes de información que participaron en grupos paramilitares. _x000a_Primera actualización del estudio de grupos de interés: Para ello se formulará  la metodología de esta actualización, la cual priorizará a cinco de los 20 grupos de interés,  a través de grupos focales que permitirán identificar su percepción sobre la UBPD y sugerir recomendaciones para mejorar el relacionamiento de la UBPD con estos._x000a_Lugares de memoria: Sitios de abordaje y dignificación de cuerpos._x000a_Rituales, ritos y ceremonias: entregas dignas realizadas por la UBPD y su impacto en la sanación colectiva.En alianza con la Universidad de Ohio. _x000a_Por otra parte, se definió el formato de anteproyecto para las investigaciones y sistematizaciones de la OGC, el cual propone que para cada documento que se presente se especifique un título, el lugar que abarca, periodo de tiempo, actores involucrados (externos e internos), productos esperados, pregunta(s) de investigación, características particulares y riesgos de la investigación, asimismo el resumen, la descripción del problema de investigación, los objetivos, la justificación, el estado del arte, el marco de referencia, la metodología, estrategias de divulgación, cronograma y bibliografía. _x000a_Semillero de investigación _x000a_Respecto a la línea del semillero de investigación se avanzó en la redacción del proyecto especificando qué es, los objetivos y la metodología, de igual forma, se seleccionaron los/as posibles estudiantes que conformarán este grupo y, finalmente, se definieron los temas de investigación para trabajar a lo largo del 2025. En ese sentido, los temas escogidos para el piloto del semillero son: _x000a_La búsqueda de personas dadas por desaparecidas en el mundo. _x000a_Sistematización sobre la colaboración entre el CICR y la UBPD en la búsqueda desarrollada en Lejanías, Meta._x000a_En tal sentido, se espera terminar la fase de estructuración de las tres líneas de trabajo en el mes de marzo, para comenzar la implementación desde mediados de marzo, en el caso de la revista, y finales de abril para el semillero y las investigaciones sobre aprendizajes y experiencias de la búsqueda._x000a__x000a__x000a_En enero de 2025 se avanzó en la primera versión del documento que estructura el programa de Espacios de Conocimiento. Allí se consigna la presentación, las definiciones, los roles y responsabilidades, las líneas de acción de la estrategia y la metodología para solicitar un espacio de conocimiento. Se espera acabar el documento y tener una versión final en marzo. _x000a_Desde el 16 de enero de 2025 se reactivó la séptima versión de la cátedra UBPD-UNAL “La desaparición y búsqueda de personas en el contexto y razón del conflicto armado en Colombia”, que se realiza desde noviembre del año anterior los jueves de cada semana. Entre enero y febrero se llevaron a cabo seis sesiones de la cátedra, una de las cuales fue moderada y organizada enteramente por la UBPD. Durante esa sesión (16 de enero) se abordaron algunas de las innovaciones y de los casos de búsqueda más difíciles en los que trabaja la UBPD. El final de la séptima versión de la cátedra está programado para la primera semana de marzo. _x000a_El 20 de enero se desarrolló el primer espacio de conocimiento en conjunto con el Grupo de Trabajo sobre Desapariciones Forzadas de la ONU titulado “Mecanismos Transnacionales de búsqueda e investigación en casos de personas desaparecidas”, conducido por Ana Lorena Delgadillo Pérez, miembro del Grupo de Trabajo sobre Desapariciones Forzadas. Delgadillo hizo una exposición sobre Mecanismos Transnacionales de México, Estados Unidos y Centroamérica de búsqueda de personas desaparecidas, haciendo énfasis en las dificultades para la búsqueda entre países. También hizo un recorrido sobre las normas que respaldan la búsqueda transnacional de personas desaparecidas, la información existente que respalda esta búsqueda y explicó el funcionamiento de la colaboración internacional a través de ejemplos de cooperación que han sido exitosos. _x000a_El espacio tuvo una duración de una hora y treinta minutos y asistieron 140 servidores y servidoras de la UBPD y se desarrolló en español con traducción simultánea para consulta en inglés. _x000a_De igual manera, el 31 de enero se  sostuvo una reunión de preparación para la visita de una delegación de Etiopía a Colombia en la que estaba incluida la UBPD. Se propuso una agenda para el encuentro pero este fue cancelado por problemas de disponibilidad de recursos._x000a_Como avance de los cursos introductorios sobre la UBPD, el 18 de febrero se grabó un video sobre el ABC de la UBPD en conjunto con el equipo de la Oficina Asesora de Comunicaciones y Pedagogía, en las instalaciones de la Universidad Central. El video está en proceso de edición y será usado para dar a conocer los principales conceptos de la UBPD a voluntarios y pasantes. _x000a__x000a__x000a__x000a__x000a__x000a_"/>
    <s v="Se da cumplimiento a las actividades establecidas en el cronograma y a los entregables planteados para los componentes o macroactividades:_x000a_ -Universidad de la Búsqueda (Borrador Ficha de cotización de bienes - proceso de contratación ambiente de aprendizaje Universidad de la Búsqueda, documento conceptual universidad de la búsqueda), _x000a_- Centros de pensamiento (borrador ficha de cotización de bienes - proceso de contratación revista UBPD, documento revista UBPD)  _x000a_- Espacios de conocimiento (Programa PEC)._x000a__x000a_Sin embargo, en los comentarios cualitativos de retrasos o dificultades se evidencia que debido a la austeridad en el gasto, el área ha tenido que reorganizarse para cumplir con los plazos establecidos  con respecto al diseño e implementación del ambiente de aprendizaje de la Universidad de la Búsqueda.  A su vez, para el centro de pensamiento los tiempos de estructuración han sido mayores a lo planeado.  Los espacios de conocimiento no se establecieron en la fecha indicada debido a que el espacio que se pensaba desarrollar en enero tuvo que ser ajustado por el desarrollo otro en esa misma fecha con la organización SITU. _x000a__x000a_"/>
  </r>
  <r>
    <n v="8"/>
    <s v="Plan de relacionamiento, articulación e incidencia para la Búsqueda - PRAI, implementado"/>
    <x v="1"/>
    <x v="5"/>
    <s v="Elaborar el mapeo de actores según prioridades de la entidad para la incidencia 2025"/>
    <s v="Equipo Asesor - Articulación Interinstitucional"/>
    <s v="Mapeo de actores priorizado"/>
    <d v="2025-01-01T00:00:00"/>
    <d v="2025-03-30T00:00:00"/>
    <n v="0.12"/>
    <n v="0.12"/>
    <n v="1"/>
    <x v="0"/>
    <s v="Revisados los medios de verificación, y los reportes otorgados, se pudo evidencia que durante el primer bimestre del 2024, la implementación del PRAI evidenció avances relevantes en tres niveles de gestión: (i) seguimiento institucional y nacional, (ii) territorial y (iii) generación de condiciones para la articulación interinstitucional._x000a__x000a_En el nivel nacional, se elaboró un informe de balance de implementación del PRAI, que constituye una línea base para el seguimiento al relacionamiento institucional. De las 75 entidades priorizadas, se sostuvo articulación con 47 (63%) y se identificaron 20 entidades adicionales con las que se iniciará un proceso de incidencia. Sin embargo, aún está pendiente confirmar si 14 de estas 20 entidades representan efectivamente el 70% de la meta establecida para el año. En paralelo, se actualizaron los análisis de actores para 2025, considerando los cambios en el gabinete nacional, los cuales implican oportunidades estratégicas dada la inclusión del SNB y la Búsqueda de Personas en el PND._x000a__x000a_En lo relacionado con la agenda de relacionamiento, se han acompañado 28 espacios de diálogo nacional, elaborando fichas de perfil e interés institucional. Esta dinámica permitió impulsar nuevos acuerdos de cooperación como los convenios con la ANT, UARIV e iglesias cristianas, aunque para el periodo no se concretó ninguna firma formal. La formalización se prevé para el segundo semestre, dado el promedio de tiempo requerido para estos trámites (6-8 meses)._x000a__x000a_A nivel territorial, se elaboró un balance del análisis de los Planes de Desarrollo Territorial 2024-2027, identificando que 281 alcaldías en 28 departamentos incluyeron acciones relacionadas con la búsqueda. Este insumo permitió avanzar en la consolidación de una base de datos correlacionada con los GITT y CR, y la estructuración de un documento de recomendaciones por GITT regional. Adicionalmente, se solicitó la inclusión de un nuevo indicador en la herramienta de seguimiento institucional, lo que fortalecerá el monitoreo e impacto de las acciones._x000a__x000a_Finalmente, en el componente de acciones coordinadas con GITT en el marco de la JEP, se emitió un concepto TOAR como respuesta técnica institucional. No obstante, se evidencia la necesidad de ajustar el modelo del indicador de seguimiento, que actualmente emplea un porcentaje que no refleja adecuadamente la gestión integral en este tipo de actividades."/>
    <s v="En el reporte del primer bimestre se da cuenta del cumplimiento de lo establecido en la hoja de ruta del producto. Sin embargo, aunque el avance cuantitativo refleja el relacionamiento con 47 entidades y la identificación de 20 adicionales, no se precisa si se han cumplido las metas de representatividad del 70%, lo que dificulta la trazabilidad de los logros frente a los objetivos institucionales del PRAI._x000a__x000a_Asimismo, a pesar de que se están adelantando gestiones importantes con entidades clave, no se reportan alianzas formalizadas en el bimestre. Esta situación debe ser atendida rapidamente para evitar posibles cuello de botella en los tiempos de cierre administrativo y legal de convenios._x000a__x000a_Se presenta un desfase entre actividad e indicador en el componente TOAR: El indicador actual (porcentaje) no permite una evaluación clara del esfuerzo institucional realizado. Sería más pertinente un indicador absoluto (número de conceptos emitidos o iniciativas acompañadas)._x000a__x000a_Como recomendación se sugiere incluir en el próximo reporte un análisis cualitativo de los resultados del relacionamiento institucional, detallando qué tipo de compromisos se han generado en los espacios de diálogo, incluso si estos aún no se han formalizado._x000a__x000a_Reforzar la articulación entre el nivel central y territorial, facilitando el cruce entre los actores institucionales identificados en el PRAI y los incluidos en los PDT, para asegurar coherencia en la acción estatal frente a la Búsqueda."/>
  </r>
  <r>
    <n v="9"/>
    <s v="Estrategia para el impulso del Sistema Nacional de Búsqueda (SNB) implementada "/>
    <x v="1"/>
    <x v="5"/>
    <s v="Realizar el seguimiento a la implementación del Plan Estratégico del SNB y funcionamiento de la Comisión Intersectorial como parte de la Secretaría Técnica y presidencia de la misma"/>
    <s v="Equipo Asesor - Articulación Interinstitucional"/>
    <s v="Matriz de seguimiento "/>
    <d v="2025-03-01T00:00:00"/>
    <d v="2025-12-30T00:00:00"/>
    <n v="0.17899999999999999"/>
    <n v="0.17899999999999999"/>
    <n v="1"/>
    <x v="0"/>
    <s v="Se elaboró la propuesta de agendas para cada una de las sesiones de la Comisión Intersectorial a desarrollarse en 2025. Se realizó reunión de articulación de secretaría técnica entre UBPD y Min Justicia el 3 de febrero para elaborar la propuesta de agenda preliminar de las sesiones de la comisión intersectorial y el alistamiento para la primera sesión de comisión intersectorial de 2025._x000a_ _x000a_ En el primer bimestre no se planeó la realización de sesiones de la Comisión Intersectorial, razón por la cual aún no se reportan para este periodo los documentos técnicos de insumo para la primera sesión de 2025 de la CISNB. No obstante, se avanza en la construcción del modelo de operación territorial del SNB y en la construcción del plan de acción 2025 para la implementación del plan estratégico del SNB, temas que posiblemente serán abordados en la primera sesión de la Comisión Intersectorial del SNB. _x000a_ _x000a_ Se actualizó la Matriz de Seguimiento a los Acuerdos de la Comisión Intersectorial hasta la 4a Sesión de 2024, realizada el 19/12/2024. Se elaboró el Plan de Acción 2025 del Plan Estrategico del SNB aprobado por la Comisión Intersectorial el la 4a Sesión de 2024. Se elaboró la propuesta de agendas para las sesiones de los cuatro comités técnicos del SNB a desarrollarse en 2025_x000a_ _x000a_ Se impulso y apoyo la realización de la primera sesión de cada uno de los Cuatro Comités Técnicos del SNB: i) comité de prevención y no repetición (27 de febrero); ii) comité de búsqueda e identificación (27 de febrero); iii) comité de atención (28 de febrero); iv) comité de información (4 de marzo)."/>
    <s v="Se cumplió y reportó el entregable comprometido, Matriz de Seguimiento a los Acuerdos de la Comisión Intersectorial hasta la 4a Sesión de 2024 actualizada y el Plan de Acción 2025 del Plan Estrategico del SNB de la Comisión Intersectorial. Para el periodo no se tenían previstas sesiones de Comisión intersectorial, por lo cual no se presenta avance más allá de la propuesta de agenda. _x000a_ _x000a_ Se observa que la reunión del comité de información se realizó por fuera del periodo reportado (4 de marzo), se acepta para este reporte pero se sugiere tener muy presentes los compromisos de cada periodo para no tener inconvenientes en el seguimiento. Asimismo, en próximos reportes se debe hacer referencia a las dificultades que impidieron el cumplimiento de lo pogramado, en caso de presentarse._x000a_ _x000a_Se espera que en el próximo bimestre se puede presentar al avance en la construcción del modelo de operación territorial del SNB, asi como de las acciones de incidencia y alistamiento para la conformación y puesta en marcha de comités territoriales del SNB. Finalmente, la instalación y puesta en marcha de comités territoriales priorizados del SNB, que se realiza posterior a la aprobación del modelo de operación."/>
  </r>
  <r>
    <n v="10"/>
    <s v="Política pública integral (PPI) de atención, prevención, búsqueda e identificación de las PDD aprobada por la Comisión Intersectorial del Sistema Nacional de Búsqueda "/>
    <x v="1"/>
    <x v="5"/>
    <s v="Realizar la validación social e institucional de la PPI"/>
    <s v="Equipo Asesor - Articulación Interinstitucional"/>
    <s v="Documentos metodológicos, actas y/o documentos técnicos"/>
    <d v="2025-01-15T00:00:00"/>
    <s v="31/06/2025"/>
    <n v="0.15"/>
    <n v="0.15"/>
    <n v="1"/>
    <x v="0"/>
    <s v="Valoración social e institucional de la Politica Pública Integral_x000a__x000a_1) El Diagnóstico Técnico y Normativo consolidado en su versión preliminar a finales de 2024 fue puesto a validación de los comités técnicos del SNB en las sesiones realizadas entre el 27 de febrero  y el 11 de marzo de 2025. En estas sesiones se presentó de manera puntual los conceptos, definiciones, causas, sub-causas y efectos incorporados en el Diagnóstico Técnico provenientes de los diagnosticos entregados por cada Comíte. A partir del desarrollo de las respectivas sesiones, se diseñan instrumentos de recolección de aportes por escrito a las entidades para atender a las observaciónes remitidas por la Comision Asesora del SNB._x000a_2) Se adelantaron 4 reuniones de validación institucional con la OAJ de la UBPD y con actores involucrados tales ONU DDHH, Minjusticia y Comisión Asesora del SNB. En dichas reuniones se presentaron observaciones tecnicas y metodologicas por parte de los actores solicitando ampliaciones, ajustes y cambios en los textos contenidos en el documento diagnóstico preliminar. _x000a_3) Se realiza la proyección y envio de 14 oficios a entidades del SNB para atender a la necesidad de actualización de cifras del Diagnóstico Técnico y Normativo. A corte de 28 de febrero se recibieron 10 respuestas. _x000a_4) Se realiza la sistematización y análisis de los comentarios remitidos por las entidades y otros actores involucrados (UARIV, DEFENSORIA, MIN JUSTICIA, FISCALIA, ONU DDHH, JEP y Comisión Asesora)_x000a_5) Se realiza la revisión en conjunto con la OAP de UBPD de  la primera versión del Documento de Política que incluye los objetivos, las lineas de acción y las metas de resultado propuestas. Se realizan los ajustes solicitados en la V2 del Documento de Política._x000a_6) Se consolida una primera versión de arbol de soluciones para la política pública con base en la versión del diagnostico preliminar presentado a la Comisión Intersectorial del SNB._x000a_"/>
    <s v="De acuerdo con la programación de la hoja de ruta, durante el primer bimestre se debía avanzar en la validación social e institucional de la PPI, y el reporte da cuenta de dicho avance. Se presenta una primera consolidación del documento de diagnóstico, a pesar de que no se cuenta con la retroalimentación de todas las instituciones, y es posible que se presenten retrasos significativos ya que la metodología fue suspendida. Se espera un liderazgo más efectivo de parte del Ministerio de Justicia._x000a__x000a_Adicionalmente se presentan acciones adelantadas del segundo periodo, como la preparación de una versión preliminar del documento de Política y del arbol de soluciones con base en la versión preliminar del diagnóstico presentado a la Comisión Intersectorial del SNB."/>
  </r>
  <r>
    <n v="11"/>
    <s v="Estrategia de comunicación masiva e institucional y pedagogía con gestión sociocultural para la búsqueda diseñada e implementada"/>
    <x v="1"/>
    <x v="6"/>
    <s v="Definir públicos objetivo y las principales líneas de mensaje y narrativa a enfatizar durante la vigencia._x000a_"/>
    <s v="OACP - Oficina Asesora de Comunicaciones y Pedagogía"/>
    <s v="Documento elaborado de definición de públicos objetivo y líneas de mensaje y narrativa"/>
    <d v="2025-01-01T00:00:00"/>
    <d v="2025-02-28T00:00:00"/>
    <n v="0.33329999999999999"/>
    <n v="0.33329999999999999"/>
    <n v="1"/>
    <x v="0"/>
    <s v="*_x000a_- Se definieron los públicos objetivo y las líneas de mensaje y narrativa para la ejecución de la estratagia._x000a_*_x000a_- Se realizaron 5 actividades pedagógicas en el marco del SNB, 7 en el marco de actos públicos o en espacios públicos, 1 actualización de la caja de herramientas, 23 charlas - conversatorios - talleres, 24 actividades en el marco de la conmemoración del día de las manos rojas, 6 actividades en el marco de convenios de la UBPD con entidades, 4 otras acciones pedagógicas._x000a__x000a_*_x000a_- Se realizaron 545 publicaciones en redes sociales._x000a_- Se produjeron  y divulgaron 2 informativos quincenales &quot;Así avanzamos&quot; el 31/01/2025 y el 18/02/2025 en el que se presentan los avances y acontecimientos mas relevantes de la UBPD en su labor humanitaria y extrajudicial por todo Colombia._x000a_- Se publicaron 50 notas y/o boletines de prensa en la página web de la entidad._x000a_- Se publicó infografía en gran formato sobre la intervención en La Escombrera._x000a_- Se publicó una infografía en gran formato sobre la acción humanitaria en el estero de San Antonio de Buenaventura._x000a_- Se publicó un especial sobre una acción humanitaria en la zona de Sandé, en Nariño._x000a_- Se transmitió la rendición de cuentas de la Entidad el 10 de febrero en Pasto, Nariño._x000a_- Se publicaron 363 noticias en medios de comunicación en los territorios como resultado de la gestión de los comunicadores regionales._x000a_- Se transmitieron 2 capítulos de la estrategia &quot;Búsqueda Inversa&quot; en canales públicos y privados de TV (del 8 al 22 de febrero)."/>
    <s v="Se finaliza la actividad de definición de públicos objetivos planteada para el primer periodo._x000a__x000a_Se cumple con las acciones pedagógicas proyectadas para el perido y se aportan los soportes que dan cuenta de su realización._x000a__x000a_Se reportan las acciones de difusión, posicionamiento y reconocimiento de la UBPD en medios de comunicación programadas para el periodo._x000a__x000a_Se presentaron inconvenientes debido a retrasos en la fecha de inicio de las contrataciones de los contratistas, realizada a partir del 20 de enero. Adicionalmente aún no se cuenta con la central de medios que facilitará el despliegue de acciones pedagógicas y comunicativas._x000a__x000a_Las demás acciones planteadas se programan para próximos periodos._x000a__x000a_"/>
  </r>
  <r>
    <n v="12"/>
    <s v="Estrategia para el fortalecimiento de la comunicación interna diseñada y ejecutada"/>
    <x v="1"/>
    <x v="6"/>
    <s v="Diseñar y distribuir productos comunicativos que visibilicen las acciones realizadas por los diferentes equipos de trabajo."/>
    <s v="OACP - Oficina Asesora de Comunicaciones y Pedagogía"/>
    <s v="Soporte de los productos comunicativos diseñados y distribuidos"/>
    <d v="2025-01-01T00:00:00"/>
    <d v="2025-12-31T00:00:00"/>
    <n v="0.19"/>
    <n v="0.19"/>
    <n v="1"/>
    <x v="0"/>
    <s v="*- Apoyo en la elaboración de 29 piezas comunicativas que fortalecen temas misionales de las áreas desde nivel central._x000a_- Se realizaron 28 publicaciones en la Intranet._x000a_- Se publicaron 20 boletines territoriales._x000a_- Se publicaron 4 boletines internos desde Nivel Central._x000a_*_x000a_- Se realizaron 2 espacios: &quot;En sintonía con la UBPD&quot;."/>
    <s v="Para el periodo reportado se cumple en su totalidad con las acciones programadas tanto en piezas comunicativas como en acciones desarrolladas.._x000a__x000a_Se espera que para periodos posteriores, ya con la contratación definida y con el apoyo de la central de medios se potencien más las acciones a realizar."/>
  </r>
  <r>
    <n v="13"/>
    <s v="Estrategia de contacto permanente y diferenciada, implementada - Fase II"/>
    <x v="0"/>
    <x v="7"/>
    <s v="Contactar a las personas buscadores y buscadoras a través de la línea de atención nacional"/>
    <s v="DTPCVED - Dirección Técnica de Participación, Contacto con las Victimas y enfoques diferenciales"/>
    <s v=" - Informes mensuales de seguimiento_x000a_ - Reportes bimestrales con avance frente al cumplimiento de la meta"/>
    <d v="2025-01-20T00:00:00"/>
    <d v="2025-12-20T00:00:00"/>
    <n v="0.16"/>
    <n v="0.15"/>
    <n v="0.9375"/>
    <x v="0"/>
    <s v="Para el primer bimestre del año, la DTPCVED describe el siguiente avance para las actividades constituyentes del producto:_x000a__x000a_En términos del contacto a las personas buscadores y buscadoras a través de la línea de atención nacional, para enero y febrero se logró un avance de 682 contactos efectivos con personas buscadoras, que corresponde a (263) enero y (419) febrero._x000a__x000a_Sobre la implementación de acciones de participación a través del canal presencial con los Enlaces de Tejido y Diálogo Social, a partir de la contratación del equipo conformado por treinta y un (31) profesionales, los cuales iniciaron los contactos con las personas desde la última semana de enero  , a cierre del mes de febrero los Enlaces de tejido y Diálogo social realizaron 78 acciones con las personas buscadoras remitidas, como diálogos y acciones de asesoría, orientación y fortalecimiento alrededor de ampliación de información o tomas de muestras._x000a__x000a_En cuanto a la Unidad Móvil, en los meses de enero y febrero se construyó la ficha técnica para su revisión, aprobación y salir a estudio de mercado._x000a_Y finalmente, para el reporte y registro de las acciones de contacto permanente y diferenciado (SIM BUSQUEMOS y demás herramientas), las lideres de la estrategia realizaron reunión con la contratista que realiza el seguimiento a la estrategia de contacto de Nivel Central y Territorial para dar línea técnica y articular las acciones necesarias para el desarrollo de la estrategia en esta vigencia. Adicionalmente se realizó reunión con el Equipo de la estrategia de Nivel Central y reunión virtual con todos los enlaces de tejido y diálogo social._x000a__x000a_No se registran dificultades por parte del área"/>
    <s v="Teniendo en cuenta lo descrito por la DTPCVED como avance cualitativo en la implementación de la Estrategia de contacto permanente y diferenciada, se hacen las siguientes recomendaciones: _x000a__x000a_Es importante rectificar las cifras consignadas en las diferentes plataformas o instrumentos de reporte (En este caso PIIP y PAI), ya que no es claro porque se produce esta diferencia de información cuando se reportan los contactos con personas buscadoras y las acciones de participación._x000a__x000a_En los informes presentados, debe tenerse en cuenta el análisis sobre las acciones de participación que se dan mediante la implementación de la estrategia de contacto a nivel nacional y en territorio. Si bien en el reporte del PAI se adjunta un documento descriptivo y de análisis respecto del trabajo realizado durante el mes de enero, es importante que este sea construido con información consolidada sobre los meses objeto de análisis, para este caso, enero y febrero._x000a_Es necesario revisar el contenido de los informes y su relación con lo descrito como avance cuantitativo. Por ejemplo, para el reporte y registro de las acciones de contacto permanente y diferenciado (SIM y demás herramientas), se reporta que en enero y febrero 2025 se logró la actualización de 712 PB y 437 PDD en el SIM BUSQUEMOS. Esto no se puede inferir de los soportes presentados, dado entre otras cosas porque solo se hace el ejercicio de análisis para un mes objeto de reporte._x000a_"/>
  </r>
  <r>
    <n v="14"/>
    <s v="Plan de Intervención para la incorporación de los enfoques diferenciales, étnico y de género - EDEyG implementado."/>
    <x v="0"/>
    <x v="7"/>
    <s v="Diseñar y aprobar el plan de intervención y fortalecimiento para la materialización de los EDEyG"/>
    <s v="DTPCVED - Dirección Técnica de Participación, Contacto con las Victimas y enfoques diferenciales"/>
    <s v=" - Documento borrador de Plan de intervención_x000a_- Documento definitivo de Plan de intervención"/>
    <d v="2025-01-01T00:00:00"/>
    <d v="2025-03-31T00:00:00"/>
    <n v="0.05"/>
    <n v="0.05"/>
    <n v="1"/>
    <x v="0"/>
    <s v="Para el primer bimestre la DTPCVED describe los siguientes avances y dificultades:_x000a__x000a_Avances_x000a_Se ha diseñado el documento borrador del Plan de Intervención, con el objetivo de operativizar los enfoques diferenciales, étnico y de género en la entidad mediante formación, impulso por seguimiento de solicitudes de búsqueda, laboratorios de creación y una armonización de los procesos de búsqueda._x000a__x000a_Dificultades_x000a_Articulación y coordinación en los tiempos de trabajo de los referentes de enfoques que hacen parte de la mesa técnica, para la realización y ejecución del documento estratégico._x000a_ "/>
    <s v="El documento Borrador de Plan de intervención remitido como soporte, da cuenta del avance programado para el bimestre de reporte._x000a__x000a_Si bien en las acciones descritas en el cronograma se indica que el diseño del Plan de Intervención se hace de manera colaborativa con la Dirección General, se recomienda revisar los tiempos necesarios para la revisión y validación del Plan de Intervención, de manera que el tiempo requerido para incorporar los ajustes necesarios, no afecte la implementación de las demás actividades programadas. _x000a_"/>
  </r>
  <r>
    <n v="15"/>
    <s v="Programa Red de Apoyo Operativo para la búsqueda implementado - Fase II"/>
    <x v="0"/>
    <x v="7"/>
    <s v="Estructurar y contratar el programa de Red de apoyo operativo para la búsqueda vigencia 2025"/>
    <s v="DTPCVED - Dirección Técnica de Participación, Contacto con las Victimas y enfoques diferenciales"/>
    <s v=" - 1 documento de reglamento red de apoyo_x000a_- Formularios diseñados_x000a_- Link aplicativo Moddle "/>
    <d v="2025-02-01T00:00:00"/>
    <d v="2025-03-31T00:00:00"/>
    <n v="0.1"/>
    <n v="7.0000000000000007E-2"/>
    <n v="0.70000000000000007"/>
    <x v="2"/>
    <s v="Durante el mes de febrero 2025 se presentaron avances en el desarrollo de la Estrategia Red de Apoyo, entre las cuales se resalta la elaboración del reglamento para el lanzamiento de la convocatoria 2025, así como la creación de los formularios de inscripción y presentación de inciativas. _x000a__x000a_Dificultades:_x000a_Se encuentra pendiente concluir las herramientas  necesarias para dar apertura a la convocatoria. "/>
    <s v="De acuerdo con el reporte de avance cuantitativo realizado por el área responsable, se logró un 7% de avance frente a un 10% esperado, por lo tanto el producto presenta un cumplimiento parcial. _x000a__x000a_Se presentan los entregables asociados con los formularios diseñados para la inscripción y la presentación de propuestas, y la elaboración del reglamento aplicable a la fase II de la Red de Apoyo. Sin embargo,  este último tiene fecha de elaboración correspondiente al mes de marzo lo que indica que no se finalizó en el primer bimestre aunque se programó como un entregable de este periodo. Es importante que los documentos presentados, incorporen la imagen institucional y los códigos de identidad institucional: fuentes de letra, márgenes, colores. _x000a__x000a_Por otra parte y como hace referencia el área responsable en la descripción de dificultades, es necesario que para el próximo bimestre se hayan concluido las herramientas necesarias para dar apertura a la convocatoria dirigida a personas, organizaciones y sujetos de especial protección constitucional. En próximos reportes se debe ampliar información sobre la manera como se desarrollará esta etapa._x000a_"/>
  </r>
  <r>
    <n v="16"/>
    <s v="Plan de fortalecimiento de la gestión del riesgo público definido e implementado"/>
    <x v="2"/>
    <x v="8"/>
    <s v="Identificar los escenarios de riesgo, el análisis, evaluación, monitoreo, seguimiento y comunicación"/>
    <s v="SGH - Subdirección de Gestión Humana"/>
    <s v=" -Formatos diligenciados de Solicitud de Identificación de Riesgos para Terceros Participantes_x000a_ -Listados de asistencia y/o Actas_x000a_ -Matriz de seguimiento gestión del riesgo_x000a_ -Soportes PDF de la alerta de riesgo y/o comunicado importante&quot;_x000a_ -Herramienta de Búsqueda Humanitaria Orientada (BUHO) Sección Prevención y Protección_x000a_"/>
    <d v="2025-01-10T00:00:00"/>
    <d v="2025-12-20T00:00:00"/>
    <n v="9.6000000000000002E-2"/>
    <n v="7.7499999999999999E-2"/>
    <n v="0.80729166666666663"/>
    <x v="2"/>
    <s v="El avance de actividades en términos de Conocimiento del riesgo, intervención del mismo y  el manejo de emergencias, según lo reportado por la SGH, no presenta mayores dificultades. Sin embargo, para el manejo de emergencias se describe la siguiente dificultad:_x000a__x000a_Durante los dos meses de avance del Plan de Acción (enero y febrero 2025), no se avanzó significativamente en la actividad actualización y socialización de los Planes de Emergencia a nivel nacional, debido a varios factores. En enero de 2025, la ARL en el momento para la Entidad Positiva estaba en proceso de salida y, por lo tanto, no se iba a ejecutar el plan de trabajo de Seguridad y Salud en el Trabajo de la Entidad. En febrero de 2025, se revisó el plan de trabajo con la nueva ARL AXA Colpatria, pero se presentó una diferencia en el número de horas ofertadas, lo que impidió que fuera aprobado. Ante esta situación, se realizaron dos mesas de trabajo con la Secretaría General y la Subdirección de Gestión Humana para esclarecer y validar lo sucedido. Solo hasta la primera semana de marzo se logró aprobar el plan de trabajo, lo que permitió retomar el avance en los proyectos establecidos con el asesor de esta ARL. Se espera avanzar durante el segundo bimestre del año_x000a_"/>
    <s v="Los documentos presentados para el avance de actividades en términos de Conocimiento del riesgo, intervención del mismo y  el manejo de emergencias, dan cuenta del avance programado para el bimestre de reporte._x000a_Sin embargo, para el manejo de emergencias, la actualización y socialización de los Planes de Emergencia y Procedimientos Operativos Normalizados (PON’s) del nivel central y territorial, según lo descrito por la SGH, no se avanzó significativamente, dado que en enero de 2025, la ARL en el momento para la Entidad Positiva estaba en proceso de salida y, por lo tanto, no se iba a ejecutar el plan de trabajo de Seguridad y Salud en el Trabajo de la Entidad. En febrero de 2025, se revisó el plan de trabajo con la nueva ARL AXA Colpatria, pero se presentó una diferencia en el número de horas ofertadas, lo que impidió que fuera aprobado. Ante esta situación, se realizaron dos mesas de trabajo con la Secretaría General y la Subdirección de Gestión Humana para esclarecer y validar lo sucedido._x000a__x000a_Se espera que para el siguiente bimestre se presenten los Planes de Emergencia y Procedimientos Operativos Normalizados (PON’s) _x000a__x000a_"/>
  </r>
  <r>
    <n v="17"/>
    <s v="Plan de Implementación de la Política Interna de Género ejecutado"/>
    <x v="2"/>
    <x v="8"/>
    <s v="Definir y aprobar los planes de trabajo de las subcomisiones de la Comisión de Género y Diversidad"/>
    <s v="SGH - Subdirección de Gestión Humana"/>
    <s v=" - Acta de sesiones de la Comisión de Género y Diversidad_x000a_- Planes de Trabajo  de las tres Subcomisiones de Género: Técnica, Formación y Comunicaciones, Monitoreo y Seguimiento"/>
    <d v="2025-01-07T00:00:00"/>
    <d v="2025-03-31T00:00:00"/>
    <n v="0.05"/>
    <n v="0.05"/>
    <n v="1"/>
    <x v="0"/>
    <s v="Se realizaron las mesas de trabajo con las Subcomisiones de Género y Diversidad dentro de los tiempos establecidos. Se solicito información a la SGH frente a los procedimientos relacionados con la vinculación de los/as servidores/as_x000a__x000a_No se presentan dificultades_x000a_"/>
    <s v="El avance reportado es optimo y da cuenta de la implementación de las acciones programadas para la ejecución del Plan de Implementación de la Política Interna de Género. _x000a__x000a_Para este bimestre, y de acuerdo al cronograma de actividades propuesto, el trabajo de la SGH estuvo enfocado en Definir y aprobar los planes de trabajo de las subcomisiones de la Comisión de Género y Diversidad. _x000a__x000a_Para esto se llevaron a cabo mesas de trabajo con las Subcomisiones de Género y Diversidad dentro de los tiempos establecidos y se solicito información a la SGH frente a los procedimientos relacionados con la vinculación de los/as servidores/as._x000a_Se espera que para el siguiente bimestre sean presentados y socializados los planes de trabajo de las tres Subcomisiones de Género: Técnica, Formación y Comunicaciones, Monitoreo y Seguimientos_x000a_"/>
  </r>
  <r>
    <n v="18"/>
    <s v="Plan de automatización de procesos administrativos, presupuestales y de contratación pública implementado"/>
    <x v="2"/>
    <x v="9"/>
    <s v="Elaborar el documento de automatización"/>
    <s v="Secretaría General"/>
    <s v="Documento de Automatización"/>
    <d v="2025-01-02T00:00:00"/>
    <d v="2025-02-28T00:00:00"/>
    <n v="0.28000000000000003"/>
    <n v="0.28000000000000003"/>
    <n v="1"/>
    <x v="0"/>
    <s v="Con la elaboración del documento se definieron responsabilidades para cada una de las dependencias, cronograma de actividades, descripción de los módulos y el orden de desarrollo de los mismos. Este documento presenta una gran ayuda para las dependencias ya que de esta manera pueden reconocer las actividades y responsabilidades asociadas._x000a__x000a_El 24 de febrero se realizó la socialización del módulo de Infraestructura. Dicho espacio contó con la participación de más de 50 personas entre perfiles administrativos de todas las sedes territoriales y los coordinadores territoriales quien son las personas que pueden reportar cualquier cosa que se pueda presentar. Este módulo ya se encuentra disponible en la plataforma y ya se están trámitando todos los casos relacionados._x000a__x000a__x000a_"/>
    <s v="Los entregables establecidos para el bimestre se cumplieron de manera efectiva en los plazos previstos. El Documento de Automatización fue entregado correctamente, y se incluyó toda la información clave: objetivos, módulos, cronogramas y responsabilidades de las dependencias. Además, el Módulo de Infraestructura fue implementado de manera exitosa, y su socialización con más de 50 participantes demuestra una comunicación efectiva dentro de la organización._x000a__x000a_Las actividades se desarrollaron conforme al cronograma, lo que refleja un buen manejo del tiempo y de las tareas. La socialización del módulo y la implementación de los entregables siguieron el calendario planteado, y se gestionaron de forma proactiva._x000a_La elaboración del Documento de Automatización es importante para garantizar que las dependencias puedan reconocer sus responsabilidades y gestionar sus actividades de manera más eficiente. Además, la socialización del Módulo de Infraestructura con la participación activa de coordinadores territoriales ha generado un ambiente de cooperación y seguimiento, lo que garantiza que el módulo se utilice correctamente._x000a_"/>
  </r>
  <r>
    <n v="19"/>
    <s v="Central de costos Fase II"/>
    <x v="2"/>
    <x v="9"/>
    <s v="Elaborar documento Fase II de la Central de Costos"/>
    <s v="Secretaría General"/>
    <s v="Documento Central de Costos Fase II"/>
    <d v="2025-03-03T00:00:00"/>
    <d v="2025-03-31T00:00:00"/>
    <n v="0"/>
    <n v="0"/>
    <n v="1"/>
    <x v="1"/>
    <s v="Como avance presentan la hoja de ruta actualizada y el formato de cronograma con asignación de responsables, actividades estrategicas determinadas y criterios de definición de avance."/>
    <s v="Teniendo en cuenta la creación del producto en el mes de marzo, para el primer bimestre no se reporta avance del producto."/>
  </r>
  <r>
    <n v="20"/>
    <s v="Marco estratégico de Tecnologías, comunicaciones y seguridad de la Información Implementado"/>
    <x v="1"/>
    <x v="10"/>
    <s v="Elaborar y publicar la Política de Gobierno Digital"/>
    <s v="OTIC - Oficina de Tecnologías de la Información y las Telecomunicaciones"/>
    <s v="Política de Gobierno Digital"/>
    <d v="2025-01-03T00:00:00"/>
    <d v="2025-03-31T00:00:00"/>
    <n v="0.23"/>
    <n v="0.22"/>
    <n v="0.9565217391304347"/>
    <x v="0"/>
    <s v="Se logra la elaboración de la política para mejorar cumplir con las disposiciones del FURAG._x000a__x000a_Se elabora la matriz de capacitaciones y el cronograma de uso y apropiación dentro de las actividades de uso y apropiación._x000a__x000a_Se presenta un diseño de copias externas remotas geográficas, como punto de partida del proceso._x000a__x000a_Se ha desarrollado la actualización de matriz de riesgos de seguridad de la información._x000a__x000a_Como primer paso del Seguimiento a la Implementación de controles de seguridad de la información, se presenta la solicitud de información a las dependencias para su consolidación_x000a__x000a_Se realizaron mesas de trabajo con los usuarios involucrados y se ha realizado un borrador de la guía.   Como evidencia se presenta el borrador de la Guía desarrollada"/>
    <s v="Es importante trabajar en la formalización de los documentos presentados, pues aunque hay avance en la elaboración, hace falta su incorporación como documentos del Sistema de Gestión. Durante el segundo periodo se tienen varias acciones en este sentido y se deben enfocar recursos y esfuerzos en su cumplimiento._x000a__x000a_Aunque se reporta cumplimiento a las acciones programadas para el periodo en la hoja de ruta, es necesario que en próximos informes se realicen ajustes en el seguimiento presentado cuantitativamente y cualitativamente, pues solo se hace referencia a los entregables programados pero no a la gestión desarrollada para las diferentes acciones definidas en la programación. En el próximo reporte se solicita mejorar la descripción cualitativa presentada, ampliando información sobre la gestión realizada, haciendo referencia a la contribución frente al producto establecido, de tal forma que se pueda evidenciar la integralidad de las acciones. "/>
  </r>
  <r>
    <n v="21"/>
    <s v="Plan Anual de auditorias y seguimientos - PAAS, elaborado y ejecutado"/>
    <x v="1"/>
    <x v="11"/>
    <s v="Ejecutar el Plan anual de auditorias y seguimientos"/>
    <s v="OCI - Oficina de Control Interno"/>
    <s v="Reportes, Certificados e Informes Finales"/>
    <d v="2025-01-07T00:00:00"/>
    <d v="2025-12-19T00:00:00"/>
    <n v="9.7000000000000003E-2"/>
    <n v="7.5600000000000001E-2"/>
    <n v="0.77938144329896908"/>
    <x v="2"/>
    <s v="Se adelantaron las verificaciones de información necesarias, para la elaboración de los informes de seguimiento y el reporte a los Entidades respectivas quienes emitieron las debidas certificaciones. En la elaboración del seguimiento de PQRSD, se presentaron retrasos en la entrega oportuna de la información por parte de dependencia responsable, así mismo, se debio adelantar pruebas in situ que no estaban inicialmente programadas. En la verificación del cumplimiento de los productos del PAI, se incluyó el analisis de los aspectos que dieron lugar a la calificación por la parte de la segunda linea de defensa, generando la pertinencia de adelantar mesas de trabajo con las dependencias responsables, a fin de conocer la diferencia de la evaluación entre la primera linea y la realizada por la Oficina Asesora de Planeación. Adicionalmente, se ha considerado la pertinencia de un espacio de dialogo con la Alta Dirección para analizar y definir si el esquema de evaluación se mantiene en la vigencia 2025, por lo anterior, no se logró finalizar el informe en los tiempos establecidos._x000a__x000a_En la última semana del mes de febrero se comunicó el inicio de dos Auditorías en marzo y se realizó la primera solicitud de información, para iniciar con la etapa de planeación._x000a_ _x000a_Se transmitieron 8 reportes correspondientes al SIRECI y se recibieron los certificados generados por el sistema y estos fueron publicados en la pagina de Transparencia."/>
    <s v="De acuerdo con la programación de la hoja de ruta, se presenta un cumplimiento parcial pues se reportan retrasos en la ejecución del plan anual de auditorías y seguimientos, asociados principalmente a la finalización del informe de seguimiento a las PQRSD y a la consolidación del  informe del Plan de Acción 2024. En este contexto, resulta relevante revisar el Plan Anual de Auditorías y Seguimientos (PAAS) de la vigencia, de manera que se garantice la coherencia entre lo planeado y lo ejecutado, y se facilite el monitoreo integral de los compromisos institucionales._x000a__x000a_Se adjuntan los soportes correspondientes a los entregables programados para el bimestre. Se recomienda que en próximos reportes se haga referencia en la descripción cualitativa del avance, al contenido de los soportes anexados con el fin de facilitar la asociación al momento de la revisión. Se espera que en el próximo bimestre se adjunten los soportes correspondientes a las evaluaciones retrasadas y las correspondientes al periodo."/>
  </r>
  <r>
    <n v="22"/>
    <s v="Plan de gestión de cooperación técnica y financiera con actores de comunidad internacional y  sector privado implementado"/>
    <x v="1"/>
    <x v="12"/>
    <s v="Identificar necesidades de la UBPD que requieren financiación o soporte técnico externo"/>
    <s v="OAP - Oficina Asesora de Planeación"/>
    <s v=" - Fichas de identificación de necesidades diligenciadas por las dependencias y/o, coordinaciones territoriales y  líderes de proceso"/>
    <d v="2025-01-01T00:00:00"/>
    <d v="2025-02-28T00:00:00"/>
    <n v="0.41"/>
    <n v="0.41"/>
    <n v="1"/>
    <x v="0"/>
    <s v="El 16 de enero se solicitó a jefes de dependencia, coordinadores territoriales y asesores, mediante correo electrónico, remitir las necesidades identificadas para 2025 que requerían apoyo de cooperación. _x000a__x000a_De acuerdo a lo estipulado en el Plan de gestión de cooperación técnica y financiera con actores de comunidad internacional, en el primer bimestre se allegaron veintidos (22) fichas de identificación de necesidades por parte de la Dirección General, Subdirección de Análisis, Planeación y Localización para la Búsqueda, Oficina Asesora de Comunicaciones y Pedagogía, y diversos GITT. _x000a__x000a__x000a_Se realiza la Estrategia Marco de Cooperación Internacional, alianzas estratégicas y sector privado, en donde se detalla la justificación, objetivos, acciones de relacionamiento y contacto con actores objetivo, así como un mapeo de oferta potencial por parte del sector privado, en donde se mencionan cómo pueden aportar a cada línea estratégica, desde diferentes industrias como el sector salud, extractivo, académico, construcción, TIC, financiero, medios de comunicación y filantropía._x000a__x000a_Durante este período se presentaron las siguientes propuestas o iniciativas de cooperación: _x000a_*El 18 de febrero se presentó a APC Colombia la ficha del proyecto “Laboratorio móvil de antropología para abordaje forense de cadáveres esqueletizados en la Unidad Básica de Palmira (Valle del Cauca)” para ser remitida a la Coordinación y Cooperación Internacional Turca – TIKA. Esta ficha contempla la adquisición de 3 contenedores por un monto total de $137.489.632 pesos colombianos para ser utilizados como espacio para abordaje forense integral de cuerpos. _x000a__x000a_*El 20 de febrero se remitió a Diakonia la ficha conceptual del proyecto “Nodo Internacional para la Búsqueda”, que pretende fortalecer la participación de personas y organizaciones residentes en el exterior. _x000a__x000a_Por otro lado, se coordinaron los siguientes espacios de trabajo: _x000a_*El 17/01/0205         se sostuvo un encuentro entre la Directora General de la UBPD con Nicole Hofmann, Asesora Técnica para Asuntos de Paz y Seguridad del Ministerio Federal de Cooperación Económica y Desarrollo de la República Federal de Alemania (BMZ) y con Kathleen Beckmann, Jefa de Cooperación económica de la Embajada de la República Federal de Alemania, en donde se presentaron los avances y desafíos del trabajo de la @UBPDcolombia en el territorio. Ver reportes de difusión en Twitter: https://x.com/EmbAlemaniaCOL/status/1884981089011184068?t=AA0jYgNmyeb8fgjLf2xr_A&amp;s=08  y  _x000a_https://x.com/UBPDcolombia/status/1885029904837665139?t=fFETFPSJ1xFBEjQ1CUzrPA&amp;s=08_x000a__x000a_*El 14/02/2025        se sostuvo reunión con Minna Fredriksson, Encargada de la Incidencia Internacional Institucional de Diakonia en donde se dialogó sobre posibilidades de trabajo con OSC en Colombia y el exterior. Ver difusión en el enlace: https://x.com/UBPDcolombia/status/1890494653113176214_x000a__x000a_*Desde el Equipo de Cooperación se coordinó la gira por España de la Directora General de la UBPD entre el 17 y 21 de febrero con visitas a Barcelona, Madrid, Badajoz, Mérida y Córdoba en donde se sostuvieron reuniones estratégicas. Ver detalle en la nota publicada en el siguiente enlace: https://unidadbusqueda.gov.co/actualidad/espana-visita-ubpd-cooperacion-internacional-febrero-2025/  _x000a__x000a_*Se coordinó reunión el 27/02/2025 entre el GITT Valle del Cauca, el INMLCF, la Subdirectora para las Américas del Ministerio de Relaciones Exteriores de Países Bajos, Tanja Roling y la Embajadora de los Países Bajos en Colombia, Reina Buijs. Lo anterior con el fin de evidenciar los avances de la entidad pero también retos específicos en esta zona. _x000a__x000a__x000a__x000a_Durante el primer bimestre del 2025, se contó con la aprobación de los siguientes documentos de proyecto:_x000a__x000a_*El 6 de febrero se recibió por parte de la Organización Internacional para las Migraciones -OIM aprobación al proyecto “Ampliación de la cobertura del Programa Red de Apoyo Operativo para la Búsqueda en articulación con la UBPD”, que contará con financiación de la Embajada de Suecia en Colombia. A través de este proyecto se pretende la financiación de 5 iniciativas de Red de Apoyo por un monto aproximado de 20 millones de pesos cada una, para un total de 100 millones de pesos para la ficha. Asimismo, se recibieron comentaros de ajuste para gestión de la UBPD. _x000a__x000a_*El 6 de febrero se recibió por parte de la Organización Internacional para las Migraciones -OIM al proyecto “Fortalecimiento de las capacidades de la Unidad de Búsqueda de Personas Dadas por Desaparecidas para la explotación de información no estructurada y mejora de la calidad del dato que alimenta la investigación humanitaria y extrajudicial”, que contará con financiación de la Embajada de Suecia en Colombia. A través de este proyecto se realizará la adquisición de 1 servidor y 4 GPU’s para desarrollo de modelos de inteligencia artificial que permitirán agilizar acciones en la investigación humanitaria y extrajudicial. _x000a__x000a_*El 17 de febrero, luego de diversas acciones de negociación, ajuste y sustanciación, fue aprobado en Comité Directivo del Fondo Multidonante de las Naciones Unidas para la Paz, el proyecto presentado por la UBPD y el INMLCF denominado “Implementación de acciones integrales para el fortalecimiento del componente forense y la identificación de personas dadas por desaparecidas en la investigación humanitaria y extrajudicial (IHE) en el marco de la participación efectiva con enfoque diferencial”. El proyecto tiene un presupuesto de USD$ 1.599.772 y 2 resultados; el primero orientado a la ampliación de la cobertura del abordaje forense integral, y el segundo a la mejora de las condiciones para la participación en la búsqueda. _x000a__x000a_Durante el periodo reportado, se presentaron las siguientes acciones de seguimiento:_x000a__x000a_*En el marco del proyecto &quot;Convocatoria para organizaciones de la Sociedad Civil y su participación en el proceso de búsqueda de personas dadas por desaparecidas&quot;, suscrito con el MPTF, el 21 de enero se llevó a cabo del evento de cierre de dicho proyecto, en donde participaron todas las OSC que hacían parte, a excepción de ASCAMCAT debido a temas de seguridad. Adicionalmente, el 23 de enero se remitieron a los enlaces pertinentes la información presentada por ASFADDES, ASOFAVIDA, Caribe Afirmativo, CDPMM, CDR, CINEP y CJL, referente a la búsqueda de PDD desde sus respectivos lugares de acción._x000a__x000a_Aunado a lo anterior, el 12 de febrero se remitió correo a los coordinadores territoriales informando sobre la necesidad de diligenciar el formato de seguimiento al impacto de los proyectos de cooperación finalizados, el cual fue allegado por parte de los GITT de Arauca (ejecutado por ASOFAVIDA), Meta y Córdoba (ejecutados por MOVICE)._x000a__x000a_*Dentro del proyecto ejecutado con The Halo Trust, el cual tiene como objeto &quot;Cooperar por medio del desarrollo de actividades conjuntas y coordinadas a nivel nacional o territorial que faovrezcan los procesos de la UBPD, mejorando las condiciones ee acceso a los territorios y las capaciades de la Unidad y de las comuniaddes beneficiarias en los temas de Acción Integral Contra Minas Antipersonal (AICMA)&quot;, el 6 de febrero se acordó realizar una reunión de seguimiento de acuerdo a los compromisos adquiridos, la cual se llevó a cabo el 27 de febrero, en donde se convinieron acciones para el cumplimiento del Plan de trabajo y próxima reunión de seguimiento._x000a__x000a_*Relativo al proyecto &quot;Documentación, verificación y entrega de información relevante para la búsqueda de Personas Dadas por Desaparecidas, aportada por quienes participaron directa o indirectamente en las hostilidades (AUC y otros actores)&quot;, el 15 de eneró se llevó a cabo el comité de inicio del proyecto, donde se desarrolló la siguiente agenda: 1. Presentación plan de trabajo, 2. Socialización del esquema de seguimiento y monitoreo, reporte de informes, entregables, mecanismo para compras por parte de OIM y, 3. Acciones de visibilidad. Adicionalmente, el 11 de febrero se envió a los enlaces de OIM el correo donde se daba el visto bueno a los entregables estipulados en el cronograma de trabajo, por parte de la Fundación Aulas de Paz. Estos entregables fueron: plan de trabajo, instrumentos de recolección primaria, formato informe sobre lo acaecido y formato inventario._x000a__x000a_*Frente al proyecto &quot;Apoyo a la búsqueda de personas dadas por desaparecidas en el contexto y en razón del conflicto armado en Colombia en el marco de los Planes Regionales de Búsqueda del Centro y Oriente del Cauca y del Valle del Patía y Macizo Colombiano. Fase II&quot;, con AEXCID (Fase II).  Hasta el momento,  se ha logrado aumentar la participación integral y efectiva de personas, organizaciones, y pueblos étnicos en los procesos previstos por la UBPD, y fortalecer la investigación y las acciones humanitarias y extrajudiciales para la búsqueda. Adicionalmente, en el marco de la estrategia y plan de comunicaciones del proyecto se ha venido trabajando en la producción de piezas informativas y pedagógicas, como notas de prensa y videos, y el desarrollo conjunto de piezas con la Red AMCIC (cápsulas radiales, ABC de la Búsqueda, afiches y folletos) traducidas a tres lenguas propias de pueblos indígenas del departamento y otras con énfasis en personas y organizaciones LGBTIQ+._x000a__x000a_Finalmente, a finales de febrero se envío el reporte de indicadores a la matriz del Marco de Asociación País (MAP) 2020-2024 de la cooperación española en Colombia correspondiente a este proyecto._x000a__x000a_*En el marco del proyecto &quot;Formulación, actualización e implementación de Planes Regionales de Búsqueda [PRB] con enfoque territorial, diferencial y de género en Colombia para contribuir a la búsqueda, verdad y reparación, e intercambio de experiencias con entidades españolas especializadas en medicina legal y forense y reparación moral de las víctimas&quot;, desarrollado con AECID (Fase I), en enero se hizo envío de los siguientes informes de seguimiento: reporte mensual de diciembre de 2024, informe trimestral (oct-dic 2024), semestral (jun-dic 2024) y anual con corte a 31 de diciembre de 2024 en conjunto para AECID I y II. De igual manera, se consolidaron los términos de referencia y las hojas de vida del personal humano que se encargará de dinamizar la implementación de la Fase II del proyecto desde los GITT de Bogotá, Nariño, Cauca y Norte de Santander. Adicionalmente, la aprobación de la modificación sustancial del proyecto se dio el 31 de enero de 2025. _x000a__x000a_Durante el mes de febrero, se solicitó la contratación directa de 7 personas que venían trabajando desde la fase I del proyecto: 2 para GITT Nariño, 1 para GITT Bogotá y 4 para Subdirección de Gestión de la Información. Para el caso de GITT Cauca, donde se contratarán 2 personas y GITT Norte de Santander, donde se contratará 1, se están adelantando procesos de selección de lista corta, debido a que son territorios nuevos en la intervención. Finalmente, a finales de febrero se envío el reporte de indicadores a la matriz del Marco de Asociación País (MAP) 2020-2024 de la cooperación española en Colombia correspondiente a este proyecto._x000a__x000a_*A través del proyecto &quot;Formulación, actualización e implementación de Planes Regionales de Búsqueda [PRB] con enfoque territorial, diferencial y de género en Colombia para contribuir a la búsqueda, verdad y reparación&quot;, desarrollado con AECID (Fase II), en enero se trabajó en continuar con el desarrollo de las acciones estipuladas, teniendo en cuenta la próxima finalización del vínculo con las personas contratadas para el GITT Nariño. En estas actividades se acordó la realización de tres espacios de información, siendo la primera realizada el 18 de febrero, mientras que las otras están programadas para el 20 y 21 de marzo. Igualmente, se llevaron a cabo un espacio de socialización y dos de pedagogía con autoridades indígenas._x000a__x000a_En febrero, se continuó con el trabajo investigativo sobre dos cementerios y se organizaron actividades preliminares para la realización de una jornada de recepción de información con excombatientes de las FARC. Por otra parte, se avanzó en la adquisición de la Estación de Trabajo (GPU) para Inteligencia Artificial y Redes Neuronales para fortalecer el trabajo de búsqueda y la actualización de sitios referidos en el Registro Nacional de Fosas, Cementerios Ilegales y Sepulturas-RNFCIS de la UBPD. Finalmente, a finales de febrero se envío también el reporte de indicadores a la matriz del Marco de Asociación País (MAP) 2020-2024 de la cooperación española en Colombia correspondiente a este proyecto._x000a__x000a_*Para el proyecto &quot;Ampliación de la cobertura del Programa Red de Apoyo Operativo para la Búsqueda en articulación con la UBPD&quot;, en alianza con la Organización Internacional para las Migraciones -OIM y Suecia, el 6 de febrero se recibió por parte de la OIM, la aprobación del proyecto. De esta manera, el 27 de febrero se realizó el comité de inicio del mismo._x000a__x000a_*Por último, el proyecto &quot;Implementación de acciones integrales para el fortalecimiento del componente forense y la identificación de personas dadas por desaparecidas en la investigación humanitaria y extrajudicial (IHE) en el marco de la participación efectiva con enfoque diferencial&quot;, con el MPTF, el 17 de febrero fue aprobado el proyecto en Comité Directivo del Fondo Multidonante de las Naciones Unidas para la Paz. La fecha de inicio dependerá de la fecha de desembolso, que se encuentra en trámite por parte del PNUD. _x000a__x000a_Se adjuntan soportes y cuadro general de seguimiento de proyectos_x000a_"/>
    <s v="Durante el bimestre enero-febrero, el área logró avances en la gestión de la cooperación, destacándose por la identificación clara de necesidades y la implementación de estrategias. _x000a__x000a_Se presentaron los entregables relacionados en los 5 componentes:_x000a_1. Identificar necesidades de la UBPD que requieren financiación o soporte técnico externo (Fichas de identificación de necesidades diligenciadas por las dependencias y/o, coordinaciones territoriales y líderes de proceso)_x000a__x000a_2. Mapear o identificar actores de cooperación internacional y posibles aliados estratégicos (Documento de estrategia que describa el enfoque para gestionar nuevas fuentes de cooperación y alianzas)._x000a__x000a_3. Desarrollar acciones de relacionamiento y contacto con actores objetivo (Correos electrónicos con propuestas o iniciativas de cooperación remitidas. Documentos de notas conceptuales o proyectos remitidos como propuestas ante el donante. Agenda de eventos donde participa la UBPD con apoyo de donantes o aliados.)._x000a__x000a_4. Concretar las alianzas o proyectos de cooperacíón con los actores objetivo (3 notas conceptuales, fichas o documentos de proyecto aprobados o firmados (en el caso en que aplique, Correos de aprobación en los casos en que aplique))_x000a__x000a_5. Realizar seguimiento a la implementación de iniciativas o proyectos de cooperación (Memorias o actas de reunión Informes de seguimiento Reportes financieros Cuadro general de seguimiento de proyectos)_x000a__x000a_El área ha cumplido satisfactoriamente con los entregables estipulados, pues  se recibieron 22 fichas de identificación de necesidades por parte de diferentes dependencias, incluyendo la Dirección General, Subdirección de Análisis, Planeación y Localización para la Búsqueda, Oficina Asesora de Comunicaciones y Pedagogía, y diversos GITT._x000a__x000a_Se presenta un mapeo de actores del sector privado y de cooperación internacional, con propuestas claras sobre cómo pueden contribuir cada sector a las líneas estratégicas._x000a__x000a_Se enviaron propuestas de cooperación como la presentada a APC Colombia y Diakonia, y se coordinaron reuniones con diferentes actores internacionales (BMZ, Embajada de Alemania, Diakonia, etc.). También se coordinaron eventos con actores internacionales, incluyendo la gira por España._x000a__x000a_Se lograron aprobaciones de varios proyectos de cooperación, como el de OIM y el Fondo Multidonante de las Naciones Unidas para la Paz. Los proyectos incluyen apoyo financiero para varios programas y la mejora de la infraestructura forense y la identificación de personas desaparecidas._x000a__x000a_Se presentó un seguimiento detallado de varios proyectos, incluyendo informes financieros, memorias de reunión, y reportes de indicadores. Además, se mantuvo un seguimiento activo a los proyectos en ejecución, como el de Halo Trust y otros con OIM y AECID._x000a_"/>
  </r>
  <r>
    <n v="23"/>
    <s v="Plan de seguimiento a la implementación del Modelo de Operación por Procesos - MOP misional en el nivel territorial, ejecutado"/>
    <x v="1"/>
    <x v="12"/>
    <s v="Diseñar metodología de seguimiento a la implementación del MOP "/>
    <s v="OAP - Oficina Asesora de Planeación"/>
    <s v="Plan detallado de seguimiento a la implementación del MOP_x000a_Evidencias socialización del plan de seguimiento a la implementación del MOP"/>
    <d v="2025-01-07T00:00:00"/>
    <d v="2025-05-30T00:00:00"/>
    <n v="0.3"/>
    <n v="0.3"/>
    <n v="1"/>
    <x v="0"/>
    <s v="En el 2025, como parte del mejoramiento del Modelo de Operación por Procesos (MOP), se realizará un seguimiento a la implementación de los procedimientos misionales y documentos asociados en el nivel territorial. El objetivo es mejorar los procesos y evaluar el cumplimiento de la operación._x000a_Para esto, se ha diseñado un Plan de Seguimiento a la implementación del MOP misional en el nivel territorial, con dos componentes principales:_x000a_1. Socialización y seguimiento a la implementación del MOP: Se informará sobre el seguimiento a la implementación del MOP._x000a_2. Seguimiento a la implementación del MOP: Este componente se divide en tres fases relacionadas a continuación:_x000a_• Preparación del seguimiento a la implementación: Se definirán los criterios, herramientas y recursos necesarios para llevar a cabo el seguimiento de manera efectiva._x000a_• Seguimiento a la implementación del MOP en el nivel territorial: Se ejecutarán las acciones de seguimiento en el nivel territorial, recopilando información y evaluando el cumplimiento de los procedimientos misionales._x000a_• Diseño de los planes de mejoramiento: Con base en los resultados del seguimiento, se acompaña a las dependencias en la formulación de los planes de mejoramiento para abordar las áreas de oportunidad identificadas._x000a_Como parte de la estrategia 'En Sintonía', se realizó la primera fase de socialización del Plan. El objetivo fue facilitar la transición hacia los seguimientos a la implementación de procedimientos y documentos asociados, preparar a los servidores(as) del nivel territorial y asegurar la comprensión del proceso._x000a_En la sesión de socialización realizada el 28 de febrero de 2025, se abordaron conceptos generales del MOP, la importancia de la información documentada y los repositorios oficiales. También se presentaron los conceptos básicos del seguimiento, las acciones correctivas y de mejora, las metodologías de análisis y el cronograma de trabajo. Como parte de la preparación de este espacio se realizaron tres videos didácticos, ejercicios reforzadores a través de juegos con preguntas sobre los temas socializados y un brochure digital con información clave y resumida de los temas presentados._x000a_Soportes: _x000a_- Plan de seguimiento a la implementación del MOP misional en el nivel territorial:_x000a_https://docs.google.com/document/d/1DKcWeDmlqPfk0QiSJW9x5aGqY9hOlUzM/edit_x000a_- Video de socialización del MOP:_x000a_https://drive.google.com/drive/u/1/folders/1QH_HDumbODEDHR7zPFHjPiIibiZXkP63_x000a_- Video de seguimiento a la implementación del MOP:_x000a_https://drive.google.com/drive/u/1/folders/1oe8SXcWgq-p0ORPqToMcbyTtqaijOb_w_x000a_- Video cronograma de la socialización del MOP_x000a_https://drive.google.com/drive/u/1/folders/1ELvr2f9gY3L7DwxoTZmF15-R4fw40c22_x000a_- Ejercicios reforzadores:_x000a_https://drive.google.com/drive/u/1/folders/1CYfbKnBw5qW9-QPGotjVOW5duRuXp1vu_x000a_- Brochure del MOP:_x000a_https://drive.google.com/drive/u/1/folders/1YkpXzUfJ6jfzWG2JLYKTFPv13BgIQuR8_x000a_- Preguntas frecuentes:_x000a_https://drive.google.com/drive/u/1/folders/11Oy4Dsfz2ALMYrW7hWNG9Owi4RpTczNe_x000a_- Sesión de socialización En Sintonía:_x000a_https://drive.google.com/file/d/1pyku_XznBFwaQEC01IOo5Y43VT5v_bbL/view?usp=drive_link_x000a_Algunos soportes fueron ingresados en la carpeta dispuesta para este fin en el siguiente enlace:_x000a_https://drive.google.com/drive/u/0/folders/1y1asTTwHaP6rwo9vSpKyd2Kh9QuuJ_mA_x000a_"/>
    <s v="Durante el bimestre se cumplió con lo establecido en el cronograma para el componente: “Socializar las acciones de seguimiento a la implementación del MOP”, el cual fue presentado el 28 de febrero. _x000a_En la socialización se abordaron los conceptos fundamentales del MOP, el seguimiento a su implementación, y la importancia de la documentación oficial, utilizando una metodología dinámica que incluyó videos didácticos, ejercicios reforzadores y material digital complementario (brochure, preguntas frecuentes). Estas herramientas facilitaron la comprensión y el compromiso de los servidores y servidoras del nivel territorial con el proceso._x000a__x000a_No se evidencian retrasos o dificultades durante el proceso._x000a_"/>
  </r>
  <r>
    <n v="24"/>
    <s v="Sistema Integral de Seguimiento y Monitoreo a la Planeación de la Búsqueda Humanitaria y Extrajudicial  implementado"/>
    <x v="1"/>
    <x v="12"/>
    <s v="Consolidar el cierre al seguimiento realizado en la vigencia 2024 y realizar el alistamiento para el seguimiento a la planeación 2025"/>
    <s v="OAP - Oficina Asesora de Planeación"/>
    <s v=" - Cierre de Plan de acción territorial - PAT 2024_x000a_- Construcción y remisión de herramienta de recolección de información de PAT y Plan operativo - PO de los GITT_x000a_- Matrices de consolidación de información. _x000a_- 8 Boletines Estadísticos Regionales del cierre de gestión 2024._x000a_- Tablero de control con información actualizada."/>
    <d v="2025-01-07T00:00:00"/>
    <d v="2025-03-30T00:00:00"/>
    <n v="0.31"/>
    <n v="0.31"/>
    <n v="1"/>
    <x v="0"/>
    <s v="Para cerrar el seguimiento de las actividades realizadas durante 2024, en el primer bimestre de 2025 se llevaron a cabo las siguientes acciones:_x000a_Dado que en la entidad existen varias fuentes de información: GITT, Áreas Misionales, SIM y matriz de datos, que dan cuenta de indicadores contenidos en los Planes de Acción Territorial - PAT y la Matriz de seguimiento y monitoreo - RepoIndicadores; para hacer cierre al seguimiento de los PAT, fue necesario consolidar y contrastar información remitida por las diversas fuentes de información, con el reporte hecho por GITT. De esta forma, se consolidó el avance remitido por los GITT, respecto de la implementación de los PAT durante el último trimestre del 2024. Dicho instrumento, es insumo clave para la planeación de 2025, dado que el avance consolidado de 2024 es línea base para establecer metas de 2025. _x000a_Por otra parte, en relación con el cierre al seguimiento del PAI, se revisó información asignada al equipo de S&amp;M, reportada por responsables de actividades en el PAI del Nivel Central para el último semestre de 2024. _x000a_Paralelamente a la actividad de cierre de 2024, se acompañó el proceso de construcción de PAT para la vigencia 2025. Desde la OAP se presentó a los Grupos Internos de Trabajo Territorial el instrumento Plan de Acción Territorial.  A partir de las reuniones sostenidas entre GITT y la OAP para dar lineamientos sobre el proceso de planeación, del acompañamiento permanente por parte de los enlaces asignado a cada GITT, de la remisión de instrumentos de recolección de información, y de la consolidación de información; los GITT propusieron los 25 PAT que serán objeto de seguimiento y monitoreo durante 2025. El equipo de S&amp;M creó un instrumento para la consolidación y presentación de la información recopilada._x000a_Para implementar acciones de seguimiento y divulgación, oportunas y eficaces, es importante tener claridad sobre lo realizado durante 2024. Por eso, desde el Equipo de S&amp;M se ha construido una matriz que contiene información reportada por GITT, Áreas Misionales, SIM y “Matriz de cifras” ,  para comparar lo reportado, buscar tener claridad sobre las cifras oficiales y establecer acciones de mejora para abordar la dispersión de la información que afecta la producción y divulgación de la información en tiempo real. Para la cuarta semana de marzo se entregará un informe comparativo de las cifras existentes en la UBPD. Por ahora como insumo se presenta la matriz de cifras consolidadas: https://docs.google.com/spreadsheets/d/1ij3HmqBRoKUUHYp2y1y_8b2gssnICYol/edit?rtpof=true_x000a_Por otra parte, se ajustó la matriz RepoIndicadores para que los reportes hechos por GITT sean protegidos y la sistematización de la información recibida sea mucho más ágil. Esto facilitará el ejercicio de reporte que tienen a su cargo los GITT y agilizará el proceso de análisis y divulgación de la información. En el siguiente enlace reposan las 25 matrices ajustadas que deberán ser diligenciadas por los GITT durante cada trimestre. https://drive.google.com/drive/folders/1VS7IGnaOCdhMkhRJQOhTmXbHDIwbkvbD_x000a_"/>
    <s v="Las acciones descritas dan cuenta de la implementación de las acciones planeadas para el primer bimestre. _x000a__x000a_Se realizó el análisis de la información presentada por los GITT asociada con el cierre de vigencia 2024 para los 68 indicadores establecidos para el seguimiento a los PRB. Asimismo, se realizó el cruce de información con los datos disponibles en el SIM y otros datos de las áreas misionales. _x000a__x000a_Asimismo, se diseñó el instrumento para los PAT 2025 y se presentó a los GITT para su gestión, a partir de lo cual cada GITT elaboró y remitió su PAT._x000a__x000a_Se hace referencia a los entregables programados para el periodo y se adjuntan como parte del seguimiento. _x000a__x000a__x000a_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36A6DB1-1EF1-499E-8BFD-FADE3E4B1A48}" name="TablaDinámica2"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10">
  <location ref="A9:B13" firstHeaderRow="1" firstDataRow="1" firstDataCol="1"/>
  <pivotFields count="15">
    <pivotField showAll="0"/>
    <pivotField dataField="1" showAll="0"/>
    <pivotField showAll="0">
      <items count="4">
        <item x="1"/>
        <item x="2"/>
        <item x="0"/>
        <item t="default"/>
      </items>
    </pivotField>
    <pivotField showAll="0">
      <items count="14">
        <item x="0"/>
        <item x="1"/>
        <item x="7"/>
        <item x="2"/>
        <item x="5"/>
        <item x="6"/>
        <item x="12"/>
        <item x="11"/>
        <item x="4"/>
        <item x="10"/>
        <item x="9"/>
        <item x="8"/>
        <item x="3"/>
        <item t="default"/>
      </items>
    </pivotField>
    <pivotField showAll="0"/>
    <pivotField showAll="0"/>
    <pivotField showAll="0"/>
    <pivotField showAll="0"/>
    <pivotField showAll="0"/>
    <pivotField showAll="0"/>
    <pivotField showAll="0"/>
    <pivotField numFmtId="9" showAll="0"/>
    <pivotField axis="axisRow" showAll="0">
      <items count="4">
        <item x="0"/>
        <item x="2"/>
        <item x="1"/>
        <item t="default"/>
      </items>
    </pivotField>
    <pivotField showAll="0"/>
    <pivotField showAll="0"/>
  </pivotFields>
  <rowFields count="1">
    <field x="12"/>
  </rowFields>
  <rowItems count="4">
    <i>
      <x/>
    </i>
    <i>
      <x v="1"/>
    </i>
    <i>
      <x v="2"/>
    </i>
    <i t="grand">
      <x/>
    </i>
  </rowItems>
  <colItems count="1">
    <i/>
  </colItems>
  <dataFields count="1">
    <dataField name="Cuenta de Nombre Producto" fld="1" subtotal="count" baseField="0" baseItem="0"/>
  </dataFields>
  <chartFormats count="16">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12" count="1" selected="0">
            <x v="0"/>
          </reference>
        </references>
      </pivotArea>
    </chartFormat>
    <chartFormat chart="2" format="2">
      <pivotArea type="data" outline="0" fieldPosition="0">
        <references count="2">
          <reference field="4294967294" count="1" selected="0">
            <x v="0"/>
          </reference>
          <reference field="12" count="1" selected="0">
            <x v="1"/>
          </reference>
        </references>
      </pivotArea>
    </chartFormat>
    <chartFormat chart="2" format="3">
      <pivotArea type="data" outline="0" fieldPosition="0">
        <references count="2">
          <reference field="4294967294" count="1" selected="0">
            <x v="0"/>
          </reference>
          <reference field="12" count="1" selected="0">
            <x v="2"/>
          </reference>
        </references>
      </pivotArea>
    </chartFormat>
    <chartFormat chart="4" format="8" series="1">
      <pivotArea type="data" outline="0" fieldPosition="0">
        <references count="1">
          <reference field="4294967294" count="1" selected="0">
            <x v="0"/>
          </reference>
        </references>
      </pivotArea>
    </chartFormat>
    <chartFormat chart="4" format="9">
      <pivotArea type="data" outline="0" fieldPosition="0">
        <references count="2">
          <reference field="4294967294" count="1" selected="0">
            <x v="0"/>
          </reference>
          <reference field="12" count="1" selected="0">
            <x v="0"/>
          </reference>
        </references>
      </pivotArea>
    </chartFormat>
    <chartFormat chart="4" format="10">
      <pivotArea type="data" outline="0" fieldPosition="0">
        <references count="2">
          <reference field="4294967294" count="1" selected="0">
            <x v="0"/>
          </reference>
          <reference field="12" count="1" selected="0">
            <x v="1"/>
          </reference>
        </references>
      </pivotArea>
    </chartFormat>
    <chartFormat chart="4" format="11">
      <pivotArea type="data" outline="0" fieldPosition="0">
        <references count="2">
          <reference field="4294967294" count="1" selected="0">
            <x v="0"/>
          </reference>
          <reference field="12" count="1" selected="0">
            <x v="2"/>
          </reference>
        </references>
      </pivotArea>
    </chartFormat>
    <chartFormat chart="7" format="0" series="1">
      <pivotArea type="data" outline="0" fieldPosition="0">
        <references count="1">
          <reference field="4294967294" count="1" selected="0">
            <x v="0"/>
          </reference>
        </references>
      </pivotArea>
    </chartFormat>
    <chartFormat chart="7" format="1">
      <pivotArea type="data" outline="0" fieldPosition="0">
        <references count="2">
          <reference field="4294967294" count="1" selected="0">
            <x v="0"/>
          </reference>
          <reference field="12" count="1" selected="0">
            <x v="0"/>
          </reference>
        </references>
      </pivotArea>
    </chartFormat>
    <chartFormat chart="7" format="2">
      <pivotArea type="data" outline="0" fieldPosition="0">
        <references count="2">
          <reference field="4294967294" count="1" selected="0">
            <x v="0"/>
          </reference>
          <reference field="12" count="1" selected="0">
            <x v="1"/>
          </reference>
        </references>
      </pivotArea>
    </chartFormat>
    <chartFormat chart="7" format="3">
      <pivotArea type="data" outline="0" fieldPosition="0">
        <references count="2">
          <reference field="4294967294" count="1" selected="0">
            <x v="0"/>
          </reference>
          <reference field="12" count="1" selected="0">
            <x v="2"/>
          </reference>
        </references>
      </pivotArea>
    </chartFormat>
    <chartFormat chart="9" format="8" series="1">
      <pivotArea type="data" outline="0" fieldPosition="0">
        <references count="1">
          <reference field="4294967294" count="1" selected="0">
            <x v="0"/>
          </reference>
        </references>
      </pivotArea>
    </chartFormat>
    <chartFormat chart="9" format="9">
      <pivotArea type="data" outline="0" fieldPosition="0">
        <references count="2">
          <reference field="4294967294" count="1" selected="0">
            <x v="0"/>
          </reference>
          <reference field="12" count="1" selected="0">
            <x v="0"/>
          </reference>
        </references>
      </pivotArea>
    </chartFormat>
    <chartFormat chart="9" format="10">
      <pivotArea type="data" outline="0" fieldPosition="0">
        <references count="2">
          <reference field="4294967294" count="1" selected="0">
            <x v="0"/>
          </reference>
          <reference field="12" count="1" selected="0">
            <x v="1"/>
          </reference>
        </references>
      </pivotArea>
    </chartFormat>
    <chartFormat chart="9" format="11">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8192995-D007-4F8A-A76E-F242E911E1DC}"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7" firstHeaderRow="1" firstDataRow="1" firstDataCol="1"/>
  <pivotFields count="15">
    <pivotField showAll="0"/>
    <pivotField dataField="1" showAll="0"/>
    <pivotField showAll="0"/>
    <pivotField showAll="0"/>
    <pivotField showAll="0"/>
    <pivotField showAll="0"/>
    <pivotField showAll="0"/>
    <pivotField showAll="0"/>
    <pivotField showAll="0"/>
    <pivotField showAll="0"/>
    <pivotField showAll="0"/>
    <pivotField numFmtId="9" showAll="0"/>
    <pivotField axis="axisRow" showAll="0">
      <items count="4">
        <item x="0"/>
        <item x="2"/>
        <item x="1"/>
        <item t="default"/>
      </items>
    </pivotField>
    <pivotField showAll="0"/>
    <pivotField showAll="0"/>
  </pivotFields>
  <rowFields count="1">
    <field x="12"/>
  </rowFields>
  <rowItems count="4">
    <i>
      <x/>
    </i>
    <i>
      <x v="1"/>
    </i>
    <i>
      <x v="2"/>
    </i>
    <i t="grand">
      <x/>
    </i>
  </rowItems>
  <colItems count="1">
    <i/>
  </colItems>
  <dataFields count="1">
    <dataField name="Cuenta de Nombre Producto" fld="1" subtotal="count" baseField="0" baseItem="0"/>
  </dataFields>
  <chartFormats count="8">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12" count="1" selected="0">
            <x v="0"/>
          </reference>
        </references>
      </pivotArea>
    </chartFormat>
    <chartFormat chart="2" format="2">
      <pivotArea type="data" outline="0" fieldPosition="0">
        <references count="2">
          <reference field="4294967294" count="1" selected="0">
            <x v="0"/>
          </reference>
          <reference field="12" count="1" selected="0">
            <x v="1"/>
          </reference>
        </references>
      </pivotArea>
    </chartFormat>
    <chartFormat chart="2" format="3">
      <pivotArea type="data" outline="0" fieldPosition="0">
        <references count="2">
          <reference field="4294967294" count="1" selected="0">
            <x v="0"/>
          </reference>
          <reference field="12" count="1" selected="0">
            <x v="2"/>
          </reference>
        </references>
      </pivotArea>
    </chartFormat>
    <chartFormat chart="4" format="8" series="1">
      <pivotArea type="data" outline="0" fieldPosition="0">
        <references count="1">
          <reference field="4294967294" count="1" selected="0">
            <x v="0"/>
          </reference>
        </references>
      </pivotArea>
    </chartFormat>
    <chartFormat chart="4" format="9">
      <pivotArea type="data" outline="0" fieldPosition="0">
        <references count="2">
          <reference field="4294967294" count="1" selected="0">
            <x v="0"/>
          </reference>
          <reference field="12" count="1" selected="0">
            <x v="0"/>
          </reference>
        </references>
      </pivotArea>
    </chartFormat>
    <chartFormat chart="4" format="10">
      <pivotArea type="data" outline="0" fieldPosition="0">
        <references count="2">
          <reference field="4294967294" count="1" selected="0">
            <x v="0"/>
          </reference>
          <reference field="12" count="1" selected="0">
            <x v="1"/>
          </reference>
        </references>
      </pivotArea>
    </chartFormat>
    <chartFormat chart="4" format="11">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grupación" xr10:uid="{3A58AEF9-8C92-4238-94CB-6A9EF0C1194A}" sourceName="Agrupación">
  <pivotTables>
    <pivotTable tabId="6" name="TablaDinámica2"/>
  </pivotTables>
  <data>
    <tabular pivotCacheId="402519220">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Área_responsable" xr10:uid="{516448C3-33D6-4E6B-85AD-54A6C4C759D5}" sourceName="Área responsable">
  <pivotTables>
    <pivotTable tabId="6" name="TablaDinámica2"/>
  </pivotTables>
  <data>
    <tabular pivotCacheId="402519220">
      <items count="13">
        <i x="0" s="1"/>
        <i x="1" s="1"/>
        <i x="7" s="1"/>
        <i x="2" s="1"/>
        <i x="5" s="1"/>
        <i x="6" s="1"/>
        <i x="12" s="1"/>
        <i x="11" s="1"/>
        <i x="4" s="1"/>
        <i x="10" s="1"/>
        <i x="9" s="1"/>
        <i x="8"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1" xr10:uid="{0936A327-795A-4994-BBFF-286C86E5AA06}" cache="SegmentaciónDeDatos_Agrupación" caption="Agrupación" columnCount="3" style="SlicerStyleLight6" rowHeight="251883"/>
  <slicer name="Área responsable 1" xr10:uid="{10A24CBB-27B4-4845-AF21-F75AE269F73F}" cache="SegmentaciónDeDatos_Área_responsable" caption="Área responsable" columnCount="4" style="SlicerStyleLight6" rowHeight="251883"/>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rupación" xr10:uid="{BF0EFA72-BBD6-4B99-8714-7FFF2DAC05F7}" cache="SegmentaciónDeDatos_Agrupación" caption="Agrupación" columnCount="3" style="SlicerStyleLight6" rowHeight="251883"/>
  <slicer name="Área responsable" xr10:uid="{AE7D2114-DC73-47E2-B8A2-9779112D2397}" cache="SegmentaciónDeDatos_Área_responsable" caption="Área responsable" columnCount="4" style="SlicerStyleLight6" rowHeight="251883"/>
</slic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1BAB0-CD2F-443D-9038-90293106285F}">
  <dimension ref="A1:N80"/>
  <sheetViews>
    <sheetView zoomScale="89" zoomScaleNormal="89" workbookViewId="0">
      <pane ySplit="1" topLeftCell="A7" activePane="bottomLeft" state="frozen"/>
      <selection pane="bottomLeft" activeCell="C52" sqref="C52"/>
    </sheetView>
  </sheetViews>
  <sheetFormatPr baseColWidth="10" defaultColWidth="11.453125" defaultRowHeight="14.5"/>
  <cols>
    <col min="1" max="1" width="3.08984375" style="111" customWidth="1"/>
    <col min="2" max="13" width="11.453125" style="111"/>
    <col min="14" max="14" width="4.453125" style="111" customWidth="1"/>
    <col min="15" max="17" width="11.453125" style="111"/>
    <col min="18" max="18" width="35.36328125" style="111" customWidth="1"/>
    <col min="19" max="16384" width="11.453125" style="111"/>
  </cols>
  <sheetData>
    <row r="1" spans="1:14" ht="15" thickBot="1">
      <c r="A1" s="106"/>
      <c r="B1" s="107"/>
      <c r="C1" s="108"/>
      <c r="D1" s="108"/>
      <c r="E1" s="107"/>
      <c r="F1" s="107"/>
      <c r="G1" s="107"/>
      <c r="H1" s="109"/>
      <c r="I1" s="107"/>
      <c r="J1" s="107"/>
      <c r="K1" s="107"/>
      <c r="L1" s="107"/>
      <c r="M1" s="107"/>
      <c r="N1" s="110"/>
    </row>
    <row r="2" spans="1:14">
      <c r="A2" s="112"/>
      <c r="B2" s="113"/>
      <c r="C2" s="114"/>
      <c r="D2" s="177" t="s">
        <v>680</v>
      </c>
      <c r="E2" s="178"/>
      <c r="F2" s="178"/>
      <c r="G2" s="178"/>
      <c r="H2" s="178"/>
      <c r="I2" s="178"/>
      <c r="J2" s="178"/>
      <c r="K2" s="178"/>
      <c r="L2" s="178"/>
      <c r="M2" s="179"/>
      <c r="N2" s="115"/>
    </row>
    <row r="3" spans="1:14">
      <c r="A3" s="112"/>
      <c r="B3" s="116"/>
      <c r="C3" s="117"/>
      <c r="D3" s="180"/>
      <c r="E3" s="181"/>
      <c r="F3" s="181"/>
      <c r="G3" s="181"/>
      <c r="H3" s="181"/>
      <c r="I3" s="181"/>
      <c r="J3" s="181"/>
      <c r="K3" s="181"/>
      <c r="L3" s="181"/>
      <c r="M3" s="182"/>
      <c r="N3" s="118"/>
    </row>
    <row r="4" spans="1:14">
      <c r="A4" s="112"/>
      <c r="B4" s="116"/>
      <c r="C4" s="117"/>
      <c r="D4" s="180"/>
      <c r="E4" s="181"/>
      <c r="F4" s="181"/>
      <c r="G4" s="181"/>
      <c r="H4" s="181"/>
      <c r="I4" s="181"/>
      <c r="J4" s="181"/>
      <c r="K4" s="181"/>
      <c r="L4" s="181"/>
      <c r="M4" s="182"/>
      <c r="N4" s="115"/>
    </row>
    <row r="5" spans="1:14">
      <c r="A5" s="112"/>
      <c r="B5" s="116"/>
      <c r="C5" s="117"/>
      <c r="D5" s="180"/>
      <c r="E5" s="181"/>
      <c r="F5" s="181"/>
      <c r="G5" s="181"/>
      <c r="H5" s="181"/>
      <c r="I5" s="181"/>
      <c r="J5" s="181"/>
      <c r="K5" s="181"/>
      <c r="L5" s="181"/>
      <c r="M5" s="182"/>
      <c r="N5" s="118"/>
    </row>
    <row r="6" spans="1:14" ht="15" thickBot="1">
      <c r="A6" s="112"/>
      <c r="B6" s="119"/>
      <c r="C6" s="120"/>
      <c r="D6" s="183"/>
      <c r="E6" s="183"/>
      <c r="F6" s="183"/>
      <c r="G6" s="183"/>
      <c r="H6" s="183"/>
      <c r="I6" s="183"/>
      <c r="J6" s="183"/>
      <c r="K6" s="183"/>
      <c r="L6" s="183"/>
      <c r="M6" s="184"/>
      <c r="N6" s="115"/>
    </row>
    <row r="7" spans="1:14" ht="55" customHeight="1" thickBot="1">
      <c r="A7" s="112"/>
      <c r="B7" s="185" t="s">
        <v>681</v>
      </c>
      <c r="C7" s="186"/>
      <c r="D7" s="186"/>
      <c r="E7" s="186"/>
      <c r="F7" s="186"/>
      <c r="G7" s="186"/>
      <c r="H7" s="186"/>
      <c r="I7" s="186"/>
      <c r="J7" s="186"/>
      <c r="K7" s="186"/>
      <c r="L7" s="186"/>
      <c r="M7" s="186"/>
      <c r="N7" s="115"/>
    </row>
    <row r="8" spans="1:14" ht="35.5" thickBot="1">
      <c r="A8" s="121"/>
      <c r="B8" s="187" t="s">
        <v>682</v>
      </c>
      <c r="C8" s="188"/>
      <c r="D8" s="188"/>
      <c r="E8" s="188"/>
      <c r="F8" s="188"/>
      <c r="G8" s="188"/>
      <c r="H8" s="188"/>
      <c r="I8" s="188"/>
      <c r="J8" s="188"/>
      <c r="K8" s="188"/>
      <c r="L8" s="188"/>
      <c r="M8" s="189"/>
      <c r="N8" s="115"/>
    </row>
    <row r="9" spans="1:14" ht="11.5" customHeight="1">
      <c r="A9" s="121"/>
      <c r="B9" s="122"/>
      <c r="C9" s="122"/>
      <c r="D9" s="122"/>
      <c r="E9" s="122"/>
      <c r="F9" s="122"/>
      <c r="G9" s="122"/>
      <c r="H9" s="122"/>
      <c r="I9" s="122"/>
      <c r="J9" s="122"/>
      <c r="K9" s="122"/>
      <c r="L9" s="122"/>
      <c r="M9" s="122"/>
      <c r="N9" s="115"/>
    </row>
    <row r="10" spans="1:14">
      <c r="A10" s="121"/>
      <c r="B10" s="122"/>
      <c r="C10" s="122"/>
      <c r="D10" s="122"/>
      <c r="E10" s="122"/>
      <c r="F10" s="122"/>
      <c r="G10" s="122"/>
      <c r="H10" s="122"/>
      <c r="I10" s="122"/>
      <c r="J10" s="122"/>
      <c r="K10" s="122"/>
      <c r="L10" s="122"/>
      <c r="M10" s="122"/>
      <c r="N10" s="115"/>
    </row>
    <row r="11" spans="1:14">
      <c r="A11" s="121"/>
      <c r="B11" s="122"/>
      <c r="C11" s="122"/>
      <c r="D11" s="122"/>
      <c r="E11" s="122"/>
      <c r="F11" s="122"/>
      <c r="G11" s="122"/>
      <c r="H11" s="122"/>
      <c r="I11" s="122"/>
      <c r="J11" s="122"/>
      <c r="K11" s="122"/>
      <c r="L11" s="122"/>
      <c r="M11" s="122"/>
      <c r="N11" s="115"/>
    </row>
    <row r="12" spans="1:14">
      <c r="A12" s="121"/>
      <c r="B12" s="122"/>
      <c r="C12" s="122"/>
      <c r="D12" s="122"/>
      <c r="E12" s="122"/>
      <c r="F12" s="122"/>
      <c r="G12" s="122"/>
      <c r="H12" s="122"/>
      <c r="I12" s="122"/>
      <c r="J12" s="122"/>
      <c r="K12" s="122"/>
      <c r="L12" s="122"/>
      <c r="M12" s="122"/>
      <c r="N12" s="115"/>
    </row>
    <row r="13" spans="1:14">
      <c r="A13" s="121"/>
      <c r="B13" s="122"/>
      <c r="C13" s="122"/>
      <c r="D13" s="122"/>
      <c r="E13" s="122"/>
      <c r="F13" s="122"/>
      <c r="G13" s="122"/>
      <c r="H13" s="122"/>
      <c r="I13" s="122"/>
      <c r="J13" s="122"/>
      <c r="K13" s="122"/>
      <c r="L13" s="122"/>
      <c r="M13" s="122"/>
      <c r="N13" s="115"/>
    </row>
    <row r="14" spans="1:14">
      <c r="A14" s="121"/>
      <c r="B14" s="122"/>
      <c r="C14" s="122"/>
      <c r="D14" s="122"/>
      <c r="E14" s="122"/>
      <c r="F14" s="122"/>
      <c r="G14" s="122"/>
      <c r="H14" s="122"/>
      <c r="I14" s="122"/>
      <c r="J14" s="122"/>
      <c r="K14" s="122"/>
      <c r="L14" s="122"/>
      <c r="M14" s="122"/>
      <c r="N14" s="115"/>
    </row>
    <row r="15" spans="1:14">
      <c r="A15" s="121"/>
      <c r="B15" s="122"/>
      <c r="C15" s="122"/>
      <c r="D15" s="122"/>
      <c r="E15" s="122"/>
      <c r="F15" s="122"/>
      <c r="G15" s="122"/>
      <c r="H15" s="122"/>
      <c r="I15" s="122"/>
      <c r="J15" s="122"/>
      <c r="K15" s="122"/>
      <c r="L15" s="122"/>
      <c r="M15" s="122"/>
      <c r="N15" s="115"/>
    </row>
    <row r="16" spans="1:14" ht="22" customHeight="1">
      <c r="A16" s="121"/>
      <c r="B16" s="190" t="s">
        <v>683</v>
      </c>
      <c r="C16" s="190"/>
      <c r="D16" s="190"/>
      <c r="E16" s="122"/>
      <c r="F16" s="122"/>
      <c r="G16" s="122"/>
      <c r="H16" s="122"/>
      <c r="I16" s="122"/>
      <c r="J16" s="122"/>
      <c r="K16" s="122"/>
      <c r="L16" s="122"/>
      <c r="M16" s="122"/>
      <c r="N16" s="115"/>
    </row>
    <row r="17" spans="1:14" ht="22" customHeight="1">
      <c r="A17" s="121"/>
      <c r="B17" s="191">
        <v>24</v>
      </c>
      <c r="C17" s="191"/>
      <c r="D17" s="191"/>
      <c r="E17" s="122"/>
      <c r="F17" s="122"/>
      <c r="G17" s="122"/>
      <c r="H17" s="122"/>
      <c r="I17" s="122"/>
      <c r="J17" s="122"/>
      <c r="K17" s="122"/>
      <c r="L17" s="122"/>
      <c r="M17" s="122"/>
      <c r="N17" s="115"/>
    </row>
    <row r="18" spans="1:14">
      <c r="A18" s="121"/>
      <c r="B18" s="122"/>
      <c r="C18" s="122"/>
      <c r="D18" s="122"/>
      <c r="E18" s="122"/>
      <c r="F18" s="122"/>
      <c r="G18" s="122"/>
      <c r="H18" s="122"/>
      <c r="I18" s="122"/>
      <c r="J18" s="122"/>
      <c r="K18" s="122"/>
      <c r="L18" s="122"/>
      <c r="M18" s="122"/>
      <c r="N18" s="115"/>
    </row>
    <row r="19" spans="1:14">
      <c r="A19" s="121"/>
      <c r="B19" s="122"/>
      <c r="C19" s="122"/>
      <c r="D19" s="122"/>
      <c r="E19" s="122"/>
      <c r="F19" s="122"/>
      <c r="G19" s="122"/>
      <c r="H19" s="122"/>
      <c r="I19" s="122"/>
      <c r="J19" s="122"/>
      <c r="K19" s="122"/>
      <c r="L19" s="122"/>
      <c r="M19" s="122"/>
      <c r="N19" s="115"/>
    </row>
    <row r="20" spans="1:14">
      <c r="A20" s="121"/>
      <c r="B20" s="122"/>
      <c r="C20" s="122"/>
      <c r="D20" s="122"/>
      <c r="E20" s="122"/>
      <c r="F20" s="122"/>
      <c r="G20" s="122"/>
      <c r="H20" s="122"/>
      <c r="I20" s="122"/>
      <c r="J20" s="122"/>
      <c r="K20" s="122"/>
      <c r="L20" s="122"/>
      <c r="M20" s="122"/>
      <c r="N20" s="115"/>
    </row>
    <row r="21" spans="1:14">
      <c r="A21" s="121"/>
      <c r="B21" s="122"/>
      <c r="C21" s="122"/>
      <c r="D21" s="122"/>
      <c r="E21" s="122"/>
      <c r="F21" s="122"/>
      <c r="G21" s="122"/>
      <c r="H21" s="122"/>
      <c r="I21" s="122"/>
      <c r="J21" s="122"/>
      <c r="K21" s="122"/>
      <c r="L21" s="122"/>
      <c r="M21" s="122"/>
      <c r="N21" s="115"/>
    </row>
    <row r="22" spans="1:14">
      <c r="A22" s="121"/>
      <c r="B22" s="122"/>
      <c r="C22" s="122"/>
      <c r="D22" s="122"/>
      <c r="E22" s="122"/>
      <c r="F22" s="122"/>
      <c r="G22" s="122"/>
      <c r="H22" s="122"/>
      <c r="I22" s="122"/>
      <c r="J22" s="122"/>
      <c r="K22" s="122"/>
      <c r="L22" s="122"/>
      <c r="M22" s="122"/>
      <c r="N22" s="115"/>
    </row>
    <row r="23" spans="1:14">
      <c r="A23" s="121"/>
      <c r="B23" s="122"/>
      <c r="C23" s="122"/>
      <c r="D23" s="122"/>
      <c r="E23" s="122"/>
      <c r="F23" s="122"/>
      <c r="G23" s="122"/>
      <c r="H23" s="122"/>
      <c r="I23" s="122"/>
      <c r="J23" s="122"/>
      <c r="K23" s="122"/>
      <c r="L23" s="122"/>
      <c r="M23" s="122"/>
      <c r="N23" s="115"/>
    </row>
    <row r="24" spans="1:14">
      <c r="A24" s="121"/>
      <c r="B24" s="122"/>
      <c r="C24" s="122"/>
      <c r="D24" s="122"/>
      <c r="E24" s="122"/>
      <c r="F24" s="122"/>
      <c r="G24" s="122"/>
      <c r="H24" s="122"/>
      <c r="I24" s="122"/>
      <c r="J24" s="122"/>
      <c r="K24" s="122"/>
      <c r="L24" s="122"/>
      <c r="M24" s="122"/>
      <c r="N24" s="115"/>
    </row>
    <row r="25" spans="1:14">
      <c r="A25" s="121"/>
      <c r="B25" s="122"/>
      <c r="C25" s="122"/>
      <c r="D25" s="122"/>
      <c r="E25" s="122"/>
      <c r="F25" s="122"/>
      <c r="G25" s="122"/>
      <c r="H25" s="122"/>
      <c r="I25" s="122"/>
      <c r="J25" s="122"/>
      <c r="K25" s="122"/>
      <c r="L25" s="122"/>
      <c r="M25" s="122"/>
      <c r="N25" s="115"/>
    </row>
    <row r="26" spans="1:14">
      <c r="A26" s="121"/>
      <c r="B26" s="122"/>
      <c r="C26" s="122"/>
      <c r="D26" s="122"/>
      <c r="E26" s="122"/>
      <c r="F26" s="122"/>
      <c r="G26" s="122"/>
      <c r="H26" s="122"/>
      <c r="I26" s="122"/>
      <c r="J26" s="122"/>
      <c r="K26" s="122"/>
      <c r="L26" s="122"/>
      <c r="M26" s="122"/>
      <c r="N26" s="115"/>
    </row>
    <row r="27" spans="1:14">
      <c r="A27" s="121"/>
      <c r="B27" s="122"/>
      <c r="C27" s="122"/>
      <c r="D27" s="122"/>
      <c r="E27" s="122"/>
      <c r="F27" s="122"/>
      <c r="G27" s="122"/>
      <c r="H27" s="122"/>
      <c r="I27" s="122"/>
      <c r="J27" s="122"/>
      <c r="K27" s="122"/>
      <c r="L27" s="122"/>
      <c r="M27" s="122"/>
      <c r="N27" s="115"/>
    </row>
    <row r="28" spans="1:14">
      <c r="A28" s="121"/>
      <c r="B28" s="122"/>
      <c r="C28" s="123"/>
      <c r="D28" s="122"/>
      <c r="E28" s="122"/>
      <c r="F28" s="122"/>
      <c r="G28" s="122"/>
      <c r="H28" s="122"/>
      <c r="I28" s="122"/>
      <c r="J28" s="122"/>
      <c r="K28" s="122"/>
      <c r="L28" s="122"/>
      <c r="M28" s="122"/>
      <c r="N28" s="115"/>
    </row>
    <row r="29" spans="1:14">
      <c r="A29" s="121"/>
      <c r="B29" s="122"/>
      <c r="C29" s="122"/>
      <c r="D29" s="122"/>
      <c r="E29" s="122"/>
      <c r="F29" s="122"/>
      <c r="G29" s="122"/>
      <c r="H29" s="122"/>
      <c r="I29" s="122"/>
      <c r="J29" s="122"/>
      <c r="K29" s="122"/>
      <c r="L29" s="122"/>
      <c r="M29" s="122"/>
      <c r="N29" s="115"/>
    </row>
    <row r="30" spans="1:14">
      <c r="A30" s="121"/>
      <c r="B30" s="122"/>
      <c r="C30" s="122"/>
      <c r="D30" s="122"/>
      <c r="E30" s="122"/>
      <c r="F30" s="122"/>
      <c r="G30" s="122"/>
      <c r="H30" s="122"/>
      <c r="I30" s="122"/>
      <c r="J30" s="122"/>
      <c r="K30" s="122"/>
      <c r="L30" s="122"/>
      <c r="M30" s="122"/>
      <c r="N30" s="115"/>
    </row>
    <row r="31" spans="1:14">
      <c r="A31" s="121"/>
      <c r="B31" s="122"/>
      <c r="C31" s="122"/>
      <c r="D31" s="122"/>
      <c r="E31" s="122"/>
      <c r="F31" s="122"/>
      <c r="G31" s="122"/>
      <c r="H31" s="122"/>
      <c r="I31" s="122"/>
      <c r="J31" s="122"/>
      <c r="K31" s="122"/>
      <c r="L31" s="122"/>
      <c r="M31" s="122"/>
      <c r="N31" s="115"/>
    </row>
    <row r="32" spans="1:14">
      <c r="A32" s="121"/>
      <c r="B32" s="122"/>
      <c r="C32" s="122"/>
      <c r="D32" s="122"/>
      <c r="E32" s="122"/>
      <c r="F32" s="122"/>
      <c r="G32" s="122"/>
      <c r="H32" s="122"/>
      <c r="I32" s="122"/>
      <c r="J32" s="122"/>
      <c r="K32" s="122"/>
      <c r="L32" s="122"/>
      <c r="M32" s="122"/>
      <c r="N32" s="115"/>
    </row>
    <row r="33" spans="1:14">
      <c r="A33" s="121"/>
      <c r="B33" s="122"/>
      <c r="C33" s="122"/>
      <c r="D33" s="122"/>
      <c r="E33" s="122"/>
      <c r="F33" s="122"/>
      <c r="G33" s="122"/>
      <c r="H33" s="122"/>
      <c r="I33" s="122"/>
      <c r="J33" s="122"/>
      <c r="K33" s="122"/>
      <c r="L33" s="122"/>
      <c r="M33" s="122"/>
      <c r="N33" s="115"/>
    </row>
    <row r="34" spans="1:14">
      <c r="A34" s="121"/>
      <c r="B34" s="122"/>
      <c r="C34" s="122"/>
      <c r="D34" s="122"/>
      <c r="E34" s="122"/>
      <c r="F34" s="122"/>
      <c r="G34" s="122"/>
      <c r="H34" s="122"/>
      <c r="I34" s="122"/>
      <c r="J34" s="122"/>
      <c r="K34" s="122"/>
      <c r="L34" s="122"/>
      <c r="M34" s="122"/>
      <c r="N34" s="115"/>
    </row>
    <row r="35" spans="1:14">
      <c r="A35" s="121"/>
      <c r="B35" s="122"/>
      <c r="C35" s="122"/>
      <c r="D35" s="122"/>
      <c r="E35" s="122"/>
      <c r="F35" s="122"/>
      <c r="G35" s="122"/>
      <c r="H35" s="122"/>
      <c r="I35" s="122"/>
      <c r="J35" s="122"/>
      <c r="K35" s="122"/>
      <c r="L35" s="122"/>
      <c r="M35" s="122"/>
      <c r="N35" s="115"/>
    </row>
    <row r="36" spans="1:14">
      <c r="A36" s="121"/>
      <c r="B36" s="122"/>
      <c r="C36" s="122"/>
      <c r="D36" s="122"/>
      <c r="E36" s="122"/>
      <c r="F36" s="122"/>
      <c r="G36" s="122"/>
      <c r="H36" s="122"/>
      <c r="I36" s="122"/>
      <c r="J36" s="122"/>
      <c r="K36" s="122"/>
      <c r="L36" s="122"/>
      <c r="M36" s="122"/>
      <c r="N36" s="115"/>
    </row>
    <row r="37" spans="1:14">
      <c r="A37" s="121"/>
      <c r="B37" s="122"/>
      <c r="C37" s="122"/>
      <c r="D37" s="122"/>
      <c r="E37" s="122"/>
      <c r="F37" s="122"/>
      <c r="G37" s="122"/>
      <c r="H37" s="122"/>
      <c r="I37" s="122"/>
      <c r="J37" s="122"/>
      <c r="K37" s="122"/>
      <c r="L37" s="122"/>
      <c r="M37" s="122"/>
      <c r="N37" s="115"/>
    </row>
    <row r="38" spans="1:14">
      <c r="A38" s="121"/>
      <c r="B38" s="122"/>
      <c r="C38" s="122"/>
      <c r="D38" s="122"/>
      <c r="E38" s="122"/>
      <c r="F38" s="122"/>
      <c r="G38" s="122"/>
      <c r="H38" s="122"/>
      <c r="I38" s="122"/>
      <c r="J38" s="122"/>
      <c r="K38" s="122"/>
      <c r="L38" s="122"/>
      <c r="M38" s="122"/>
      <c r="N38" s="115"/>
    </row>
    <row r="39" spans="1:14">
      <c r="A39" s="121"/>
      <c r="B39" s="122"/>
      <c r="C39" s="122"/>
      <c r="D39" s="122"/>
      <c r="E39" s="122"/>
      <c r="F39" s="122"/>
      <c r="G39" s="122"/>
      <c r="H39" s="122"/>
      <c r="I39" s="122"/>
      <c r="J39" s="122"/>
      <c r="K39" s="122"/>
      <c r="L39" s="122"/>
      <c r="M39" s="122"/>
      <c r="N39" s="115"/>
    </row>
    <row r="40" spans="1:14">
      <c r="A40" s="121"/>
      <c r="B40" s="122"/>
      <c r="C40" s="122"/>
      <c r="D40" s="122"/>
      <c r="E40" s="122"/>
      <c r="F40" s="122"/>
      <c r="G40" s="122"/>
      <c r="H40" s="122"/>
      <c r="I40" s="122"/>
      <c r="J40" s="122"/>
      <c r="K40" s="122"/>
      <c r="L40" s="122"/>
      <c r="M40" s="122"/>
      <c r="N40" s="115"/>
    </row>
    <row r="41" spans="1:14">
      <c r="A41" s="121"/>
      <c r="B41" s="122"/>
      <c r="C41" s="122"/>
      <c r="D41" s="122"/>
      <c r="E41" s="122"/>
      <c r="F41" s="122"/>
      <c r="G41" s="122"/>
      <c r="H41" s="122"/>
      <c r="I41" s="122"/>
      <c r="J41" s="122"/>
      <c r="K41" s="122"/>
      <c r="L41" s="122"/>
      <c r="M41" s="122"/>
      <c r="N41" s="115"/>
    </row>
    <row r="42" spans="1:14">
      <c r="A42" s="121"/>
      <c r="B42" s="122"/>
      <c r="C42" s="122"/>
      <c r="D42" s="122"/>
      <c r="E42" s="122"/>
      <c r="F42" s="122"/>
      <c r="G42" s="122"/>
      <c r="H42" s="122"/>
      <c r="I42" s="122"/>
      <c r="J42" s="122"/>
      <c r="K42" s="122"/>
      <c r="L42" s="122"/>
      <c r="M42" s="122"/>
      <c r="N42" s="115"/>
    </row>
    <row r="43" spans="1:14">
      <c r="A43" s="121"/>
      <c r="B43" s="122"/>
      <c r="C43" s="122"/>
      <c r="D43" s="122"/>
      <c r="E43" s="122"/>
      <c r="F43" s="122"/>
      <c r="G43" s="122"/>
      <c r="H43" s="122"/>
      <c r="I43" s="122"/>
      <c r="J43" s="122"/>
      <c r="K43" s="122"/>
      <c r="L43" s="122"/>
      <c r="M43" s="122"/>
      <c r="N43" s="115"/>
    </row>
    <row r="44" spans="1:14">
      <c r="A44" s="121"/>
      <c r="B44" s="122"/>
      <c r="C44" s="122"/>
      <c r="D44" s="122"/>
      <c r="E44" s="122"/>
      <c r="F44" s="122"/>
      <c r="G44" s="122"/>
      <c r="H44" s="122"/>
      <c r="I44" s="122"/>
      <c r="J44" s="122"/>
      <c r="K44" s="122"/>
      <c r="L44" s="122"/>
      <c r="M44" s="122"/>
      <c r="N44" s="115"/>
    </row>
    <row r="45" spans="1:14">
      <c r="A45" s="121"/>
      <c r="B45" s="122"/>
      <c r="C45" s="122"/>
      <c r="D45" s="122"/>
      <c r="E45" s="122"/>
      <c r="F45" s="122"/>
      <c r="G45" s="122"/>
      <c r="H45" s="122"/>
      <c r="I45" s="122"/>
      <c r="J45" s="122"/>
      <c r="K45" s="122"/>
      <c r="L45" s="122"/>
      <c r="M45" s="122"/>
      <c r="N45" s="115"/>
    </row>
    <row r="46" spans="1:14">
      <c r="A46" s="121"/>
      <c r="B46" s="122"/>
      <c r="C46" s="122"/>
      <c r="D46" s="122"/>
      <c r="J46" s="122"/>
      <c r="K46" s="122"/>
      <c r="L46" s="122"/>
      <c r="M46" s="122"/>
      <c r="N46" s="115"/>
    </row>
    <row r="47" spans="1:14">
      <c r="A47" s="121"/>
      <c r="B47" s="122"/>
      <c r="C47" s="122"/>
      <c r="D47" s="122"/>
      <c r="J47" s="122"/>
      <c r="K47" s="122"/>
      <c r="L47" s="122"/>
      <c r="M47" s="122"/>
      <c r="N47" s="115"/>
    </row>
    <row r="48" spans="1:14">
      <c r="A48" s="121"/>
      <c r="B48" s="122"/>
      <c r="C48" s="122"/>
      <c r="D48" s="122"/>
      <c r="E48" s="122"/>
      <c r="F48" s="122"/>
      <c r="G48" s="122"/>
      <c r="H48" s="122"/>
      <c r="I48" s="122"/>
      <c r="J48" s="122"/>
      <c r="K48" s="122"/>
      <c r="L48" s="122"/>
      <c r="M48" s="122"/>
      <c r="N48" s="115"/>
    </row>
    <row r="49" spans="1:14">
      <c r="A49" s="121"/>
      <c r="B49" s="122"/>
      <c r="C49" s="122"/>
      <c r="D49" s="122"/>
      <c r="E49" s="122"/>
      <c r="F49" s="122"/>
      <c r="G49" s="122"/>
      <c r="H49" s="122"/>
      <c r="I49" s="122"/>
      <c r="J49" s="122"/>
      <c r="K49" s="122"/>
      <c r="L49" s="122"/>
      <c r="M49" s="122"/>
      <c r="N49" s="115"/>
    </row>
    <row r="50" spans="1:14">
      <c r="A50" s="121"/>
      <c r="B50" s="122"/>
      <c r="C50" s="122"/>
      <c r="D50" s="122"/>
      <c r="E50" s="122"/>
      <c r="F50" s="122"/>
      <c r="G50" s="122"/>
      <c r="H50" s="122"/>
      <c r="I50" s="122"/>
      <c r="J50" s="122"/>
      <c r="K50" s="122"/>
      <c r="L50" s="122"/>
      <c r="M50" s="122"/>
      <c r="N50" s="115"/>
    </row>
    <row r="51" spans="1:14">
      <c r="A51" s="121"/>
      <c r="B51" s="122"/>
      <c r="C51" s="122"/>
      <c r="D51" s="122"/>
      <c r="E51" s="122"/>
      <c r="F51" s="122"/>
      <c r="G51" s="122"/>
      <c r="H51" s="122"/>
      <c r="I51" s="122"/>
      <c r="J51" s="122"/>
      <c r="K51" s="122"/>
      <c r="L51" s="122"/>
      <c r="M51" s="122"/>
      <c r="N51" s="115"/>
    </row>
    <row r="52" spans="1:14" ht="20">
      <c r="A52" s="121"/>
      <c r="B52" s="122"/>
      <c r="C52" s="122"/>
      <c r="D52" s="122"/>
      <c r="E52" s="192" t="s">
        <v>684</v>
      </c>
      <c r="F52" s="192"/>
      <c r="G52" s="192"/>
      <c r="H52" s="192"/>
      <c r="I52" s="192"/>
      <c r="J52" s="122"/>
      <c r="K52" s="122"/>
      <c r="L52" s="122"/>
      <c r="M52" s="122"/>
      <c r="N52" s="115"/>
    </row>
    <row r="53" spans="1:14" ht="23.5">
      <c r="A53" s="121"/>
      <c r="B53" s="122"/>
      <c r="C53" s="122"/>
      <c r="D53" s="122"/>
      <c r="E53" s="176">
        <f>GETPIVOTDATA("Nombre Producto", Hoja3!$A$10)</f>
        <v>24</v>
      </c>
      <c r="F53" s="176"/>
      <c r="G53" s="176"/>
      <c r="H53" s="176"/>
      <c r="I53" s="176"/>
      <c r="J53" s="122"/>
      <c r="K53" s="122"/>
      <c r="L53" s="122"/>
      <c r="M53" s="122"/>
      <c r="N53" s="115"/>
    </row>
    <row r="54" spans="1:14">
      <c r="A54" s="121"/>
      <c r="B54" s="122"/>
      <c r="C54" s="122"/>
      <c r="D54" s="122"/>
      <c r="E54" s="122"/>
      <c r="F54" s="122"/>
      <c r="G54" s="122"/>
      <c r="H54" s="122"/>
      <c r="I54" s="122"/>
      <c r="J54" s="122"/>
      <c r="K54" s="122"/>
      <c r="L54" s="122"/>
      <c r="M54" s="122"/>
      <c r="N54" s="115"/>
    </row>
    <row r="55" spans="1:14">
      <c r="A55" s="121"/>
      <c r="B55" s="122"/>
      <c r="C55" s="122"/>
      <c r="D55" s="122"/>
      <c r="E55" s="122"/>
      <c r="F55" s="122"/>
      <c r="G55" s="122"/>
      <c r="H55" s="122"/>
      <c r="I55" s="122"/>
      <c r="J55" s="122"/>
      <c r="K55" s="122"/>
      <c r="L55" s="122"/>
      <c r="M55" s="122"/>
      <c r="N55" s="115"/>
    </row>
    <row r="56" spans="1:14">
      <c r="A56" s="121"/>
      <c r="B56" s="122"/>
      <c r="C56" s="122"/>
      <c r="D56" s="122"/>
      <c r="E56" s="122"/>
      <c r="F56" s="122"/>
      <c r="G56" s="122"/>
      <c r="H56" s="122"/>
      <c r="I56" s="122"/>
      <c r="J56" s="122"/>
      <c r="K56" s="122"/>
      <c r="L56" s="122"/>
      <c r="M56" s="122"/>
      <c r="N56" s="115"/>
    </row>
    <row r="57" spans="1:14">
      <c r="A57" s="121"/>
      <c r="B57" s="122"/>
      <c r="C57" s="122"/>
      <c r="D57" s="122"/>
      <c r="E57" s="122"/>
      <c r="F57" s="122"/>
      <c r="G57" s="122"/>
      <c r="H57" s="122"/>
      <c r="I57" s="122"/>
      <c r="J57" s="122"/>
      <c r="K57" s="122"/>
      <c r="L57" s="122"/>
      <c r="M57" s="122"/>
      <c r="N57" s="115"/>
    </row>
    <row r="58" spans="1:14">
      <c r="A58" s="121"/>
      <c r="B58" s="122"/>
      <c r="C58" s="122"/>
      <c r="D58" s="122"/>
      <c r="E58" s="122"/>
      <c r="F58" s="122"/>
      <c r="G58" s="122"/>
      <c r="H58" s="122"/>
      <c r="I58" s="122"/>
      <c r="J58" s="122"/>
      <c r="K58" s="122"/>
      <c r="L58" s="122"/>
      <c r="M58" s="122"/>
      <c r="N58" s="115"/>
    </row>
    <row r="59" spans="1:14">
      <c r="A59" s="121"/>
      <c r="B59" s="122"/>
      <c r="C59" s="122"/>
      <c r="D59" s="122"/>
      <c r="E59" s="122"/>
      <c r="F59" s="122"/>
      <c r="G59" s="122"/>
      <c r="H59" s="122"/>
      <c r="I59" s="122"/>
      <c r="J59" s="122"/>
      <c r="K59" s="122"/>
      <c r="L59" s="122"/>
      <c r="M59" s="122"/>
      <c r="N59" s="115"/>
    </row>
    <row r="60" spans="1:14">
      <c r="A60" s="121"/>
      <c r="B60" s="122"/>
      <c r="C60" s="122"/>
      <c r="D60" s="122"/>
      <c r="E60" s="122"/>
      <c r="F60" s="122"/>
      <c r="G60" s="122"/>
      <c r="H60" s="122"/>
      <c r="I60" s="122"/>
      <c r="J60" s="122"/>
      <c r="K60" s="122"/>
      <c r="L60" s="122"/>
      <c r="M60" s="122"/>
      <c r="N60" s="115"/>
    </row>
    <row r="61" spans="1:14">
      <c r="A61" s="121"/>
      <c r="B61" s="122"/>
      <c r="C61" s="122"/>
      <c r="D61" s="122"/>
      <c r="E61" s="122"/>
      <c r="F61" s="122"/>
      <c r="G61" s="122"/>
      <c r="H61" s="122"/>
      <c r="I61" s="122"/>
      <c r="J61" s="122"/>
      <c r="K61" s="122"/>
      <c r="L61" s="122"/>
      <c r="M61" s="122"/>
      <c r="N61" s="115"/>
    </row>
    <row r="62" spans="1:14">
      <c r="A62" s="121"/>
      <c r="B62" s="122"/>
      <c r="C62" s="122"/>
      <c r="D62" s="122"/>
      <c r="E62" s="122"/>
      <c r="F62" s="122"/>
      <c r="G62" s="122"/>
      <c r="H62" s="122"/>
      <c r="I62" s="122"/>
      <c r="J62" s="122"/>
      <c r="K62" s="122"/>
      <c r="L62" s="122"/>
      <c r="M62" s="122"/>
      <c r="N62" s="115"/>
    </row>
    <row r="63" spans="1:14">
      <c r="A63" s="121"/>
      <c r="B63" s="122"/>
      <c r="C63" s="122"/>
      <c r="D63" s="122"/>
      <c r="E63" s="122"/>
      <c r="F63" s="122"/>
      <c r="G63" s="122"/>
      <c r="H63" s="122"/>
      <c r="I63" s="122"/>
      <c r="J63" s="122"/>
      <c r="K63" s="122"/>
      <c r="L63" s="122"/>
      <c r="M63" s="122"/>
      <c r="N63" s="115"/>
    </row>
    <row r="64" spans="1:14">
      <c r="A64" s="121"/>
      <c r="B64" s="122"/>
      <c r="C64" s="122"/>
      <c r="D64" s="122"/>
      <c r="E64" s="122"/>
      <c r="F64" s="122"/>
      <c r="G64" s="122"/>
      <c r="H64" s="122"/>
      <c r="I64" s="122"/>
      <c r="J64" s="122"/>
      <c r="K64" s="122"/>
      <c r="L64" s="122"/>
      <c r="M64" s="122"/>
      <c r="N64" s="115"/>
    </row>
    <row r="65" spans="1:14">
      <c r="A65" s="121"/>
      <c r="B65" s="122"/>
      <c r="C65" s="122"/>
      <c r="D65" s="122"/>
      <c r="E65" s="122"/>
      <c r="F65" s="122"/>
      <c r="G65" s="122"/>
      <c r="H65" s="122"/>
      <c r="I65" s="122"/>
      <c r="J65" s="122"/>
      <c r="K65" s="122"/>
      <c r="L65" s="122"/>
      <c r="M65" s="122"/>
      <c r="N65" s="115"/>
    </row>
    <row r="66" spans="1:14">
      <c r="A66" s="121"/>
      <c r="B66" s="122"/>
      <c r="C66" s="122"/>
      <c r="D66" s="122"/>
      <c r="E66" s="122"/>
      <c r="F66" s="122"/>
      <c r="G66" s="122"/>
      <c r="H66" s="122"/>
      <c r="I66" s="122"/>
      <c r="J66" s="122"/>
      <c r="K66" s="122"/>
      <c r="L66" s="122"/>
      <c r="M66" s="122"/>
      <c r="N66" s="115"/>
    </row>
    <row r="67" spans="1:14">
      <c r="A67" s="121"/>
      <c r="B67" s="122"/>
      <c r="C67" s="122"/>
      <c r="D67" s="122"/>
      <c r="E67" s="122"/>
      <c r="F67" s="122"/>
      <c r="G67" s="122"/>
      <c r="H67" s="122"/>
      <c r="I67" s="122"/>
      <c r="J67" s="122"/>
      <c r="K67" s="122"/>
      <c r="L67" s="122"/>
      <c r="M67" s="122"/>
      <c r="N67" s="115"/>
    </row>
    <row r="68" spans="1:14">
      <c r="A68" s="121"/>
      <c r="B68" s="122"/>
      <c r="C68" s="122"/>
      <c r="D68" s="122"/>
      <c r="E68" s="122"/>
      <c r="F68" s="122"/>
      <c r="G68" s="122"/>
      <c r="H68" s="122"/>
      <c r="I68" s="122"/>
      <c r="J68" s="122"/>
      <c r="K68" s="122"/>
      <c r="L68" s="122"/>
      <c r="M68" s="122"/>
      <c r="N68" s="115"/>
    </row>
    <row r="69" spans="1:14">
      <c r="A69" s="121"/>
      <c r="B69" s="122"/>
      <c r="C69" s="122"/>
      <c r="D69" s="122"/>
      <c r="E69" s="122"/>
      <c r="F69" s="122"/>
      <c r="G69" s="122"/>
      <c r="H69" s="122"/>
      <c r="I69" s="122"/>
      <c r="J69" s="122"/>
      <c r="K69" s="122"/>
      <c r="L69" s="122"/>
      <c r="M69" s="122"/>
      <c r="N69" s="115"/>
    </row>
    <row r="70" spans="1:14">
      <c r="A70" s="121"/>
      <c r="B70" s="122"/>
      <c r="C70" s="122"/>
      <c r="D70" s="122"/>
      <c r="E70" s="122"/>
      <c r="F70" s="122"/>
      <c r="G70" s="122"/>
      <c r="H70" s="122"/>
      <c r="I70" s="122"/>
      <c r="J70" s="122"/>
      <c r="K70" s="122"/>
      <c r="L70" s="122"/>
      <c r="M70" s="122"/>
      <c r="N70" s="115"/>
    </row>
    <row r="71" spans="1:14">
      <c r="A71" s="121"/>
      <c r="B71" s="122"/>
      <c r="C71" s="122"/>
      <c r="D71" s="122"/>
      <c r="E71" s="122"/>
      <c r="F71" s="122"/>
      <c r="G71" s="122"/>
      <c r="H71" s="122"/>
      <c r="I71" s="122"/>
      <c r="J71" s="122"/>
      <c r="K71" s="122"/>
      <c r="L71" s="122"/>
      <c r="M71" s="122"/>
      <c r="N71" s="115"/>
    </row>
    <row r="72" spans="1:14">
      <c r="A72" s="121"/>
      <c r="B72" s="122"/>
      <c r="C72" s="122"/>
      <c r="D72" s="122"/>
      <c r="E72" s="122"/>
      <c r="F72" s="122"/>
      <c r="G72" s="122"/>
      <c r="H72" s="122"/>
      <c r="I72" s="122"/>
      <c r="J72" s="122"/>
      <c r="K72" s="122"/>
      <c r="L72" s="122"/>
      <c r="M72" s="122"/>
      <c r="N72" s="115"/>
    </row>
    <row r="73" spans="1:14">
      <c r="A73" s="121"/>
      <c r="B73" s="122"/>
      <c r="C73" s="122"/>
      <c r="D73" s="122"/>
      <c r="E73" s="122"/>
      <c r="F73" s="122"/>
      <c r="G73" s="122"/>
      <c r="H73" s="122"/>
      <c r="I73" s="122"/>
      <c r="J73" s="122"/>
      <c r="K73" s="122"/>
      <c r="L73" s="122"/>
      <c r="M73" s="122"/>
      <c r="N73" s="115"/>
    </row>
    <row r="74" spans="1:14">
      <c r="A74" s="121"/>
      <c r="B74" s="122"/>
      <c r="C74" s="122"/>
      <c r="D74" s="122"/>
      <c r="E74" s="122"/>
      <c r="F74" s="122"/>
      <c r="G74" s="122"/>
      <c r="H74" s="122"/>
      <c r="I74" s="122"/>
      <c r="J74" s="122"/>
      <c r="K74" s="122"/>
      <c r="L74" s="122"/>
      <c r="M74" s="122"/>
      <c r="N74" s="115"/>
    </row>
    <row r="75" spans="1:14">
      <c r="A75" s="121"/>
      <c r="B75" s="122"/>
      <c r="C75" s="122"/>
      <c r="D75" s="122"/>
      <c r="E75" s="122"/>
      <c r="F75" s="122"/>
      <c r="G75" s="122"/>
      <c r="H75" s="122"/>
      <c r="I75" s="122"/>
      <c r="J75" s="122"/>
      <c r="K75" s="122"/>
      <c r="L75" s="122"/>
      <c r="M75" s="122"/>
      <c r="N75" s="115"/>
    </row>
    <row r="76" spans="1:14">
      <c r="A76" s="121"/>
      <c r="B76" s="122"/>
      <c r="C76" s="122"/>
      <c r="D76" s="122"/>
      <c r="E76" s="122"/>
      <c r="F76" s="122"/>
      <c r="G76" s="122"/>
      <c r="H76" s="122"/>
      <c r="I76" s="122"/>
      <c r="J76" s="122"/>
      <c r="K76" s="122"/>
      <c r="L76" s="122"/>
      <c r="M76" s="122"/>
      <c r="N76" s="115"/>
    </row>
    <row r="77" spans="1:14">
      <c r="A77" s="121"/>
      <c r="B77" s="122"/>
      <c r="C77" s="122"/>
      <c r="D77" s="122"/>
      <c r="E77" s="122"/>
      <c r="F77" s="122"/>
      <c r="G77" s="122"/>
      <c r="H77" s="122"/>
      <c r="I77" s="122"/>
      <c r="J77" s="122"/>
      <c r="K77" s="122"/>
      <c r="L77" s="122"/>
      <c r="M77" s="122"/>
      <c r="N77" s="115"/>
    </row>
    <row r="78" spans="1:14">
      <c r="A78" s="121"/>
      <c r="B78" s="122"/>
      <c r="C78" s="122"/>
      <c r="D78" s="122"/>
      <c r="E78" s="122"/>
      <c r="F78" s="122"/>
      <c r="G78" s="122"/>
      <c r="H78" s="122"/>
      <c r="I78" s="122"/>
      <c r="J78" s="122"/>
      <c r="K78" s="122"/>
      <c r="L78" s="122"/>
      <c r="M78" s="122"/>
      <c r="N78" s="115"/>
    </row>
    <row r="79" spans="1:14">
      <c r="A79" s="121"/>
      <c r="B79" s="122"/>
      <c r="C79" s="122"/>
      <c r="D79" s="122"/>
      <c r="E79" s="122"/>
      <c r="F79" s="122"/>
      <c r="G79" s="122"/>
      <c r="H79" s="122"/>
      <c r="I79" s="122"/>
      <c r="J79" s="122"/>
      <c r="K79" s="122"/>
      <c r="L79" s="122"/>
      <c r="M79" s="122"/>
      <c r="N79" s="115"/>
    </row>
    <row r="80" spans="1:14">
      <c r="A80" s="124"/>
      <c r="B80" s="125"/>
      <c r="C80" s="125"/>
      <c r="D80" s="125"/>
      <c r="E80" s="125"/>
      <c r="F80" s="125"/>
      <c r="G80" s="125"/>
      <c r="H80" s="125"/>
      <c r="I80" s="125"/>
      <c r="J80" s="125"/>
      <c r="K80" s="125"/>
      <c r="L80" s="125"/>
      <c r="M80" s="125"/>
      <c r="N80" s="126"/>
    </row>
  </sheetData>
  <sheetProtection formatRows="0" autoFilter="0"/>
  <mergeCells count="7">
    <mergeCell ref="E53:I53"/>
    <mergeCell ref="D2:M6"/>
    <mergeCell ref="B7:M7"/>
    <mergeCell ref="B8:M8"/>
    <mergeCell ref="B16:D16"/>
    <mergeCell ref="B17:D17"/>
    <mergeCell ref="E52:I52"/>
  </mergeCells>
  <pageMargins left="0.39370078740157483" right="0.39370078740157483" top="0.39370078740157483" bottom="0.39370078740157483" header="0" footer="0"/>
  <pageSetup scale="45"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95B48-9565-4CC3-82AA-7956DC25B3E1}">
  <dimension ref="A3:B13"/>
  <sheetViews>
    <sheetView workbookViewId="0">
      <selection activeCell="A9" sqref="A9:B12"/>
    </sheetView>
  </sheetViews>
  <sheetFormatPr baseColWidth="10" defaultRowHeight="14.5"/>
  <cols>
    <col min="1" max="1" width="18.26953125" bestFit="1" customWidth="1"/>
    <col min="2" max="2" width="24.453125" bestFit="1" customWidth="1"/>
  </cols>
  <sheetData>
    <row r="3" spans="1:2">
      <c r="A3" s="174" t="s">
        <v>699</v>
      </c>
      <c r="B3" t="s">
        <v>701</v>
      </c>
    </row>
    <row r="4" spans="1:2">
      <c r="A4" s="175" t="s">
        <v>38</v>
      </c>
      <c r="B4">
        <v>19</v>
      </c>
    </row>
    <row r="5" spans="1:2">
      <c r="A5" s="175" t="s">
        <v>312</v>
      </c>
      <c r="B5">
        <v>3</v>
      </c>
    </row>
    <row r="6" spans="1:2">
      <c r="A6" s="175" t="s">
        <v>101</v>
      </c>
      <c r="B6">
        <v>2</v>
      </c>
    </row>
    <row r="7" spans="1:2">
      <c r="A7" s="175" t="s">
        <v>700</v>
      </c>
      <c r="B7">
        <v>24</v>
      </c>
    </row>
    <row r="9" spans="1:2">
      <c r="A9" s="174" t="s">
        <v>699</v>
      </c>
      <c r="B9" t="s">
        <v>701</v>
      </c>
    </row>
    <row r="10" spans="1:2">
      <c r="A10" s="175" t="s">
        <v>38</v>
      </c>
      <c r="B10" s="310">
        <v>19</v>
      </c>
    </row>
    <row r="11" spans="1:2">
      <c r="A11" s="175" t="s">
        <v>312</v>
      </c>
      <c r="B11" s="310">
        <v>3</v>
      </c>
    </row>
    <row r="12" spans="1:2">
      <c r="A12" s="175" t="s">
        <v>101</v>
      </c>
      <c r="B12" s="310">
        <v>2</v>
      </c>
    </row>
    <row r="13" spans="1:2">
      <c r="A13" s="175" t="s">
        <v>700</v>
      </c>
      <c r="B13" s="310">
        <v>24</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1"/>
  <sheetViews>
    <sheetView tabSelected="1" zoomScale="65" zoomScaleNormal="65" workbookViewId="0">
      <selection activeCell="P5" sqref="P5"/>
    </sheetView>
  </sheetViews>
  <sheetFormatPr baseColWidth="10" defaultColWidth="12.6328125" defaultRowHeight="15" customHeight="1"/>
  <cols>
    <col min="1" max="2" width="17.453125" customWidth="1"/>
    <col min="3" max="3" width="29.453125" customWidth="1"/>
    <col min="4" max="4" width="18.453125" customWidth="1"/>
    <col min="5" max="5" width="19.6328125" customWidth="1"/>
    <col min="6" max="6" width="13.7265625" customWidth="1"/>
    <col min="7" max="7" width="18.6328125" customWidth="1"/>
    <col min="8" max="8" width="29.453125" hidden="1" customWidth="1"/>
    <col min="9" max="9" width="18.90625" hidden="1" customWidth="1"/>
    <col min="10" max="10" width="6.453125" customWidth="1"/>
    <col min="11" max="11" width="22.6328125" customWidth="1"/>
    <col min="12" max="12" width="19.26953125" customWidth="1"/>
    <col min="13" max="13" width="33.1796875" customWidth="1"/>
    <col min="14" max="14" width="22.1796875" customWidth="1"/>
    <col min="15" max="15" width="18.54296875" customWidth="1"/>
    <col min="16" max="17" width="11.1796875" customWidth="1"/>
    <col min="18" max="20" width="15.7265625" hidden="1" customWidth="1"/>
    <col min="21" max="21" width="16.26953125" customWidth="1"/>
    <col min="22" max="22" width="55.36328125" style="303" customWidth="1"/>
    <col min="23" max="23" width="52.1796875" hidden="1" customWidth="1"/>
  </cols>
  <sheetData>
    <row r="1" spans="1:27" ht="24" customHeight="1">
      <c r="A1" s="203"/>
      <c r="B1" s="205" t="s">
        <v>0</v>
      </c>
      <c r="C1" s="197"/>
      <c r="D1" s="197"/>
      <c r="E1" s="197"/>
      <c r="F1" s="197"/>
      <c r="G1" s="197"/>
      <c r="H1" s="197"/>
      <c r="I1" s="197"/>
      <c r="J1" s="197"/>
      <c r="K1" s="197"/>
      <c r="L1" s="197"/>
      <c r="M1" s="197"/>
      <c r="N1" s="197"/>
      <c r="O1" s="197"/>
      <c r="P1" s="197"/>
      <c r="Q1" s="197"/>
      <c r="R1" s="2"/>
      <c r="S1" s="2"/>
      <c r="T1" s="2"/>
      <c r="U1" s="2"/>
      <c r="V1" s="299"/>
      <c r="W1" s="2"/>
      <c r="X1" s="2"/>
      <c r="Y1" s="2"/>
      <c r="Z1" s="2"/>
      <c r="AA1" s="2"/>
    </row>
    <row r="2" spans="1:27" ht="12.75" customHeight="1">
      <c r="A2" s="200"/>
      <c r="B2" s="200"/>
      <c r="C2" s="200"/>
      <c r="D2" s="200"/>
      <c r="E2" s="200"/>
      <c r="F2" s="200"/>
      <c r="G2" s="200"/>
      <c r="H2" s="200"/>
      <c r="I2" s="200"/>
      <c r="J2" s="200"/>
      <c r="K2" s="200"/>
      <c r="L2" s="200"/>
      <c r="M2" s="200"/>
      <c r="N2" s="200"/>
      <c r="O2" s="200"/>
      <c r="P2" s="200"/>
      <c r="Q2" s="200"/>
      <c r="R2" s="2"/>
      <c r="S2" s="2"/>
      <c r="T2" s="2"/>
      <c r="U2" s="2"/>
      <c r="V2" s="299"/>
      <c r="W2" s="2"/>
      <c r="X2" s="2"/>
      <c r="Y2" s="2"/>
      <c r="Z2" s="2"/>
      <c r="AA2" s="2"/>
    </row>
    <row r="3" spans="1:27" ht="21.75" customHeight="1">
      <c r="A3" s="251" t="s">
        <v>1</v>
      </c>
      <c r="B3" s="251" t="s">
        <v>2</v>
      </c>
      <c r="C3" s="253" t="s">
        <v>3</v>
      </c>
      <c r="D3" s="246"/>
      <c r="E3" s="246"/>
      <c r="F3" s="254"/>
      <c r="G3" s="248" t="s">
        <v>4</v>
      </c>
      <c r="H3" s="249"/>
      <c r="I3" s="250"/>
      <c r="J3" s="255" t="s">
        <v>5</v>
      </c>
      <c r="K3" s="246"/>
      <c r="L3" s="254"/>
      <c r="M3" s="245" t="s">
        <v>6</v>
      </c>
      <c r="N3" s="246"/>
      <c r="O3" s="246"/>
      <c r="P3" s="246"/>
      <c r="Q3" s="247"/>
      <c r="R3" s="306" t="s">
        <v>4</v>
      </c>
      <c r="S3" s="304"/>
      <c r="T3" s="304"/>
      <c r="U3" s="304"/>
      <c r="V3" s="304"/>
      <c r="W3" s="305"/>
      <c r="X3" s="2"/>
      <c r="Y3" s="2"/>
      <c r="Z3" s="2"/>
      <c r="AA3" s="2"/>
    </row>
    <row r="4" spans="1:27" ht="88" customHeight="1">
      <c r="A4" s="252"/>
      <c r="B4" s="252"/>
      <c r="C4" s="3" t="s">
        <v>3</v>
      </c>
      <c r="D4" s="3" t="s">
        <v>7</v>
      </c>
      <c r="E4" s="3" t="s">
        <v>8</v>
      </c>
      <c r="F4" s="3" t="s">
        <v>9</v>
      </c>
      <c r="G4" s="77" t="s">
        <v>10</v>
      </c>
      <c r="H4" s="77" t="s">
        <v>11</v>
      </c>
      <c r="I4" s="77" t="s">
        <v>12</v>
      </c>
      <c r="J4" s="4" t="s">
        <v>13</v>
      </c>
      <c r="K4" s="4" t="s">
        <v>14</v>
      </c>
      <c r="L4" s="4" t="s">
        <v>15</v>
      </c>
      <c r="M4" s="5" t="s">
        <v>16</v>
      </c>
      <c r="N4" s="5" t="s">
        <v>15</v>
      </c>
      <c r="O4" s="5" t="s">
        <v>17</v>
      </c>
      <c r="P4" s="5" t="s">
        <v>18</v>
      </c>
      <c r="Q4" s="6" t="s">
        <v>19</v>
      </c>
      <c r="R4" s="307" t="s">
        <v>20</v>
      </c>
      <c r="S4" s="307" t="s">
        <v>21</v>
      </c>
      <c r="T4" s="307" t="s">
        <v>22</v>
      </c>
      <c r="U4" s="77" t="s">
        <v>23</v>
      </c>
      <c r="V4" s="77" t="s">
        <v>24</v>
      </c>
      <c r="W4" s="307" t="s">
        <v>25</v>
      </c>
      <c r="X4" s="2"/>
      <c r="Y4" s="2"/>
      <c r="Z4" s="2"/>
      <c r="AA4" s="2"/>
    </row>
    <row r="5" spans="1:27" s="31" customFormat="1" ht="45.5" customHeight="1">
      <c r="A5" s="235" t="s">
        <v>26</v>
      </c>
      <c r="B5" s="235" t="s">
        <v>27</v>
      </c>
      <c r="C5" s="235" t="s">
        <v>28</v>
      </c>
      <c r="D5" s="235" t="s">
        <v>29</v>
      </c>
      <c r="E5" s="233" t="s">
        <v>30</v>
      </c>
      <c r="F5" s="229" t="s">
        <v>31</v>
      </c>
      <c r="G5" s="238">
        <v>3</v>
      </c>
      <c r="H5" s="242" t="s">
        <v>32</v>
      </c>
      <c r="I5" s="242" t="s">
        <v>33</v>
      </c>
      <c r="J5" s="235">
        <v>1</v>
      </c>
      <c r="K5" s="228" t="s">
        <v>34</v>
      </c>
      <c r="L5" s="243" t="s">
        <v>35</v>
      </c>
      <c r="M5" s="28" t="s">
        <v>36</v>
      </c>
      <c r="N5" s="29" t="s">
        <v>35</v>
      </c>
      <c r="O5" s="28" t="s">
        <v>37</v>
      </c>
      <c r="P5" s="30">
        <v>45684</v>
      </c>
      <c r="Q5" s="30">
        <v>46010</v>
      </c>
      <c r="R5" s="244">
        <v>0.10100000000000001</v>
      </c>
      <c r="S5" s="244">
        <v>0.10100000000000001</v>
      </c>
      <c r="T5" s="240">
        <v>1</v>
      </c>
      <c r="U5" s="213" t="s">
        <v>38</v>
      </c>
      <c r="V5" s="242" t="s">
        <v>39</v>
      </c>
      <c r="W5" s="242" t="s">
        <v>40</v>
      </c>
    </row>
    <row r="6" spans="1:27" s="31" customFormat="1" ht="66.5" customHeight="1">
      <c r="A6" s="214"/>
      <c r="B6" s="214"/>
      <c r="C6" s="214"/>
      <c r="D6" s="214"/>
      <c r="E6" s="236"/>
      <c r="F6" s="214"/>
      <c r="G6" s="211"/>
      <c r="H6" s="211"/>
      <c r="I6" s="211"/>
      <c r="J6" s="214"/>
      <c r="K6" s="214"/>
      <c r="L6" s="214"/>
      <c r="M6" s="28" t="s">
        <v>41</v>
      </c>
      <c r="N6" s="29" t="s">
        <v>35</v>
      </c>
      <c r="O6" s="28" t="s">
        <v>42</v>
      </c>
      <c r="P6" s="30">
        <v>45719</v>
      </c>
      <c r="Q6" s="30">
        <v>46010</v>
      </c>
      <c r="R6" s="211"/>
      <c r="S6" s="211"/>
      <c r="T6" s="211"/>
      <c r="U6" s="214"/>
      <c r="V6" s="300"/>
      <c r="W6" s="211"/>
    </row>
    <row r="7" spans="1:27" s="31" customFormat="1" ht="45.5" customHeight="1">
      <c r="A7" s="215"/>
      <c r="B7" s="215"/>
      <c r="C7" s="215"/>
      <c r="D7" s="215"/>
      <c r="E7" s="237"/>
      <c r="F7" s="215"/>
      <c r="G7" s="212"/>
      <c r="H7" s="212"/>
      <c r="I7" s="212"/>
      <c r="J7" s="215"/>
      <c r="K7" s="215"/>
      <c r="L7" s="215"/>
      <c r="M7" s="28" t="s">
        <v>43</v>
      </c>
      <c r="N7" s="29" t="s">
        <v>44</v>
      </c>
      <c r="O7" s="28" t="s">
        <v>45</v>
      </c>
      <c r="P7" s="30">
        <v>45684</v>
      </c>
      <c r="Q7" s="30">
        <v>46010</v>
      </c>
      <c r="R7" s="212"/>
      <c r="S7" s="212"/>
      <c r="T7" s="212"/>
      <c r="U7" s="215"/>
      <c r="V7" s="301"/>
      <c r="W7" s="212"/>
    </row>
    <row r="8" spans="1:27" s="31" customFormat="1" ht="45.5" customHeight="1">
      <c r="A8" s="235" t="s">
        <v>26</v>
      </c>
      <c r="B8" s="235" t="s">
        <v>27</v>
      </c>
      <c r="C8" s="235" t="s">
        <v>28</v>
      </c>
      <c r="D8" s="235" t="s">
        <v>29</v>
      </c>
      <c r="E8" s="28" t="s">
        <v>46</v>
      </c>
      <c r="F8" s="29">
        <v>8</v>
      </c>
      <c r="G8" s="78">
        <v>0</v>
      </c>
      <c r="H8" s="79" t="s">
        <v>599</v>
      </c>
      <c r="I8" s="79" t="s">
        <v>603</v>
      </c>
      <c r="J8" s="235">
        <v>2</v>
      </c>
      <c r="K8" s="241" t="s">
        <v>47</v>
      </c>
      <c r="L8" s="243" t="s">
        <v>48</v>
      </c>
      <c r="M8" s="233" t="s">
        <v>49</v>
      </c>
      <c r="N8" s="229" t="s">
        <v>48</v>
      </c>
      <c r="O8" s="233" t="s">
        <v>50</v>
      </c>
      <c r="P8" s="234">
        <v>45684</v>
      </c>
      <c r="Q8" s="234">
        <v>46006</v>
      </c>
      <c r="R8" s="210">
        <v>0.16</v>
      </c>
      <c r="S8" s="210">
        <v>0.16</v>
      </c>
      <c r="T8" s="239">
        <f>S8/R8</f>
        <v>1</v>
      </c>
      <c r="U8" s="213" t="s">
        <v>38</v>
      </c>
      <c r="V8" s="216" t="s">
        <v>51</v>
      </c>
      <c r="W8" s="216" t="s">
        <v>52</v>
      </c>
    </row>
    <row r="9" spans="1:27" s="31" customFormat="1" ht="45.5" customHeight="1">
      <c r="A9" s="214"/>
      <c r="B9" s="214"/>
      <c r="C9" s="214"/>
      <c r="D9" s="214"/>
      <c r="E9" s="28" t="s">
        <v>53</v>
      </c>
      <c r="F9" s="33">
        <v>30000</v>
      </c>
      <c r="G9" s="80">
        <v>10987</v>
      </c>
      <c r="H9" s="81" t="s">
        <v>600</v>
      </c>
      <c r="I9" s="81" t="s">
        <v>605</v>
      </c>
      <c r="J9" s="214"/>
      <c r="K9" s="214"/>
      <c r="L9" s="214"/>
      <c r="M9" s="214"/>
      <c r="N9" s="214"/>
      <c r="O9" s="214"/>
      <c r="P9" s="214"/>
      <c r="Q9" s="214"/>
      <c r="R9" s="211"/>
      <c r="S9" s="211"/>
      <c r="T9" s="211"/>
      <c r="U9" s="214"/>
      <c r="V9" s="300"/>
      <c r="W9" s="211"/>
    </row>
    <row r="10" spans="1:27" s="31" customFormat="1" ht="45.5" customHeight="1">
      <c r="A10" s="214"/>
      <c r="B10" s="214"/>
      <c r="C10" s="214"/>
      <c r="D10" s="214"/>
      <c r="E10" s="28" t="s">
        <v>54</v>
      </c>
      <c r="F10" s="29" t="s">
        <v>55</v>
      </c>
      <c r="G10" s="78">
        <v>0</v>
      </c>
      <c r="H10" s="79" t="s">
        <v>602</v>
      </c>
      <c r="I10" s="79" t="s">
        <v>603</v>
      </c>
      <c r="J10" s="214"/>
      <c r="K10" s="214"/>
      <c r="L10" s="214"/>
      <c r="M10" s="214"/>
      <c r="N10" s="214"/>
      <c r="O10" s="214"/>
      <c r="P10" s="214"/>
      <c r="Q10" s="214"/>
      <c r="R10" s="211"/>
      <c r="S10" s="211"/>
      <c r="T10" s="211"/>
      <c r="U10" s="214"/>
      <c r="V10" s="300"/>
      <c r="W10" s="211"/>
    </row>
    <row r="11" spans="1:27" s="31" customFormat="1" ht="45.5" customHeight="1">
      <c r="A11" s="214"/>
      <c r="B11" s="214"/>
      <c r="C11" s="214"/>
      <c r="D11" s="214"/>
      <c r="E11" s="28" t="s">
        <v>56</v>
      </c>
      <c r="F11" s="29">
        <v>550</v>
      </c>
      <c r="G11" s="78">
        <v>8</v>
      </c>
      <c r="H11" s="79" t="s">
        <v>604</v>
      </c>
      <c r="I11" s="79" t="s">
        <v>601</v>
      </c>
      <c r="J11" s="214"/>
      <c r="K11" s="214"/>
      <c r="L11" s="214"/>
      <c r="M11" s="214"/>
      <c r="N11" s="214"/>
      <c r="O11" s="214"/>
      <c r="P11" s="214"/>
      <c r="Q11" s="214"/>
      <c r="R11" s="211"/>
      <c r="S11" s="211"/>
      <c r="T11" s="211"/>
      <c r="U11" s="214"/>
      <c r="V11" s="300"/>
      <c r="W11" s="211"/>
    </row>
    <row r="12" spans="1:27" s="31" customFormat="1" ht="45.5" customHeight="1">
      <c r="A12" s="214"/>
      <c r="B12" s="214"/>
      <c r="C12" s="214"/>
      <c r="D12" s="214"/>
      <c r="E12" s="28" t="s">
        <v>57</v>
      </c>
      <c r="F12" s="29" t="s">
        <v>58</v>
      </c>
      <c r="G12" s="78">
        <v>10</v>
      </c>
      <c r="H12" s="79" t="s">
        <v>59</v>
      </c>
      <c r="I12" s="79" t="s">
        <v>606</v>
      </c>
      <c r="J12" s="214"/>
      <c r="K12" s="214"/>
      <c r="L12" s="214"/>
      <c r="M12" s="215"/>
      <c r="N12" s="215"/>
      <c r="O12" s="215"/>
      <c r="P12" s="215"/>
      <c r="Q12" s="215"/>
      <c r="R12" s="211"/>
      <c r="S12" s="211"/>
      <c r="T12" s="211"/>
      <c r="U12" s="214"/>
      <c r="V12" s="300"/>
      <c r="W12" s="211"/>
    </row>
    <row r="13" spans="1:27" s="31" customFormat="1" ht="45.5" customHeight="1">
      <c r="A13" s="214"/>
      <c r="B13" s="214"/>
      <c r="C13" s="214"/>
      <c r="D13" s="214"/>
      <c r="E13" s="28" t="s">
        <v>60</v>
      </c>
      <c r="F13" s="34">
        <v>0.3</v>
      </c>
      <c r="G13" s="82">
        <v>0</v>
      </c>
      <c r="H13" s="79" t="s">
        <v>61</v>
      </c>
      <c r="I13" s="79" t="s">
        <v>607</v>
      </c>
      <c r="J13" s="214"/>
      <c r="K13" s="214"/>
      <c r="L13" s="214"/>
      <c r="M13" s="233" t="s">
        <v>62</v>
      </c>
      <c r="N13" s="229" t="s">
        <v>48</v>
      </c>
      <c r="O13" s="233" t="s">
        <v>63</v>
      </c>
      <c r="P13" s="234">
        <v>45684</v>
      </c>
      <c r="Q13" s="234">
        <v>46006</v>
      </c>
      <c r="R13" s="211"/>
      <c r="S13" s="211"/>
      <c r="T13" s="211"/>
      <c r="U13" s="214"/>
      <c r="V13" s="300"/>
      <c r="W13" s="211"/>
    </row>
    <row r="14" spans="1:27" s="31" customFormat="1" ht="45.5" customHeight="1">
      <c r="A14" s="214"/>
      <c r="B14" s="214"/>
      <c r="C14" s="214"/>
      <c r="D14" s="214"/>
      <c r="E14" s="32" t="s">
        <v>64</v>
      </c>
      <c r="F14" s="27">
        <v>9</v>
      </c>
      <c r="G14" s="83">
        <v>2</v>
      </c>
      <c r="H14" s="84" t="s">
        <v>608</v>
      </c>
      <c r="I14" s="84" t="s">
        <v>609</v>
      </c>
      <c r="J14" s="214"/>
      <c r="K14" s="214"/>
      <c r="L14" s="214"/>
      <c r="M14" s="214"/>
      <c r="N14" s="214"/>
      <c r="O14" s="214"/>
      <c r="P14" s="214"/>
      <c r="Q14" s="214"/>
      <c r="R14" s="211"/>
      <c r="S14" s="211"/>
      <c r="T14" s="211"/>
      <c r="U14" s="214"/>
      <c r="V14" s="300"/>
      <c r="W14" s="211"/>
    </row>
    <row r="15" spans="1:27" s="31" customFormat="1" ht="45.5" customHeight="1">
      <c r="A15" s="214"/>
      <c r="B15" s="214"/>
      <c r="C15" s="214"/>
      <c r="D15" s="214"/>
      <c r="E15" s="54" t="s">
        <v>65</v>
      </c>
      <c r="F15" s="36">
        <v>0.8</v>
      </c>
      <c r="G15" s="85">
        <v>0.96</v>
      </c>
      <c r="H15" s="86" t="s">
        <v>66</v>
      </c>
      <c r="I15" s="87" t="s">
        <v>616</v>
      </c>
      <c r="J15" s="214"/>
      <c r="K15" s="214"/>
      <c r="L15" s="214"/>
      <c r="M15" s="215"/>
      <c r="N15" s="215"/>
      <c r="O15" s="215"/>
      <c r="P15" s="215"/>
      <c r="Q15" s="215"/>
      <c r="R15" s="211"/>
      <c r="S15" s="211"/>
      <c r="T15" s="211"/>
      <c r="U15" s="214"/>
      <c r="V15" s="300"/>
      <c r="W15" s="211"/>
    </row>
    <row r="16" spans="1:27" s="31" customFormat="1" ht="45.5" customHeight="1">
      <c r="A16" s="214"/>
      <c r="B16" s="214"/>
      <c r="C16" s="214"/>
      <c r="D16" s="214"/>
      <c r="E16" s="28" t="s">
        <v>68</v>
      </c>
      <c r="F16" s="29" t="s">
        <v>69</v>
      </c>
      <c r="G16" s="78" t="s">
        <v>238</v>
      </c>
      <c r="H16" s="79" t="s">
        <v>610</v>
      </c>
      <c r="I16" s="86" t="s">
        <v>67</v>
      </c>
      <c r="J16" s="214"/>
      <c r="K16" s="214"/>
      <c r="L16" s="214"/>
      <c r="M16" s="233" t="s">
        <v>70</v>
      </c>
      <c r="N16" s="229" t="s">
        <v>48</v>
      </c>
      <c r="O16" s="233" t="s">
        <v>71</v>
      </c>
      <c r="P16" s="234">
        <v>45684</v>
      </c>
      <c r="Q16" s="234">
        <v>46006</v>
      </c>
      <c r="R16" s="211"/>
      <c r="S16" s="211"/>
      <c r="T16" s="211"/>
      <c r="U16" s="214"/>
      <c r="V16" s="300"/>
      <c r="W16" s="211"/>
    </row>
    <row r="17" spans="1:23" s="31" customFormat="1" ht="45.5" customHeight="1">
      <c r="A17" s="214"/>
      <c r="B17" s="214"/>
      <c r="C17" s="214"/>
      <c r="D17" s="214"/>
      <c r="E17" s="28" t="s">
        <v>72</v>
      </c>
      <c r="F17" s="34">
        <v>0.3</v>
      </c>
      <c r="G17" s="82">
        <v>1.23</v>
      </c>
      <c r="H17" s="79" t="s">
        <v>73</v>
      </c>
      <c r="I17" s="87" t="s">
        <v>611</v>
      </c>
      <c r="J17" s="214"/>
      <c r="K17" s="214"/>
      <c r="L17" s="214"/>
      <c r="M17" s="215"/>
      <c r="N17" s="215"/>
      <c r="O17" s="215"/>
      <c r="P17" s="215"/>
      <c r="Q17" s="215"/>
      <c r="R17" s="211"/>
      <c r="S17" s="211"/>
      <c r="T17" s="211"/>
      <c r="U17" s="214"/>
      <c r="V17" s="300"/>
      <c r="W17" s="211"/>
    </row>
    <row r="18" spans="1:23" s="31" customFormat="1" ht="45.5" customHeight="1">
      <c r="A18" s="214"/>
      <c r="B18" s="214"/>
      <c r="C18" s="214"/>
      <c r="D18" s="214"/>
      <c r="E18" s="28" t="s">
        <v>74</v>
      </c>
      <c r="F18" s="29" t="s">
        <v>75</v>
      </c>
      <c r="G18" s="78">
        <v>2</v>
      </c>
      <c r="H18" s="79" t="s">
        <v>612</v>
      </c>
      <c r="I18" s="79" t="s">
        <v>611</v>
      </c>
      <c r="J18" s="214"/>
      <c r="K18" s="214"/>
      <c r="L18" s="214"/>
      <c r="M18" s="233" t="s">
        <v>76</v>
      </c>
      <c r="N18" s="229" t="s">
        <v>48</v>
      </c>
      <c r="O18" s="233" t="s">
        <v>77</v>
      </c>
      <c r="P18" s="234">
        <v>45684</v>
      </c>
      <c r="Q18" s="234">
        <v>46006</v>
      </c>
      <c r="R18" s="211"/>
      <c r="S18" s="211"/>
      <c r="T18" s="211"/>
      <c r="U18" s="214"/>
      <c r="V18" s="300"/>
      <c r="W18" s="211"/>
    </row>
    <row r="19" spans="1:23" s="31" customFormat="1" ht="45.5" customHeight="1">
      <c r="A19" s="215"/>
      <c r="B19" s="215"/>
      <c r="C19" s="215"/>
      <c r="D19" s="215"/>
      <c r="E19" s="28" t="s">
        <v>78</v>
      </c>
      <c r="F19" s="34">
        <v>1</v>
      </c>
      <c r="G19" s="82">
        <v>0.19400000000000001</v>
      </c>
      <c r="H19" s="79" t="s">
        <v>79</v>
      </c>
      <c r="I19" s="79" t="s">
        <v>80</v>
      </c>
      <c r="J19" s="215"/>
      <c r="K19" s="215"/>
      <c r="L19" s="215"/>
      <c r="M19" s="215"/>
      <c r="N19" s="215"/>
      <c r="O19" s="215"/>
      <c r="P19" s="215"/>
      <c r="Q19" s="215"/>
      <c r="R19" s="212"/>
      <c r="S19" s="212"/>
      <c r="T19" s="212"/>
      <c r="U19" s="215"/>
      <c r="V19" s="301"/>
      <c r="W19" s="212"/>
    </row>
    <row r="20" spans="1:23" s="31" customFormat="1" ht="45.5" customHeight="1">
      <c r="A20" s="224" t="s">
        <v>26</v>
      </c>
      <c r="B20" s="224" t="s">
        <v>27</v>
      </c>
      <c r="C20" s="224" t="s">
        <v>28</v>
      </c>
      <c r="D20" s="224" t="s">
        <v>29</v>
      </c>
      <c r="E20" s="28" t="s">
        <v>81</v>
      </c>
      <c r="F20" s="34">
        <v>1</v>
      </c>
      <c r="G20" s="82">
        <v>0.2</v>
      </c>
      <c r="H20" s="87" t="s">
        <v>613</v>
      </c>
      <c r="I20" s="87" t="s">
        <v>616</v>
      </c>
      <c r="J20" s="235">
        <v>3</v>
      </c>
      <c r="K20" s="233" t="s">
        <v>82</v>
      </c>
      <c r="L20" s="229" t="s">
        <v>35</v>
      </c>
      <c r="M20" s="28" t="s">
        <v>83</v>
      </c>
      <c r="N20" s="29" t="s">
        <v>35</v>
      </c>
      <c r="O20" s="28" t="s">
        <v>84</v>
      </c>
      <c r="P20" s="37">
        <v>45677</v>
      </c>
      <c r="Q20" s="37">
        <v>45838</v>
      </c>
      <c r="R20" s="210">
        <v>0.17</v>
      </c>
      <c r="S20" s="210">
        <v>0.17</v>
      </c>
      <c r="T20" s="210">
        <f>S20/R20</f>
        <v>1</v>
      </c>
      <c r="U20" s="213" t="s">
        <v>38</v>
      </c>
      <c r="V20" s="216" t="s">
        <v>589</v>
      </c>
      <c r="W20" s="216" t="s">
        <v>85</v>
      </c>
    </row>
    <row r="21" spans="1:23" s="31" customFormat="1" ht="45.5" customHeight="1">
      <c r="A21" s="214"/>
      <c r="B21" s="214"/>
      <c r="C21" s="214"/>
      <c r="D21" s="214"/>
      <c r="E21" s="28" t="s">
        <v>86</v>
      </c>
      <c r="F21" s="29">
        <v>144</v>
      </c>
      <c r="G21" s="78">
        <v>12</v>
      </c>
      <c r="H21" s="79" t="s">
        <v>614</v>
      </c>
      <c r="I21" s="87" t="s">
        <v>616</v>
      </c>
      <c r="J21" s="214"/>
      <c r="K21" s="214"/>
      <c r="L21" s="214"/>
      <c r="M21" s="28" t="s">
        <v>87</v>
      </c>
      <c r="N21" s="29" t="s">
        <v>35</v>
      </c>
      <c r="O21" s="28" t="s">
        <v>88</v>
      </c>
      <c r="P21" s="37">
        <v>45691</v>
      </c>
      <c r="Q21" s="37">
        <v>46010</v>
      </c>
      <c r="R21" s="211"/>
      <c r="S21" s="211"/>
      <c r="T21" s="211"/>
      <c r="U21" s="214"/>
      <c r="V21" s="300"/>
      <c r="W21" s="211"/>
    </row>
    <row r="22" spans="1:23" s="31" customFormat="1" ht="45.5" customHeight="1">
      <c r="A22" s="214"/>
      <c r="B22" s="214"/>
      <c r="C22" s="214"/>
      <c r="D22" s="214"/>
      <c r="E22" s="28" t="s">
        <v>89</v>
      </c>
      <c r="F22" s="34">
        <v>1</v>
      </c>
      <c r="G22" s="82">
        <v>1</v>
      </c>
      <c r="H22" s="79" t="s">
        <v>615</v>
      </c>
      <c r="I22" s="87" t="s">
        <v>616</v>
      </c>
      <c r="J22" s="214"/>
      <c r="K22" s="214"/>
      <c r="L22" s="214"/>
      <c r="M22" s="28" t="s">
        <v>90</v>
      </c>
      <c r="N22" s="29" t="s">
        <v>35</v>
      </c>
      <c r="O22" s="28" t="s">
        <v>91</v>
      </c>
      <c r="P22" s="37">
        <v>45677</v>
      </c>
      <c r="Q22" s="37">
        <v>46010</v>
      </c>
      <c r="R22" s="211"/>
      <c r="S22" s="211"/>
      <c r="T22" s="211"/>
      <c r="U22" s="214"/>
      <c r="V22" s="300"/>
      <c r="W22" s="211"/>
    </row>
    <row r="23" spans="1:23" s="31" customFormat="1" ht="45.5" customHeight="1">
      <c r="A23" s="214"/>
      <c r="B23" s="214"/>
      <c r="C23" s="214"/>
      <c r="D23" s="214"/>
      <c r="E23" s="233" t="s">
        <v>92</v>
      </c>
      <c r="F23" s="294">
        <v>0.95</v>
      </c>
      <c r="G23" s="210">
        <f>30/52</f>
        <v>0.57692307692307687</v>
      </c>
      <c r="H23" s="216" t="s">
        <v>617</v>
      </c>
      <c r="I23" s="295" t="s">
        <v>616</v>
      </c>
      <c r="J23" s="214"/>
      <c r="K23" s="214"/>
      <c r="L23" s="214"/>
      <c r="M23" s="38" t="s">
        <v>93</v>
      </c>
      <c r="N23" s="29" t="s">
        <v>35</v>
      </c>
      <c r="O23" s="28" t="s">
        <v>94</v>
      </c>
      <c r="P23" s="37">
        <v>45691</v>
      </c>
      <c r="Q23" s="37">
        <v>46010</v>
      </c>
      <c r="R23" s="211"/>
      <c r="S23" s="211"/>
      <c r="T23" s="211"/>
      <c r="U23" s="214"/>
      <c r="V23" s="300"/>
      <c r="W23" s="211"/>
    </row>
    <row r="24" spans="1:23" s="31" customFormat="1" ht="45.5" customHeight="1">
      <c r="A24" s="215"/>
      <c r="B24" s="215"/>
      <c r="C24" s="215"/>
      <c r="D24" s="215"/>
      <c r="E24" s="237"/>
      <c r="F24" s="215"/>
      <c r="G24" s="212"/>
      <c r="H24" s="212"/>
      <c r="I24" s="212"/>
      <c r="J24" s="215"/>
      <c r="K24" s="215"/>
      <c r="L24" s="215"/>
      <c r="M24" s="28" t="s">
        <v>95</v>
      </c>
      <c r="N24" s="29" t="s">
        <v>35</v>
      </c>
      <c r="O24" s="28" t="s">
        <v>96</v>
      </c>
      <c r="P24" s="37">
        <v>45719</v>
      </c>
      <c r="Q24" s="37">
        <v>46010</v>
      </c>
      <c r="R24" s="212"/>
      <c r="S24" s="212"/>
      <c r="T24" s="212"/>
      <c r="U24" s="215"/>
      <c r="V24" s="301"/>
      <c r="W24" s="212"/>
    </row>
    <row r="25" spans="1:23" s="31" customFormat="1" ht="45.5" customHeight="1">
      <c r="A25" s="224" t="s">
        <v>26</v>
      </c>
      <c r="B25" s="224" t="s">
        <v>27</v>
      </c>
      <c r="C25" s="224" t="s">
        <v>28</v>
      </c>
      <c r="D25" s="224" t="s">
        <v>29</v>
      </c>
      <c r="E25" s="274" t="s">
        <v>97</v>
      </c>
      <c r="F25" s="282">
        <v>1</v>
      </c>
      <c r="G25" s="260" t="s">
        <v>238</v>
      </c>
      <c r="H25" s="217" t="s">
        <v>619</v>
      </c>
      <c r="I25" s="242" t="s">
        <v>618</v>
      </c>
      <c r="J25" s="279">
        <v>4</v>
      </c>
      <c r="K25" s="233" t="s">
        <v>98</v>
      </c>
      <c r="L25" s="229" t="s">
        <v>48</v>
      </c>
      <c r="M25" s="28" t="s">
        <v>99</v>
      </c>
      <c r="N25" s="29" t="s">
        <v>48</v>
      </c>
      <c r="O25" s="28" t="s">
        <v>100</v>
      </c>
      <c r="P25" s="37">
        <v>45723</v>
      </c>
      <c r="Q25" s="37">
        <v>45807</v>
      </c>
      <c r="R25" s="210">
        <v>0</v>
      </c>
      <c r="S25" s="210">
        <v>0</v>
      </c>
      <c r="T25" s="210">
        <v>1</v>
      </c>
      <c r="U25" s="232" t="s">
        <v>101</v>
      </c>
      <c r="V25" s="216" t="s">
        <v>102</v>
      </c>
      <c r="W25" s="216" t="s">
        <v>103</v>
      </c>
    </row>
    <row r="26" spans="1:23" s="31" customFormat="1" ht="45.5" customHeight="1">
      <c r="A26" s="214"/>
      <c r="B26" s="214"/>
      <c r="C26" s="214"/>
      <c r="D26" s="214"/>
      <c r="E26" s="236"/>
      <c r="F26" s="214"/>
      <c r="G26" s="211"/>
      <c r="H26" s="211"/>
      <c r="I26" s="211"/>
      <c r="J26" s="214"/>
      <c r="K26" s="214"/>
      <c r="L26" s="214"/>
      <c r="M26" s="28" t="s">
        <v>104</v>
      </c>
      <c r="N26" s="29" t="s">
        <v>48</v>
      </c>
      <c r="O26" s="28" t="s">
        <v>105</v>
      </c>
      <c r="P26" s="37">
        <v>45723</v>
      </c>
      <c r="Q26" s="37">
        <v>45838</v>
      </c>
      <c r="R26" s="211"/>
      <c r="S26" s="211"/>
      <c r="T26" s="211"/>
      <c r="U26" s="214"/>
      <c r="V26" s="300"/>
      <c r="W26" s="211"/>
    </row>
    <row r="27" spans="1:23" s="31" customFormat="1" ht="45.5" customHeight="1">
      <c r="A27" s="214"/>
      <c r="B27" s="214"/>
      <c r="C27" s="214"/>
      <c r="D27" s="214"/>
      <c r="E27" s="236"/>
      <c r="F27" s="214"/>
      <c r="G27" s="211"/>
      <c r="H27" s="211"/>
      <c r="I27" s="211"/>
      <c r="J27" s="214"/>
      <c r="K27" s="214"/>
      <c r="L27" s="214"/>
      <c r="M27" s="28" t="s">
        <v>106</v>
      </c>
      <c r="N27" s="29" t="s">
        <v>48</v>
      </c>
      <c r="O27" s="28" t="s">
        <v>107</v>
      </c>
      <c r="P27" s="37">
        <v>45778</v>
      </c>
      <c r="Q27" s="37">
        <v>45868</v>
      </c>
      <c r="R27" s="211"/>
      <c r="S27" s="211"/>
      <c r="T27" s="211"/>
      <c r="U27" s="214"/>
      <c r="V27" s="300"/>
      <c r="W27" s="211"/>
    </row>
    <row r="28" spans="1:23" s="31" customFormat="1" ht="45.5" customHeight="1">
      <c r="A28" s="215"/>
      <c r="B28" s="215"/>
      <c r="C28" s="215"/>
      <c r="D28" s="215"/>
      <c r="E28" s="237"/>
      <c r="F28" s="215"/>
      <c r="G28" s="212"/>
      <c r="H28" s="212"/>
      <c r="I28" s="212"/>
      <c r="J28" s="215"/>
      <c r="K28" s="215"/>
      <c r="L28" s="215"/>
      <c r="M28" s="28" t="s">
        <v>108</v>
      </c>
      <c r="N28" s="29" t="s">
        <v>48</v>
      </c>
      <c r="O28" s="28" t="s">
        <v>109</v>
      </c>
      <c r="P28" s="37">
        <v>45778</v>
      </c>
      <c r="Q28" s="37">
        <v>46006</v>
      </c>
      <c r="R28" s="212"/>
      <c r="S28" s="212"/>
      <c r="T28" s="212"/>
      <c r="U28" s="215"/>
      <c r="V28" s="301"/>
      <c r="W28" s="212"/>
    </row>
    <row r="29" spans="1:23" s="31" customFormat="1" ht="45.5" customHeight="1">
      <c r="A29" s="224" t="s">
        <v>26</v>
      </c>
      <c r="B29" s="224" t="s">
        <v>27</v>
      </c>
      <c r="C29" s="224" t="s">
        <v>28</v>
      </c>
      <c r="D29" s="224" t="s">
        <v>29</v>
      </c>
      <c r="E29" s="28" t="s">
        <v>110</v>
      </c>
      <c r="F29" s="29">
        <v>104</v>
      </c>
      <c r="G29" s="78">
        <v>24</v>
      </c>
      <c r="H29" s="79" t="s">
        <v>620</v>
      </c>
      <c r="I29" s="79" t="s">
        <v>621</v>
      </c>
      <c r="J29" s="279">
        <v>5</v>
      </c>
      <c r="K29" s="241" t="s">
        <v>111</v>
      </c>
      <c r="L29" s="243" t="s">
        <v>112</v>
      </c>
      <c r="M29" s="28" t="s">
        <v>590</v>
      </c>
      <c r="N29" s="29" t="s">
        <v>112</v>
      </c>
      <c r="O29" s="28" t="s">
        <v>113</v>
      </c>
      <c r="P29" s="39">
        <v>45658</v>
      </c>
      <c r="Q29" s="39">
        <v>45838</v>
      </c>
      <c r="R29" s="210">
        <v>0.02</v>
      </c>
      <c r="S29" s="210">
        <v>0.02</v>
      </c>
      <c r="T29" s="210">
        <f>S29/R29</f>
        <v>1</v>
      </c>
      <c r="U29" s="213" t="s">
        <v>38</v>
      </c>
      <c r="V29" s="216" t="s">
        <v>114</v>
      </c>
      <c r="W29" s="216" t="s">
        <v>115</v>
      </c>
    </row>
    <row r="30" spans="1:23" s="31" customFormat="1" ht="45.5" customHeight="1">
      <c r="A30" s="214"/>
      <c r="B30" s="214"/>
      <c r="C30" s="214"/>
      <c r="D30" s="214"/>
      <c r="E30" s="28" t="s">
        <v>116</v>
      </c>
      <c r="F30" s="29">
        <v>36</v>
      </c>
      <c r="G30" s="78">
        <v>31</v>
      </c>
      <c r="H30" s="79" t="s">
        <v>622</v>
      </c>
      <c r="I30" s="79" t="s">
        <v>621</v>
      </c>
      <c r="J30" s="214"/>
      <c r="K30" s="214"/>
      <c r="L30" s="214"/>
      <c r="M30" s="28" t="s">
        <v>117</v>
      </c>
      <c r="N30" s="29" t="s">
        <v>112</v>
      </c>
      <c r="O30" s="28" t="s">
        <v>118</v>
      </c>
      <c r="P30" s="39">
        <v>45720</v>
      </c>
      <c r="Q30" s="39">
        <v>45747</v>
      </c>
      <c r="R30" s="211"/>
      <c r="S30" s="211"/>
      <c r="T30" s="211"/>
      <c r="U30" s="214"/>
      <c r="V30" s="300"/>
      <c r="W30" s="211"/>
    </row>
    <row r="31" spans="1:23" s="31" customFormat="1" ht="45.5" customHeight="1">
      <c r="A31" s="214"/>
      <c r="B31" s="214"/>
      <c r="C31" s="214"/>
      <c r="D31" s="214"/>
      <c r="E31" s="54" t="s">
        <v>119</v>
      </c>
      <c r="F31" s="35">
        <v>575</v>
      </c>
      <c r="G31" s="88">
        <v>104</v>
      </c>
      <c r="H31" s="86" t="s">
        <v>623</v>
      </c>
      <c r="I31" s="79" t="s">
        <v>624</v>
      </c>
      <c r="J31" s="214"/>
      <c r="K31" s="214"/>
      <c r="L31" s="214"/>
      <c r="M31" s="28" t="s">
        <v>120</v>
      </c>
      <c r="N31" s="29" t="s">
        <v>112</v>
      </c>
      <c r="O31" s="28" t="s">
        <v>121</v>
      </c>
      <c r="P31" s="39">
        <v>45658</v>
      </c>
      <c r="Q31" s="39">
        <v>46006</v>
      </c>
      <c r="R31" s="211"/>
      <c r="S31" s="211"/>
      <c r="T31" s="211"/>
      <c r="U31" s="214"/>
      <c r="V31" s="300"/>
      <c r="W31" s="211"/>
    </row>
    <row r="32" spans="1:23" s="31" customFormat="1" ht="45.5" customHeight="1">
      <c r="A32" s="214"/>
      <c r="B32" s="214"/>
      <c r="C32" s="214"/>
      <c r="D32" s="214"/>
      <c r="E32" s="230" t="s">
        <v>122</v>
      </c>
      <c r="F32" s="278">
        <v>2102</v>
      </c>
      <c r="G32" s="270">
        <v>155</v>
      </c>
      <c r="H32" s="272" t="s">
        <v>625</v>
      </c>
      <c r="I32" s="272" t="s">
        <v>624</v>
      </c>
      <c r="J32" s="214"/>
      <c r="K32" s="214"/>
      <c r="L32" s="214"/>
      <c r="M32" s="28" t="s">
        <v>123</v>
      </c>
      <c r="N32" s="29" t="s">
        <v>112</v>
      </c>
      <c r="O32" s="28" t="s">
        <v>121</v>
      </c>
      <c r="P32" s="39">
        <v>45658</v>
      </c>
      <c r="Q32" s="39">
        <v>46006</v>
      </c>
      <c r="R32" s="211"/>
      <c r="S32" s="211"/>
      <c r="T32" s="211"/>
      <c r="U32" s="214"/>
      <c r="V32" s="300"/>
      <c r="W32" s="211"/>
    </row>
    <row r="33" spans="1:23" s="31" customFormat="1" ht="45.5" customHeight="1">
      <c r="A33" s="214"/>
      <c r="B33" s="214"/>
      <c r="C33" s="214"/>
      <c r="D33" s="214"/>
      <c r="E33" s="237"/>
      <c r="F33" s="215"/>
      <c r="G33" s="271"/>
      <c r="H33" s="212"/>
      <c r="I33" s="212"/>
      <c r="J33" s="214"/>
      <c r="K33" s="214"/>
      <c r="L33" s="214"/>
      <c r="M33" s="40" t="s">
        <v>124</v>
      </c>
      <c r="N33" s="29" t="s">
        <v>112</v>
      </c>
      <c r="O33" s="28" t="s">
        <v>125</v>
      </c>
      <c r="P33" s="39">
        <v>45748</v>
      </c>
      <c r="Q33" s="39">
        <v>46022</v>
      </c>
      <c r="R33" s="211"/>
      <c r="S33" s="211"/>
      <c r="T33" s="211"/>
      <c r="U33" s="214"/>
      <c r="V33" s="300"/>
      <c r="W33" s="211"/>
    </row>
    <row r="34" spans="1:23" s="31" customFormat="1" ht="45.5" customHeight="1">
      <c r="A34" s="215"/>
      <c r="B34" s="215"/>
      <c r="C34" s="215"/>
      <c r="D34" s="215"/>
      <c r="E34" s="54" t="s">
        <v>126</v>
      </c>
      <c r="F34" s="33">
        <v>1402</v>
      </c>
      <c r="G34" s="80">
        <v>54</v>
      </c>
      <c r="H34" s="81" t="s">
        <v>626</v>
      </c>
      <c r="I34" s="81" t="s">
        <v>624</v>
      </c>
      <c r="J34" s="215"/>
      <c r="K34" s="215"/>
      <c r="L34" s="215"/>
      <c r="M34" s="40" t="s">
        <v>127</v>
      </c>
      <c r="N34" s="29" t="s">
        <v>112</v>
      </c>
      <c r="O34" s="28" t="s">
        <v>128</v>
      </c>
      <c r="P34" s="39">
        <v>45658</v>
      </c>
      <c r="Q34" s="39">
        <v>45961</v>
      </c>
      <c r="R34" s="212"/>
      <c r="S34" s="212"/>
      <c r="T34" s="212"/>
      <c r="U34" s="215"/>
      <c r="V34" s="301"/>
      <c r="W34" s="212"/>
    </row>
    <row r="35" spans="1:23" s="31" customFormat="1" ht="45.5" customHeight="1">
      <c r="A35" s="235" t="s">
        <v>26</v>
      </c>
      <c r="B35" s="235" t="s">
        <v>27</v>
      </c>
      <c r="C35" s="235" t="s">
        <v>28</v>
      </c>
      <c r="D35" s="235" t="s">
        <v>129</v>
      </c>
      <c r="E35" s="54" t="s">
        <v>130</v>
      </c>
      <c r="F35" s="41">
        <v>35</v>
      </c>
      <c r="G35" s="89">
        <v>3</v>
      </c>
      <c r="H35" s="90" t="s">
        <v>627</v>
      </c>
      <c r="I35" s="90" t="s">
        <v>621</v>
      </c>
      <c r="J35" s="273">
        <v>6</v>
      </c>
      <c r="K35" s="274" t="s">
        <v>131</v>
      </c>
      <c r="L35" s="275" t="s">
        <v>132</v>
      </c>
      <c r="M35" s="230" t="s">
        <v>133</v>
      </c>
      <c r="N35" s="268" t="s">
        <v>134</v>
      </c>
      <c r="O35" s="230" t="s">
        <v>135</v>
      </c>
      <c r="P35" s="264">
        <v>45658</v>
      </c>
      <c r="Q35" s="264">
        <v>45747</v>
      </c>
      <c r="R35" s="260">
        <v>0.15</v>
      </c>
      <c r="S35" s="260">
        <v>0.15</v>
      </c>
      <c r="T35" s="260">
        <f>S35/R35</f>
        <v>1</v>
      </c>
      <c r="U35" s="265" t="s">
        <v>38</v>
      </c>
      <c r="V35" s="242" t="s">
        <v>591</v>
      </c>
      <c r="W35" s="242" t="s">
        <v>136</v>
      </c>
    </row>
    <row r="36" spans="1:23" s="31" customFormat="1" ht="45.5" customHeight="1">
      <c r="A36" s="214"/>
      <c r="B36" s="214"/>
      <c r="C36" s="214"/>
      <c r="D36" s="214"/>
      <c r="E36" s="104" t="s">
        <v>137</v>
      </c>
      <c r="F36" s="43">
        <v>647</v>
      </c>
      <c r="G36" s="91">
        <v>23</v>
      </c>
      <c r="H36" s="92" t="s">
        <v>627</v>
      </c>
      <c r="I36" s="90" t="s">
        <v>621</v>
      </c>
      <c r="J36" s="214"/>
      <c r="K36" s="214"/>
      <c r="L36" s="214"/>
      <c r="M36" s="215"/>
      <c r="N36" s="215"/>
      <c r="O36" s="215"/>
      <c r="P36" s="215"/>
      <c r="Q36" s="215"/>
      <c r="R36" s="211"/>
      <c r="S36" s="211"/>
      <c r="T36" s="211"/>
      <c r="U36" s="214"/>
      <c r="V36" s="300"/>
      <c r="W36" s="211"/>
    </row>
    <row r="37" spans="1:23" s="31" customFormat="1" ht="45.5" customHeight="1">
      <c r="A37" s="214"/>
      <c r="B37" s="214"/>
      <c r="C37" s="214"/>
      <c r="D37" s="214"/>
      <c r="E37" s="104" t="s">
        <v>138</v>
      </c>
      <c r="F37" s="44">
        <v>3500</v>
      </c>
      <c r="G37" s="93">
        <v>30</v>
      </c>
      <c r="H37" s="94" t="s">
        <v>628</v>
      </c>
      <c r="I37" s="90" t="s">
        <v>621</v>
      </c>
      <c r="J37" s="214"/>
      <c r="K37" s="214"/>
      <c r="L37" s="214"/>
      <c r="M37" s="266" t="s">
        <v>139</v>
      </c>
      <c r="N37" s="268" t="s">
        <v>134</v>
      </c>
      <c r="O37" s="266" t="s">
        <v>140</v>
      </c>
      <c r="P37" s="267">
        <v>45689</v>
      </c>
      <c r="Q37" s="267">
        <v>45930</v>
      </c>
      <c r="R37" s="211"/>
      <c r="S37" s="211"/>
      <c r="T37" s="211"/>
      <c r="U37" s="214"/>
      <c r="V37" s="300"/>
      <c r="W37" s="211"/>
    </row>
    <row r="38" spans="1:23" s="31" customFormat="1" ht="45.5" customHeight="1">
      <c r="A38" s="214"/>
      <c r="B38" s="214"/>
      <c r="C38" s="214"/>
      <c r="D38" s="214"/>
      <c r="E38" s="104" t="s">
        <v>141</v>
      </c>
      <c r="F38" s="43">
        <v>8</v>
      </c>
      <c r="G38" s="91">
        <v>0</v>
      </c>
      <c r="H38" s="92" t="s">
        <v>629</v>
      </c>
      <c r="I38" s="94" t="s">
        <v>632</v>
      </c>
      <c r="J38" s="214"/>
      <c r="K38" s="214"/>
      <c r="L38" s="214"/>
      <c r="M38" s="215"/>
      <c r="N38" s="215"/>
      <c r="O38" s="215"/>
      <c r="P38" s="215"/>
      <c r="Q38" s="215"/>
      <c r="R38" s="211"/>
      <c r="S38" s="211"/>
      <c r="T38" s="211"/>
      <c r="U38" s="214"/>
      <c r="V38" s="300"/>
      <c r="W38" s="211"/>
    </row>
    <row r="39" spans="1:23" s="31" customFormat="1" ht="45.5" customHeight="1">
      <c r="A39" s="214"/>
      <c r="B39" s="214"/>
      <c r="C39" s="214"/>
      <c r="D39" s="214"/>
      <c r="E39" s="104" t="s">
        <v>142</v>
      </c>
      <c r="F39" s="44">
        <v>3000</v>
      </c>
      <c r="G39" s="93">
        <v>0</v>
      </c>
      <c r="H39" s="94" t="s">
        <v>630</v>
      </c>
      <c r="I39" s="94" t="s">
        <v>632</v>
      </c>
      <c r="J39" s="214"/>
      <c r="K39" s="214"/>
      <c r="L39" s="214"/>
      <c r="M39" s="45" t="s">
        <v>143</v>
      </c>
      <c r="N39" s="46" t="s">
        <v>134</v>
      </c>
      <c r="O39" s="45" t="s">
        <v>144</v>
      </c>
      <c r="P39" s="47">
        <v>45726</v>
      </c>
      <c r="Q39" s="48">
        <v>45930</v>
      </c>
      <c r="R39" s="211"/>
      <c r="S39" s="211"/>
      <c r="T39" s="211"/>
      <c r="U39" s="214"/>
      <c r="V39" s="300"/>
      <c r="W39" s="211"/>
    </row>
    <row r="40" spans="1:23" s="31" customFormat="1" ht="45.5" customHeight="1">
      <c r="A40" s="214"/>
      <c r="B40" s="214"/>
      <c r="C40" s="214"/>
      <c r="D40" s="214"/>
      <c r="E40" s="104" t="s">
        <v>145</v>
      </c>
      <c r="F40" s="49">
        <v>0.64</v>
      </c>
      <c r="G40" s="95">
        <v>0.52459999999999996</v>
      </c>
      <c r="H40" s="92" t="s">
        <v>146</v>
      </c>
      <c r="I40" s="96" t="s">
        <v>621</v>
      </c>
      <c r="J40" s="214"/>
      <c r="K40" s="214"/>
      <c r="L40" s="214"/>
      <c r="M40" s="266" t="s">
        <v>147</v>
      </c>
      <c r="N40" s="269" t="s">
        <v>134</v>
      </c>
      <c r="O40" s="266" t="s">
        <v>148</v>
      </c>
      <c r="P40" s="267">
        <v>45717</v>
      </c>
      <c r="Q40" s="267">
        <v>45991</v>
      </c>
      <c r="R40" s="211"/>
      <c r="S40" s="211"/>
      <c r="T40" s="211"/>
      <c r="U40" s="214"/>
      <c r="V40" s="300"/>
      <c r="W40" s="211"/>
    </row>
    <row r="41" spans="1:23" s="31" customFormat="1" ht="45.5" customHeight="1">
      <c r="A41" s="214"/>
      <c r="B41" s="214"/>
      <c r="C41" s="214"/>
      <c r="D41" s="214"/>
      <c r="E41" s="104" t="s">
        <v>149</v>
      </c>
      <c r="F41" s="43">
        <v>300</v>
      </c>
      <c r="G41" s="91">
        <v>24</v>
      </c>
      <c r="H41" s="92" t="s">
        <v>633</v>
      </c>
      <c r="I41" s="96" t="s">
        <v>621</v>
      </c>
      <c r="J41" s="214"/>
      <c r="K41" s="214"/>
      <c r="L41" s="214"/>
      <c r="M41" s="215"/>
      <c r="N41" s="215"/>
      <c r="O41" s="215"/>
      <c r="P41" s="215"/>
      <c r="Q41" s="215"/>
      <c r="R41" s="211"/>
      <c r="S41" s="211"/>
      <c r="T41" s="211"/>
      <c r="U41" s="214"/>
      <c r="V41" s="300"/>
      <c r="W41" s="211"/>
    </row>
    <row r="42" spans="1:23" s="31" customFormat="1" ht="45.5" customHeight="1">
      <c r="A42" s="214"/>
      <c r="B42" s="214"/>
      <c r="C42" s="214"/>
      <c r="D42" s="214"/>
      <c r="E42" s="104" t="s">
        <v>150</v>
      </c>
      <c r="F42" s="43">
        <v>6</v>
      </c>
      <c r="G42" s="91">
        <v>2</v>
      </c>
      <c r="H42" s="92" t="s">
        <v>634</v>
      </c>
      <c r="I42" s="92" t="s">
        <v>635</v>
      </c>
      <c r="J42" s="214"/>
      <c r="K42" s="214"/>
      <c r="L42" s="214"/>
      <c r="M42" s="45" t="s">
        <v>151</v>
      </c>
      <c r="N42" s="46" t="s">
        <v>134</v>
      </c>
      <c r="O42" s="45" t="s">
        <v>152</v>
      </c>
      <c r="P42" s="47">
        <v>45658</v>
      </c>
      <c r="Q42" s="47">
        <v>46006</v>
      </c>
      <c r="R42" s="211"/>
      <c r="S42" s="211"/>
      <c r="T42" s="211"/>
      <c r="U42" s="214"/>
      <c r="V42" s="300"/>
      <c r="W42" s="211"/>
    </row>
    <row r="43" spans="1:23" s="31" customFormat="1" ht="45.5" customHeight="1">
      <c r="A43" s="214"/>
      <c r="B43" s="214"/>
      <c r="C43" s="214"/>
      <c r="D43" s="214"/>
      <c r="E43" s="266" t="s">
        <v>153</v>
      </c>
      <c r="F43" s="296">
        <v>120</v>
      </c>
      <c r="G43" s="276">
        <v>0</v>
      </c>
      <c r="H43" s="277" t="s">
        <v>636</v>
      </c>
      <c r="I43" s="277" t="s">
        <v>616</v>
      </c>
      <c r="J43" s="214"/>
      <c r="K43" s="214"/>
      <c r="L43" s="214"/>
      <c r="M43" s="45" t="s">
        <v>154</v>
      </c>
      <c r="N43" s="46" t="s">
        <v>155</v>
      </c>
      <c r="O43" s="45" t="s">
        <v>156</v>
      </c>
      <c r="P43" s="47">
        <v>45658</v>
      </c>
      <c r="Q43" s="47">
        <v>46006</v>
      </c>
      <c r="R43" s="211"/>
      <c r="S43" s="211"/>
      <c r="T43" s="211"/>
      <c r="U43" s="214"/>
      <c r="V43" s="300"/>
      <c r="W43" s="211"/>
    </row>
    <row r="44" spans="1:23" s="31" customFormat="1" ht="45.5" customHeight="1">
      <c r="A44" s="215"/>
      <c r="B44" s="215"/>
      <c r="C44" s="215"/>
      <c r="D44" s="215"/>
      <c r="E44" s="237"/>
      <c r="F44" s="215"/>
      <c r="G44" s="212"/>
      <c r="H44" s="212"/>
      <c r="I44" s="212"/>
      <c r="J44" s="215"/>
      <c r="K44" s="215"/>
      <c r="L44" s="215"/>
      <c r="M44" s="45" t="s">
        <v>157</v>
      </c>
      <c r="N44" s="46" t="s">
        <v>155</v>
      </c>
      <c r="O44" s="45" t="s">
        <v>158</v>
      </c>
      <c r="P44" s="47">
        <v>45658</v>
      </c>
      <c r="Q44" s="47">
        <v>46006</v>
      </c>
      <c r="R44" s="212"/>
      <c r="S44" s="212"/>
      <c r="T44" s="212"/>
      <c r="U44" s="215"/>
      <c r="V44" s="301"/>
      <c r="W44" s="212"/>
    </row>
    <row r="45" spans="1:23" s="31" customFormat="1" ht="45.5" customHeight="1">
      <c r="A45" s="235" t="s">
        <v>159</v>
      </c>
      <c r="B45" s="235" t="s">
        <v>27</v>
      </c>
      <c r="C45" s="235" t="s">
        <v>160</v>
      </c>
      <c r="D45" s="235" t="s">
        <v>161</v>
      </c>
      <c r="E45" s="28" t="s">
        <v>162</v>
      </c>
      <c r="F45" s="29" t="s">
        <v>163</v>
      </c>
      <c r="G45" s="78" t="s">
        <v>238</v>
      </c>
      <c r="H45" s="79" t="s">
        <v>619</v>
      </c>
      <c r="I45" s="79" t="s">
        <v>618</v>
      </c>
      <c r="J45" s="279">
        <v>7</v>
      </c>
      <c r="K45" s="228" t="s">
        <v>164</v>
      </c>
      <c r="L45" s="243" t="s">
        <v>165</v>
      </c>
      <c r="M45" s="50" t="s">
        <v>166</v>
      </c>
      <c r="N45" s="51" t="s">
        <v>165</v>
      </c>
      <c r="O45" s="50" t="s">
        <v>167</v>
      </c>
      <c r="P45" s="52">
        <v>45673</v>
      </c>
      <c r="Q45" s="53">
        <v>46010</v>
      </c>
      <c r="R45" s="261">
        <v>0.27</v>
      </c>
      <c r="S45" s="261">
        <v>0.27</v>
      </c>
      <c r="T45" s="261">
        <f>S45/R45</f>
        <v>1</v>
      </c>
      <c r="U45" s="262" t="s">
        <v>38</v>
      </c>
      <c r="V45" s="242" t="s">
        <v>592</v>
      </c>
      <c r="W45" s="242" t="s">
        <v>168</v>
      </c>
    </row>
    <row r="46" spans="1:23" s="31" customFormat="1" ht="45.5" customHeight="1">
      <c r="A46" s="214"/>
      <c r="B46" s="214"/>
      <c r="C46" s="214"/>
      <c r="D46" s="214"/>
      <c r="E46" s="28" t="s">
        <v>169</v>
      </c>
      <c r="F46" s="29">
        <v>1</v>
      </c>
      <c r="G46" s="78" t="s">
        <v>238</v>
      </c>
      <c r="H46" s="79" t="s">
        <v>619</v>
      </c>
      <c r="I46" s="79" t="s">
        <v>618</v>
      </c>
      <c r="J46" s="214"/>
      <c r="K46" s="214"/>
      <c r="L46" s="214"/>
      <c r="M46" s="227" t="s">
        <v>170</v>
      </c>
      <c r="N46" s="224" t="s">
        <v>165</v>
      </c>
      <c r="O46" s="225" t="s">
        <v>171</v>
      </c>
      <c r="P46" s="226">
        <v>45673</v>
      </c>
      <c r="Q46" s="263">
        <v>46010</v>
      </c>
      <c r="R46" s="211"/>
      <c r="S46" s="211"/>
      <c r="T46" s="211"/>
      <c r="U46" s="214"/>
      <c r="V46" s="300"/>
      <c r="W46" s="211"/>
    </row>
    <row r="47" spans="1:23" s="31" customFormat="1" ht="45.5" customHeight="1">
      <c r="A47" s="214"/>
      <c r="B47" s="214"/>
      <c r="C47" s="214"/>
      <c r="D47" s="214"/>
      <c r="E47" s="28" t="s">
        <v>678</v>
      </c>
      <c r="F47" s="29">
        <v>1</v>
      </c>
      <c r="G47" s="78" t="s">
        <v>238</v>
      </c>
      <c r="H47" s="79" t="s">
        <v>619</v>
      </c>
      <c r="I47" s="79" t="s">
        <v>618</v>
      </c>
      <c r="J47" s="214"/>
      <c r="K47" s="214"/>
      <c r="L47" s="214"/>
      <c r="M47" s="215"/>
      <c r="N47" s="215"/>
      <c r="O47" s="215"/>
      <c r="P47" s="215"/>
      <c r="Q47" s="215"/>
      <c r="R47" s="211"/>
      <c r="S47" s="211"/>
      <c r="T47" s="211"/>
      <c r="U47" s="214"/>
      <c r="V47" s="300"/>
      <c r="W47" s="211"/>
    </row>
    <row r="48" spans="1:23" s="31" customFormat="1" ht="45.5" customHeight="1">
      <c r="A48" s="215"/>
      <c r="B48" s="215"/>
      <c r="C48" s="215"/>
      <c r="D48" s="215"/>
      <c r="E48" s="28" t="s">
        <v>172</v>
      </c>
      <c r="F48" s="29">
        <v>2</v>
      </c>
      <c r="G48" s="78">
        <v>1</v>
      </c>
      <c r="H48" s="79" t="s">
        <v>679</v>
      </c>
      <c r="I48" s="79" t="s">
        <v>624</v>
      </c>
      <c r="J48" s="215"/>
      <c r="K48" s="215"/>
      <c r="L48" s="215"/>
      <c r="M48" s="50" t="s">
        <v>173</v>
      </c>
      <c r="N48" s="51" t="s">
        <v>165</v>
      </c>
      <c r="O48" s="50" t="s">
        <v>174</v>
      </c>
      <c r="P48" s="52">
        <v>45673</v>
      </c>
      <c r="Q48" s="53">
        <v>46010</v>
      </c>
      <c r="R48" s="212"/>
      <c r="S48" s="212"/>
      <c r="T48" s="212"/>
      <c r="U48" s="215"/>
      <c r="V48" s="301"/>
      <c r="W48" s="212"/>
    </row>
    <row r="49" spans="1:23" s="31" customFormat="1" ht="45.5" customHeight="1">
      <c r="A49" s="224" t="s">
        <v>175</v>
      </c>
      <c r="B49" s="224" t="s">
        <v>27</v>
      </c>
      <c r="C49" s="224" t="s">
        <v>176</v>
      </c>
      <c r="D49" s="224" t="s">
        <v>177</v>
      </c>
      <c r="E49" s="54" t="s">
        <v>178</v>
      </c>
      <c r="F49" s="35" t="s">
        <v>179</v>
      </c>
      <c r="G49" s="88" t="s">
        <v>180</v>
      </c>
      <c r="H49" s="86" t="s">
        <v>637</v>
      </c>
      <c r="I49" s="86" t="s">
        <v>181</v>
      </c>
      <c r="J49" s="279">
        <v>8</v>
      </c>
      <c r="K49" s="233" t="s">
        <v>182</v>
      </c>
      <c r="L49" s="229" t="s">
        <v>183</v>
      </c>
      <c r="M49" s="54" t="s">
        <v>184</v>
      </c>
      <c r="N49" s="29" t="s">
        <v>183</v>
      </c>
      <c r="O49" s="54" t="s">
        <v>185</v>
      </c>
      <c r="P49" s="55">
        <v>45658</v>
      </c>
      <c r="Q49" s="55">
        <v>45746</v>
      </c>
      <c r="R49" s="210">
        <v>0.12</v>
      </c>
      <c r="S49" s="210">
        <v>0.12</v>
      </c>
      <c r="T49" s="210">
        <f>S49/R49</f>
        <v>1</v>
      </c>
      <c r="U49" s="213" t="s">
        <v>38</v>
      </c>
      <c r="V49" s="216" t="s">
        <v>186</v>
      </c>
      <c r="W49" s="216" t="s">
        <v>187</v>
      </c>
    </row>
    <row r="50" spans="1:23" s="31" customFormat="1" ht="45.5" customHeight="1">
      <c r="A50" s="214"/>
      <c r="B50" s="214"/>
      <c r="C50" s="214"/>
      <c r="D50" s="214"/>
      <c r="E50" s="54" t="s">
        <v>188</v>
      </c>
      <c r="F50" s="35">
        <v>120</v>
      </c>
      <c r="G50" s="88">
        <v>28</v>
      </c>
      <c r="H50" s="86" t="s">
        <v>189</v>
      </c>
      <c r="I50" s="86" t="s">
        <v>190</v>
      </c>
      <c r="J50" s="214"/>
      <c r="K50" s="214"/>
      <c r="L50" s="214"/>
      <c r="M50" s="54" t="s">
        <v>191</v>
      </c>
      <c r="N50" s="29" t="s">
        <v>183</v>
      </c>
      <c r="O50" s="54" t="s">
        <v>192</v>
      </c>
      <c r="P50" s="55">
        <v>45658</v>
      </c>
      <c r="Q50" s="55">
        <v>45777</v>
      </c>
      <c r="R50" s="211"/>
      <c r="S50" s="211"/>
      <c r="T50" s="211"/>
      <c r="U50" s="214"/>
      <c r="V50" s="300"/>
      <c r="W50" s="211"/>
    </row>
    <row r="51" spans="1:23" s="31" customFormat="1" ht="45.5" customHeight="1">
      <c r="A51" s="214"/>
      <c r="B51" s="214"/>
      <c r="C51" s="214"/>
      <c r="D51" s="214"/>
      <c r="E51" s="54" t="s">
        <v>193</v>
      </c>
      <c r="F51" s="35">
        <v>10</v>
      </c>
      <c r="G51" s="88">
        <v>0</v>
      </c>
      <c r="H51" s="86" t="s">
        <v>194</v>
      </c>
      <c r="I51" s="79" t="s">
        <v>195</v>
      </c>
      <c r="J51" s="214"/>
      <c r="K51" s="214"/>
      <c r="L51" s="214"/>
      <c r="M51" s="54" t="s">
        <v>196</v>
      </c>
      <c r="N51" s="29" t="s">
        <v>183</v>
      </c>
      <c r="O51" s="54" t="s">
        <v>197</v>
      </c>
      <c r="P51" s="55">
        <v>45658</v>
      </c>
      <c r="Q51" s="55">
        <v>46021</v>
      </c>
      <c r="R51" s="211"/>
      <c r="S51" s="211"/>
      <c r="T51" s="211"/>
      <c r="U51" s="214"/>
      <c r="V51" s="300"/>
      <c r="W51" s="211"/>
    </row>
    <row r="52" spans="1:23" s="31" customFormat="1" ht="45.5" customHeight="1">
      <c r="A52" s="214"/>
      <c r="B52" s="214"/>
      <c r="C52" s="214"/>
      <c r="D52" s="214"/>
      <c r="E52" s="54" t="s">
        <v>198</v>
      </c>
      <c r="F52" s="36">
        <v>1</v>
      </c>
      <c r="G52" s="85">
        <v>0</v>
      </c>
      <c r="H52" s="86" t="s">
        <v>638</v>
      </c>
      <c r="I52" s="79" t="s">
        <v>195</v>
      </c>
      <c r="J52" s="214"/>
      <c r="K52" s="214"/>
      <c r="L52" s="214"/>
      <c r="M52" s="54" t="s">
        <v>199</v>
      </c>
      <c r="N52" s="29" t="s">
        <v>183</v>
      </c>
      <c r="O52" s="54" t="s">
        <v>197</v>
      </c>
      <c r="P52" s="55">
        <v>45658</v>
      </c>
      <c r="Q52" s="55">
        <v>46021</v>
      </c>
      <c r="R52" s="211"/>
      <c r="S52" s="211"/>
      <c r="T52" s="211"/>
      <c r="U52" s="214"/>
      <c r="V52" s="300"/>
      <c r="W52" s="211"/>
    </row>
    <row r="53" spans="1:23" s="31" customFormat="1" ht="45.5" customHeight="1">
      <c r="A53" s="214"/>
      <c r="B53" s="214"/>
      <c r="C53" s="214"/>
      <c r="D53" s="214"/>
      <c r="E53" s="230" t="s">
        <v>200</v>
      </c>
      <c r="F53" s="291">
        <v>1</v>
      </c>
      <c r="G53" s="260">
        <v>1</v>
      </c>
      <c r="H53" s="242" t="s">
        <v>201</v>
      </c>
      <c r="I53" s="242" t="s">
        <v>202</v>
      </c>
      <c r="J53" s="214"/>
      <c r="K53" s="214"/>
      <c r="L53" s="214"/>
      <c r="M53" s="54" t="s">
        <v>203</v>
      </c>
      <c r="N53" s="29" t="s">
        <v>183</v>
      </c>
      <c r="O53" s="54" t="s">
        <v>197</v>
      </c>
      <c r="P53" s="55">
        <v>45658</v>
      </c>
      <c r="Q53" s="55">
        <v>46021</v>
      </c>
      <c r="R53" s="211"/>
      <c r="S53" s="211"/>
      <c r="T53" s="211"/>
      <c r="U53" s="214"/>
      <c r="V53" s="300"/>
      <c r="W53" s="211"/>
    </row>
    <row r="54" spans="1:23" s="31" customFormat="1" ht="45.5" customHeight="1">
      <c r="A54" s="215"/>
      <c r="B54" s="215"/>
      <c r="C54" s="215"/>
      <c r="D54" s="215"/>
      <c r="E54" s="237"/>
      <c r="F54" s="215"/>
      <c r="G54" s="212"/>
      <c r="H54" s="212"/>
      <c r="I54" s="212"/>
      <c r="J54" s="215"/>
      <c r="K54" s="215"/>
      <c r="L54" s="215"/>
      <c r="M54" s="54" t="s">
        <v>204</v>
      </c>
      <c r="N54" s="29" t="s">
        <v>183</v>
      </c>
      <c r="O54" s="54" t="s">
        <v>197</v>
      </c>
      <c r="P54" s="55">
        <v>45658</v>
      </c>
      <c r="Q54" s="55">
        <v>46021</v>
      </c>
      <c r="R54" s="212"/>
      <c r="S54" s="212"/>
      <c r="T54" s="212"/>
      <c r="U54" s="215"/>
      <c r="V54" s="301"/>
      <c r="W54" s="212"/>
    </row>
    <row r="55" spans="1:23" s="31" customFormat="1" ht="45.5" customHeight="1">
      <c r="A55" s="235" t="s">
        <v>175</v>
      </c>
      <c r="B55" s="235" t="s">
        <v>27</v>
      </c>
      <c r="C55" s="235" t="s">
        <v>176</v>
      </c>
      <c r="D55" s="235" t="s">
        <v>205</v>
      </c>
      <c r="E55" s="54" t="s">
        <v>206</v>
      </c>
      <c r="F55" s="35" t="s">
        <v>207</v>
      </c>
      <c r="G55" s="85">
        <v>0</v>
      </c>
      <c r="H55" s="86" t="s">
        <v>208</v>
      </c>
      <c r="I55" s="79" t="s">
        <v>195</v>
      </c>
      <c r="J55" s="279">
        <v>9</v>
      </c>
      <c r="K55" s="241" t="s">
        <v>209</v>
      </c>
      <c r="L55" s="229" t="s">
        <v>183</v>
      </c>
      <c r="M55" s="228" t="s">
        <v>210</v>
      </c>
      <c r="N55" s="229" t="s">
        <v>183</v>
      </c>
      <c r="O55" s="230" t="s">
        <v>96</v>
      </c>
      <c r="P55" s="231">
        <v>45717</v>
      </c>
      <c r="Q55" s="231">
        <v>46021</v>
      </c>
      <c r="R55" s="210">
        <v>0.17899999999999999</v>
      </c>
      <c r="S55" s="210">
        <v>0.17899999999999999</v>
      </c>
      <c r="T55" s="210">
        <f>S55/R55</f>
        <v>1</v>
      </c>
      <c r="U55" s="213" t="s">
        <v>38</v>
      </c>
      <c r="V55" s="259" t="s">
        <v>211</v>
      </c>
      <c r="W55" s="259" t="s">
        <v>212</v>
      </c>
    </row>
    <row r="56" spans="1:23" s="31" customFormat="1" ht="45.5" customHeight="1">
      <c r="A56" s="214"/>
      <c r="B56" s="214"/>
      <c r="C56" s="214"/>
      <c r="D56" s="214"/>
      <c r="E56" s="230" t="s">
        <v>213</v>
      </c>
      <c r="F56" s="35" t="s">
        <v>214</v>
      </c>
      <c r="G56" s="88" t="s">
        <v>215</v>
      </c>
      <c r="H56" s="86" t="s">
        <v>216</v>
      </c>
      <c r="I56" s="86" t="s">
        <v>217</v>
      </c>
      <c r="J56" s="214"/>
      <c r="K56" s="214"/>
      <c r="L56" s="214"/>
      <c r="M56" s="215"/>
      <c r="N56" s="215"/>
      <c r="O56" s="215"/>
      <c r="P56" s="215"/>
      <c r="Q56" s="215"/>
      <c r="R56" s="211"/>
      <c r="S56" s="211"/>
      <c r="T56" s="211"/>
      <c r="U56" s="214"/>
      <c r="V56" s="300"/>
      <c r="W56" s="211"/>
    </row>
    <row r="57" spans="1:23" s="31" customFormat="1" ht="45.5" customHeight="1">
      <c r="A57" s="214"/>
      <c r="B57" s="214"/>
      <c r="C57" s="214"/>
      <c r="D57" s="214"/>
      <c r="E57" s="237"/>
      <c r="F57" s="29" t="s">
        <v>640</v>
      </c>
      <c r="G57" s="88">
        <v>1</v>
      </c>
      <c r="H57" s="86" t="s">
        <v>218</v>
      </c>
      <c r="I57" s="86" t="s">
        <v>639</v>
      </c>
      <c r="J57" s="214"/>
      <c r="K57" s="214"/>
      <c r="L57" s="214"/>
      <c r="M57" s="40" t="s">
        <v>219</v>
      </c>
      <c r="N57" s="29" t="s">
        <v>183</v>
      </c>
      <c r="O57" s="54" t="s">
        <v>220</v>
      </c>
      <c r="P57" s="55">
        <v>45746</v>
      </c>
      <c r="Q57" s="55">
        <v>46021</v>
      </c>
      <c r="R57" s="211"/>
      <c r="S57" s="211"/>
      <c r="T57" s="211"/>
      <c r="U57" s="214"/>
      <c r="V57" s="300"/>
      <c r="W57" s="211"/>
    </row>
    <row r="58" spans="1:23" s="31" customFormat="1" ht="45.5" customHeight="1">
      <c r="A58" s="215"/>
      <c r="B58" s="215"/>
      <c r="C58" s="215"/>
      <c r="D58" s="215"/>
      <c r="E58" s="28" t="s">
        <v>641</v>
      </c>
      <c r="F58" s="29">
        <v>1</v>
      </c>
      <c r="G58" s="88">
        <v>0</v>
      </c>
      <c r="H58" s="86" t="s">
        <v>221</v>
      </c>
      <c r="I58" s="86" t="s">
        <v>222</v>
      </c>
      <c r="J58" s="215"/>
      <c r="K58" s="215"/>
      <c r="L58" s="215"/>
      <c r="M58" s="40" t="s">
        <v>223</v>
      </c>
      <c r="N58" s="29" t="s">
        <v>183</v>
      </c>
      <c r="O58" s="54" t="s">
        <v>220</v>
      </c>
      <c r="P58" s="55">
        <v>45868</v>
      </c>
      <c r="Q58" s="55">
        <v>46021</v>
      </c>
      <c r="R58" s="212"/>
      <c r="S58" s="212"/>
      <c r="T58" s="212"/>
      <c r="U58" s="215"/>
      <c r="V58" s="301"/>
      <c r="W58" s="212"/>
    </row>
    <row r="59" spans="1:23" s="31" customFormat="1" ht="45.5" customHeight="1">
      <c r="A59" s="224" t="s">
        <v>175</v>
      </c>
      <c r="B59" s="224" t="s">
        <v>27</v>
      </c>
      <c r="C59" s="224" t="s">
        <v>176</v>
      </c>
      <c r="D59" s="224" t="s">
        <v>224</v>
      </c>
      <c r="E59" s="230" t="s">
        <v>225</v>
      </c>
      <c r="F59" s="291">
        <v>0.8</v>
      </c>
      <c r="G59" s="283">
        <v>0</v>
      </c>
      <c r="H59" s="217" t="s">
        <v>642</v>
      </c>
      <c r="I59" s="217" t="s">
        <v>643</v>
      </c>
      <c r="J59" s="279">
        <v>10</v>
      </c>
      <c r="K59" s="230" t="s">
        <v>226</v>
      </c>
      <c r="L59" s="229" t="s">
        <v>183</v>
      </c>
      <c r="M59" s="40" t="s">
        <v>227</v>
      </c>
      <c r="N59" s="29" t="s">
        <v>183</v>
      </c>
      <c r="O59" s="54" t="s">
        <v>228</v>
      </c>
      <c r="P59" s="55">
        <v>45672</v>
      </c>
      <c r="Q59" s="55" t="s">
        <v>229</v>
      </c>
      <c r="R59" s="260">
        <v>0.15</v>
      </c>
      <c r="S59" s="260">
        <v>0.15</v>
      </c>
      <c r="T59" s="260">
        <f>S59/R59</f>
        <v>1</v>
      </c>
      <c r="U59" s="258" t="s">
        <v>38</v>
      </c>
      <c r="V59" s="242" t="s">
        <v>593</v>
      </c>
      <c r="W59" s="242" t="s">
        <v>230</v>
      </c>
    </row>
    <row r="60" spans="1:23" s="31" customFormat="1" ht="45.5" customHeight="1">
      <c r="A60" s="214"/>
      <c r="B60" s="214"/>
      <c r="C60" s="214"/>
      <c r="D60" s="214"/>
      <c r="E60" s="236"/>
      <c r="F60" s="214"/>
      <c r="G60" s="211"/>
      <c r="H60" s="211"/>
      <c r="I60" s="211"/>
      <c r="J60" s="214"/>
      <c r="K60" s="214"/>
      <c r="L60" s="214"/>
      <c r="M60" s="40" t="s">
        <v>231</v>
      </c>
      <c r="N60" s="29" t="s">
        <v>183</v>
      </c>
      <c r="O60" s="54" t="s">
        <v>228</v>
      </c>
      <c r="P60" s="55">
        <v>45809</v>
      </c>
      <c r="Q60" s="55">
        <v>46022</v>
      </c>
      <c r="R60" s="211"/>
      <c r="S60" s="211"/>
      <c r="T60" s="211"/>
      <c r="U60" s="214"/>
      <c r="V60" s="300"/>
      <c r="W60" s="211"/>
    </row>
    <row r="61" spans="1:23" s="31" customFormat="1" ht="45.5" customHeight="1">
      <c r="A61" s="214"/>
      <c r="B61" s="214"/>
      <c r="C61" s="214"/>
      <c r="D61" s="214"/>
      <c r="E61" s="236"/>
      <c r="F61" s="214"/>
      <c r="G61" s="211"/>
      <c r="H61" s="211"/>
      <c r="I61" s="211"/>
      <c r="J61" s="214"/>
      <c r="K61" s="214"/>
      <c r="L61" s="214"/>
      <c r="M61" s="40" t="s">
        <v>232</v>
      </c>
      <c r="N61" s="29" t="s">
        <v>183</v>
      </c>
      <c r="O61" s="54" t="s">
        <v>228</v>
      </c>
      <c r="P61" s="55">
        <v>45901</v>
      </c>
      <c r="Q61" s="55">
        <v>46022</v>
      </c>
      <c r="R61" s="211"/>
      <c r="S61" s="211"/>
      <c r="T61" s="211"/>
      <c r="U61" s="214"/>
      <c r="V61" s="300"/>
      <c r="W61" s="211"/>
    </row>
    <row r="62" spans="1:23" s="31" customFormat="1" ht="45.5" customHeight="1">
      <c r="A62" s="215"/>
      <c r="B62" s="215"/>
      <c r="C62" s="215"/>
      <c r="D62" s="215"/>
      <c r="E62" s="237"/>
      <c r="F62" s="215"/>
      <c r="G62" s="212"/>
      <c r="H62" s="212"/>
      <c r="I62" s="212"/>
      <c r="J62" s="215"/>
      <c r="K62" s="215"/>
      <c r="L62" s="215"/>
      <c r="M62" s="40" t="s">
        <v>233</v>
      </c>
      <c r="N62" s="29" t="s">
        <v>183</v>
      </c>
      <c r="O62" s="54" t="s">
        <v>228</v>
      </c>
      <c r="P62" s="55">
        <v>45901</v>
      </c>
      <c r="Q62" s="55">
        <v>46022</v>
      </c>
      <c r="R62" s="212"/>
      <c r="S62" s="212"/>
      <c r="T62" s="212"/>
      <c r="U62" s="215"/>
      <c r="V62" s="301"/>
      <c r="W62" s="212"/>
    </row>
    <row r="63" spans="1:23" s="31" customFormat="1" ht="45.5" customHeight="1">
      <c r="A63" s="224" t="s">
        <v>234</v>
      </c>
      <c r="B63" s="224" t="s">
        <v>27</v>
      </c>
      <c r="C63" s="224" t="s">
        <v>235</v>
      </c>
      <c r="D63" s="224" t="s">
        <v>236</v>
      </c>
      <c r="E63" s="28" t="s">
        <v>237</v>
      </c>
      <c r="F63" s="57">
        <v>10</v>
      </c>
      <c r="G63" s="88" t="s">
        <v>238</v>
      </c>
      <c r="H63" s="86" t="s">
        <v>619</v>
      </c>
      <c r="I63" s="86" t="s">
        <v>618</v>
      </c>
      <c r="J63" s="235">
        <v>11</v>
      </c>
      <c r="K63" s="241" t="s">
        <v>239</v>
      </c>
      <c r="L63" s="243" t="s">
        <v>240</v>
      </c>
      <c r="M63" s="40" t="s">
        <v>241</v>
      </c>
      <c r="N63" s="29" t="s">
        <v>240</v>
      </c>
      <c r="O63" s="58" t="s">
        <v>242</v>
      </c>
      <c r="P63" s="37">
        <v>45658</v>
      </c>
      <c r="Q63" s="37">
        <v>45716</v>
      </c>
      <c r="R63" s="223">
        <v>0.33329999999999999</v>
      </c>
      <c r="S63" s="223">
        <v>0.33329999999999999</v>
      </c>
      <c r="T63" s="210">
        <f>S63/R63</f>
        <v>1</v>
      </c>
      <c r="U63" s="213" t="s">
        <v>38</v>
      </c>
      <c r="V63" s="216" t="s">
        <v>243</v>
      </c>
      <c r="W63" s="216" t="s">
        <v>244</v>
      </c>
    </row>
    <row r="64" spans="1:23" s="31" customFormat="1" ht="45.5" customHeight="1">
      <c r="A64" s="214"/>
      <c r="B64" s="214"/>
      <c r="C64" s="214"/>
      <c r="D64" s="214"/>
      <c r="E64" s="28" t="s">
        <v>245</v>
      </c>
      <c r="F64" s="57">
        <v>356</v>
      </c>
      <c r="G64" s="88">
        <v>71</v>
      </c>
      <c r="H64" s="86" t="s">
        <v>246</v>
      </c>
      <c r="I64" s="86" t="s">
        <v>618</v>
      </c>
      <c r="J64" s="214"/>
      <c r="K64" s="214"/>
      <c r="L64" s="214"/>
      <c r="M64" s="28" t="s">
        <v>247</v>
      </c>
      <c r="N64" s="29" t="s">
        <v>240</v>
      </c>
      <c r="O64" s="58" t="s">
        <v>248</v>
      </c>
      <c r="P64" s="37">
        <v>45658</v>
      </c>
      <c r="Q64" s="37">
        <v>45930</v>
      </c>
      <c r="R64" s="211"/>
      <c r="S64" s="211"/>
      <c r="T64" s="211"/>
      <c r="U64" s="214"/>
      <c r="V64" s="300"/>
      <c r="W64" s="211"/>
    </row>
    <row r="65" spans="1:23" s="31" customFormat="1" ht="45.5" customHeight="1">
      <c r="A65" s="214"/>
      <c r="B65" s="214"/>
      <c r="C65" s="214"/>
      <c r="D65" s="214"/>
      <c r="E65" s="28" t="s">
        <v>249</v>
      </c>
      <c r="F65" s="59">
        <v>7259</v>
      </c>
      <c r="G65" s="80">
        <v>966</v>
      </c>
      <c r="H65" s="86" t="s">
        <v>250</v>
      </c>
      <c r="I65" s="86" t="s">
        <v>618</v>
      </c>
      <c r="J65" s="214"/>
      <c r="K65" s="214"/>
      <c r="L65" s="214"/>
      <c r="M65" s="28" t="s">
        <v>251</v>
      </c>
      <c r="N65" s="29" t="s">
        <v>240</v>
      </c>
      <c r="O65" s="58" t="s">
        <v>252</v>
      </c>
      <c r="P65" s="37">
        <v>45658</v>
      </c>
      <c r="Q65" s="37">
        <v>45930</v>
      </c>
      <c r="R65" s="211"/>
      <c r="S65" s="211"/>
      <c r="T65" s="211"/>
      <c r="U65" s="214"/>
      <c r="V65" s="300"/>
      <c r="W65" s="211"/>
    </row>
    <row r="66" spans="1:23" s="31" customFormat="1" ht="45.5" customHeight="1">
      <c r="A66" s="215"/>
      <c r="B66" s="215"/>
      <c r="C66" s="215"/>
      <c r="D66" s="215"/>
      <c r="E66" s="28" t="s">
        <v>253</v>
      </c>
      <c r="F66" s="60" t="s">
        <v>254</v>
      </c>
      <c r="G66" s="78">
        <v>0</v>
      </c>
      <c r="H66" s="79" t="s">
        <v>619</v>
      </c>
      <c r="I66" s="86" t="s">
        <v>618</v>
      </c>
      <c r="J66" s="215"/>
      <c r="K66" s="215"/>
      <c r="L66" s="215"/>
      <c r="M66" s="28" t="s">
        <v>255</v>
      </c>
      <c r="N66" s="29" t="s">
        <v>240</v>
      </c>
      <c r="O66" s="38" t="s">
        <v>256</v>
      </c>
      <c r="P66" s="37">
        <v>45778</v>
      </c>
      <c r="Q66" s="37">
        <v>46022</v>
      </c>
      <c r="R66" s="212"/>
      <c r="S66" s="212"/>
      <c r="T66" s="212"/>
      <c r="U66" s="215"/>
      <c r="V66" s="301"/>
      <c r="W66" s="212"/>
    </row>
    <row r="67" spans="1:23" s="31" customFormat="1" ht="45.5" customHeight="1">
      <c r="A67" s="224" t="s">
        <v>234</v>
      </c>
      <c r="B67" s="224" t="s">
        <v>27</v>
      </c>
      <c r="C67" s="224" t="s">
        <v>235</v>
      </c>
      <c r="D67" s="224" t="s">
        <v>236</v>
      </c>
      <c r="E67" s="233" t="s">
        <v>257</v>
      </c>
      <c r="F67" s="293">
        <v>415</v>
      </c>
      <c r="G67" s="283">
        <f>18+65</f>
        <v>83</v>
      </c>
      <c r="H67" s="242" t="s">
        <v>258</v>
      </c>
      <c r="I67" s="242" t="s">
        <v>618</v>
      </c>
      <c r="J67" s="279">
        <v>12</v>
      </c>
      <c r="K67" s="233" t="s">
        <v>259</v>
      </c>
      <c r="L67" s="229" t="s">
        <v>240</v>
      </c>
      <c r="M67" s="40" t="s">
        <v>260</v>
      </c>
      <c r="N67" s="29" t="s">
        <v>240</v>
      </c>
      <c r="O67" s="58" t="s">
        <v>261</v>
      </c>
      <c r="P67" s="37">
        <v>45658</v>
      </c>
      <c r="Q67" s="37">
        <v>46022</v>
      </c>
      <c r="R67" s="210">
        <v>0.19</v>
      </c>
      <c r="S67" s="210">
        <v>0.19</v>
      </c>
      <c r="T67" s="210">
        <f>S67/R67</f>
        <v>1</v>
      </c>
      <c r="U67" s="213" t="s">
        <v>38</v>
      </c>
      <c r="V67" s="216" t="s">
        <v>262</v>
      </c>
      <c r="W67" s="216" t="s">
        <v>263</v>
      </c>
    </row>
    <row r="68" spans="1:23" s="31" customFormat="1" ht="45.5" customHeight="1">
      <c r="A68" s="214"/>
      <c r="B68" s="214"/>
      <c r="C68" s="214"/>
      <c r="D68" s="214"/>
      <c r="E68" s="237"/>
      <c r="F68" s="215"/>
      <c r="G68" s="212"/>
      <c r="H68" s="212"/>
      <c r="I68" s="212"/>
      <c r="J68" s="214"/>
      <c r="K68" s="214"/>
      <c r="L68" s="214"/>
      <c r="M68" s="40" t="s">
        <v>264</v>
      </c>
      <c r="N68" s="29" t="s">
        <v>240</v>
      </c>
      <c r="O68" s="58" t="s">
        <v>265</v>
      </c>
      <c r="P68" s="37">
        <v>45658</v>
      </c>
      <c r="Q68" s="37">
        <v>46022</v>
      </c>
      <c r="R68" s="211"/>
      <c r="S68" s="211"/>
      <c r="T68" s="211"/>
      <c r="U68" s="214"/>
      <c r="V68" s="300"/>
      <c r="W68" s="211"/>
    </row>
    <row r="69" spans="1:23" s="31" customFormat="1" ht="45.5" customHeight="1">
      <c r="A69" s="215"/>
      <c r="B69" s="215"/>
      <c r="C69" s="215"/>
      <c r="D69" s="215"/>
      <c r="E69" s="28" t="s">
        <v>266</v>
      </c>
      <c r="F69" s="60">
        <v>12</v>
      </c>
      <c r="G69" s="78">
        <v>2</v>
      </c>
      <c r="H69" s="79" t="s">
        <v>619</v>
      </c>
      <c r="I69" s="79" t="s">
        <v>618</v>
      </c>
      <c r="J69" s="215"/>
      <c r="K69" s="215"/>
      <c r="L69" s="215"/>
      <c r="M69" s="28" t="s">
        <v>267</v>
      </c>
      <c r="N69" s="29" t="s">
        <v>240</v>
      </c>
      <c r="O69" s="58" t="s">
        <v>265</v>
      </c>
      <c r="P69" s="37">
        <v>45658</v>
      </c>
      <c r="Q69" s="37">
        <v>46022</v>
      </c>
      <c r="R69" s="212"/>
      <c r="S69" s="212"/>
      <c r="T69" s="212"/>
      <c r="U69" s="215"/>
      <c r="V69" s="301"/>
      <c r="W69" s="212"/>
    </row>
    <row r="70" spans="1:23" s="31" customFormat="1" ht="45.5" customHeight="1">
      <c r="A70" s="224" t="s">
        <v>268</v>
      </c>
      <c r="B70" s="224" t="s">
        <v>269</v>
      </c>
      <c r="C70" s="224" t="s">
        <v>270</v>
      </c>
      <c r="D70" s="224" t="s">
        <v>271</v>
      </c>
      <c r="E70" s="28" t="s">
        <v>272</v>
      </c>
      <c r="F70" s="59">
        <v>7000</v>
      </c>
      <c r="G70" s="80">
        <v>688</v>
      </c>
      <c r="H70" s="81" t="s">
        <v>273</v>
      </c>
      <c r="I70" s="81" t="s">
        <v>594</v>
      </c>
      <c r="J70" s="235">
        <v>13</v>
      </c>
      <c r="K70" s="241" t="s">
        <v>274</v>
      </c>
      <c r="L70" s="243" t="s">
        <v>275</v>
      </c>
      <c r="M70" s="40" t="s">
        <v>276</v>
      </c>
      <c r="N70" s="29" t="s">
        <v>275</v>
      </c>
      <c r="O70" s="38" t="s">
        <v>277</v>
      </c>
      <c r="P70" s="37">
        <v>45677</v>
      </c>
      <c r="Q70" s="37">
        <v>46011</v>
      </c>
      <c r="R70" s="210">
        <v>0.16</v>
      </c>
      <c r="S70" s="210">
        <v>0.15</v>
      </c>
      <c r="T70" s="210">
        <f>S70/R70</f>
        <v>0.9375</v>
      </c>
      <c r="U70" s="213" t="s">
        <v>38</v>
      </c>
      <c r="V70" s="216" t="s">
        <v>278</v>
      </c>
      <c r="W70" s="216" t="s">
        <v>279</v>
      </c>
    </row>
    <row r="71" spans="1:23" s="31" customFormat="1" ht="45.5" customHeight="1">
      <c r="A71" s="214"/>
      <c r="B71" s="214"/>
      <c r="C71" s="214"/>
      <c r="D71" s="214"/>
      <c r="E71" s="58" t="s">
        <v>280</v>
      </c>
      <c r="F71" s="62">
        <v>0.6</v>
      </c>
      <c r="G71" s="85">
        <v>1.0999999999999999E-2</v>
      </c>
      <c r="H71" s="86" t="s">
        <v>281</v>
      </c>
      <c r="I71" s="86" t="s">
        <v>595</v>
      </c>
      <c r="J71" s="214"/>
      <c r="K71" s="214"/>
      <c r="L71" s="214"/>
      <c r="M71" s="40" t="s">
        <v>282</v>
      </c>
      <c r="N71" s="29" t="s">
        <v>275</v>
      </c>
      <c r="O71" s="38" t="s">
        <v>283</v>
      </c>
      <c r="P71" s="37">
        <v>45677</v>
      </c>
      <c r="Q71" s="37">
        <v>45930</v>
      </c>
      <c r="R71" s="211"/>
      <c r="S71" s="211"/>
      <c r="T71" s="211"/>
      <c r="U71" s="214"/>
      <c r="V71" s="300"/>
      <c r="W71" s="211"/>
    </row>
    <row r="72" spans="1:23" s="31" customFormat="1" ht="45.5" customHeight="1">
      <c r="A72" s="214"/>
      <c r="B72" s="214"/>
      <c r="C72" s="214"/>
      <c r="D72" s="214"/>
      <c r="E72" s="54" t="s">
        <v>284</v>
      </c>
      <c r="F72" s="57">
        <v>2</v>
      </c>
      <c r="G72" s="88">
        <v>0</v>
      </c>
      <c r="H72" s="86" t="s">
        <v>285</v>
      </c>
      <c r="I72" s="86" t="s">
        <v>286</v>
      </c>
      <c r="J72" s="214"/>
      <c r="K72" s="214"/>
      <c r="L72" s="214"/>
      <c r="M72" s="40" t="s">
        <v>287</v>
      </c>
      <c r="N72" s="29" t="s">
        <v>275</v>
      </c>
      <c r="O72" s="38" t="s">
        <v>288</v>
      </c>
      <c r="P72" s="37">
        <v>45658</v>
      </c>
      <c r="Q72" s="37">
        <v>46006</v>
      </c>
      <c r="R72" s="211"/>
      <c r="S72" s="211"/>
      <c r="T72" s="211"/>
      <c r="U72" s="214"/>
      <c r="V72" s="300"/>
      <c r="W72" s="211"/>
    </row>
    <row r="73" spans="1:23" s="31" customFormat="1" ht="45.5" customHeight="1">
      <c r="A73" s="215"/>
      <c r="B73" s="215"/>
      <c r="C73" s="215"/>
      <c r="D73" s="215"/>
      <c r="E73" s="28" t="s">
        <v>289</v>
      </c>
      <c r="F73" s="63">
        <v>6500</v>
      </c>
      <c r="G73" s="97">
        <v>1149</v>
      </c>
      <c r="H73" s="98" t="s">
        <v>290</v>
      </c>
      <c r="I73" s="98" t="s">
        <v>291</v>
      </c>
      <c r="J73" s="215"/>
      <c r="K73" s="215"/>
      <c r="L73" s="215"/>
      <c r="M73" s="40" t="s">
        <v>292</v>
      </c>
      <c r="N73" s="29" t="s">
        <v>275</v>
      </c>
      <c r="O73" s="38" t="s">
        <v>293</v>
      </c>
      <c r="P73" s="37">
        <v>45689</v>
      </c>
      <c r="Q73" s="37">
        <v>46011</v>
      </c>
      <c r="R73" s="212"/>
      <c r="S73" s="212"/>
      <c r="T73" s="212"/>
      <c r="U73" s="215"/>
      <c r="V73" s="301"/>
      <c r="W73" s="212"/>
    </row>
    <row r="74" spans="1:23" s="31" customFormat="1" ht="45.5" customHeight="1">
      <c r="A74" s="224" t="s">
        <v>268</v>
      </c>
      <c r="B74" s="224" t="s">
        <v>269</v>
      </c>
      <c r="C74" s="224" t="s">
        <v>270</v>
      </c>
      <c r="D74" s="224" t="s">
        <v>271</v>
      </c>
      <c r="E74" s="233" t="s">
        <v>294</v>
      </c>
      <c r="F74" s="243">
        <v>100</v>
      </c>
      <c r="G74" s="238" t="s">
        <v>238</v>
      </c>
      <c r="H74" s="216" t="s">
        <v>295</v>
      </c>
      <c r="I74" s="216" t="s">
        <v>296</v>
      </c>
      <c r="J74" s="235">
        <v>14</v>
      </c>
      <c r="K74" s="241" t="s">
        <v>297</v>
      </c>
      <c r="L74" s="243" t="s">
        <v>275</v>
      </c>
      <c r="M74" s="40" t="s">
        <v>298</v>
      </c>
      <c r="N74" s="29" t="s">
        <v>275</v>
      </c>
      <c r="O74" s="28" t="s">
        <v>299</v>
      </c>
      <c r="P74" s="37">
        <v>45658</v>
      </c>
      <c r="Q74" s="37">
        <v>45747</v>
      </c>
      <c r="R74" s="210">
        <v>0.05</v>
      </c>
      <c r="S74" s="210">
        <v>0.05</v>
      </c>
      <c r="T74" s="210">
        <f>S74/R74</f>
        <v>1</v>
      </c>
      <c r="U74" s="213" t="s">
        <v>38</v>
      </c>
      <c r="V74" s="216" t="s">
        <v>300</v>
      </c>
      <c r="W74" s="216" t="s">
        <v>301</v>
      </c>
    </row>
    <row r="75" spans="1:23" s="31" customFormat="1" ht="45.5" customHeight="1">
      <c r="A75" s="214"/>
      <c r="B75" s="214"/>
      <c r="C75" s="214"/>
      <c r="D75" s="214"/>
      <c r="E75" s="236"/>
      <c r="F75" s="214"/>
      <c r="G75" s="211"/>
      <c r="H75" s="211"/>
      <c r="I75" s="211"/>
      <c r="J75" s="214"/>
      <c r="K75" s="214"/>
      <c r="L75" s="214"/>
      <c r="M75" s="40" t="s">
        <v>302</v>
      </c>
      <c r="N75" s="29" t="s">
        <v>275</v>
      </c>
      <c r="O75" s="28" t="s">
        <v>303</v>
      </c>
      <c r="P75" s="37">
        <v>45778</v>
      </c>
      <c r="Q75" s="37">
        <v>45961</v>
      </c>
      <c r="R75" s="211"/>
      <c r="S75" s="211"/>
      <c r="T75" s="211"/>
      <c r="U75" s="214"/>
      <c r="V75" s="300"/>
      <c r="W75" s="211"/>
    </row>
    <row r="76" spans="1:23" s="31" customFormat="1" ht="45.5" customHeight="1">
      <c r="A76" s="215"/>
      <c r="B76" s="215"/>
      <c r="C76" s="215"/>
      <c r="D76" s="215"/>
      <c r="E76" s="237"/>
      <c r="F76" s="215"/>
      <c r="G76" s="212"/>
      <c r="H76" s="212"/>
      <c r="I76" s="212"/>
      <c r="J76" s="215"/>
      <c r="K76" s="215"/>
      <c r="L76" s="215"/>
      <c r="M76" s="40" t="s">
        <v>304</v>
      </c>
      <c r="N76" s="29" t="s">
        <v>275</v>
      </c>
      <c r="O76" s="28" t="s">
        <v>305</v>
      </c>
      <c r="P76" s="37">
        <v>45931</v>
      </c>
      <c r="Q76" s="37">
        <v>46011</v>
      </c>
      <c r="R76" s="212"/>
      <c r="S76" s="212"/>
      <c r="T76" s="212"/>
      <c r="U76" s="215"/>
      <c r="V76" s="301"/>
      <c r="W76" s="212"/>
    </row>
    <row r="77" spans="1:23" s="31" customFormat="1" ht="45.5" customHeight="1">
      <c r="A77" s="224" t="s">
        <v>268</v>
      </c>
      <c r="B77" s="224" t="s">
        <v>269</v>
      </c>
      <c r="C77" s="224" t="s">
        <v>270</v>
      </c>
      <c r="D77" s="224" t="s">
        <v>306</v>
      </c>
      <c r="E77" s="233" t="s">
        <v>307</v>
      </c>
      <c r="F77" s="292">
        <v>0.75</v>
      </c>
      <c r="G77" s="260">
        <v>0</v>
      </c>
      <c r="H77" s="242" t="s">
        <v>308</v>
      </c>
      <c r="I77" s="217" t="s">
        <v>631</v>
      </c>
      <c r="J77" s="235">
        <v>15</v>
      </c>
      <c r="K77" s="241" t="s">
        <v>309</v>
      </c>
      <c r="L77" s="243" t="s">
        <v>275</v>
      </c>
      <c r="M77" s="40" t="s">
        <v>310</v>
      </c>
      <c r="N77" s="29" t="s">
        <v>275</v>
      </c>
      <c r="O77" s="28" t="s">
        <v>311</v>
      </c>
      <c r="P77" s="37">
        <v>45689</v>
      </c>
      <c r="Q77" s="37">
        <v>45747</v>
      </c>
      <c r="R77" s="210">
        <v>0.1</v>
      </c>
      <c r="S77" s="210">
        <v>7.0000000000000007E-2</v>
      </c>
      <c r="T77" s="210">
        <f>S77/R77</f>
        <v>0.70000000000000007</v>
      </c>
      <c r="U77" s="222" t="s">
        <v>312</v>
      </c>
      <c r="V77" s="216" t="s">
        <v>596</v>
      </c>
      <c r="W77" s="216" t="s">
        <v>313</v>
      </c>
    </row>
    <row r="78" spans="1:23" s="31" customFormat="1" ht="45.5" customHeight="1">
      <c r="A78" s="214"/>
      <c r="B78" s="214"/>
      <c r="C78" s="214"/>
      <c r="D78" s="214"/>
      <c r="E78" s="237"/>
      <c r="F78" s="215"/>
      <c r="G78" s="212"/>
      <c r="H78" s="212"/>
      <c r="I78" s="212"/>
      <c r="J78" s="214"/>
      <c r="K78" s="214"/>
      <c r="L78" s="214"/>
      <c r="M78" s="40" t="s">
        <v>314</v>
      </c>
      <c r="N78" s="29" t="s">
        <v>275</v>
      </c>
      <c r="O78" s="28" t="s">
        <v>315</v>
      </c>
      <c r="P78" s="37">
        <v>45748</v>
      </c>
      <c r="Q78" s="37">
        <v>45807</v>
      </c>
      <c r="R78" s="211"/>
      <c r="S78" s="211"/>
      <c r="T78" s="211"/>
      <c r="U78" s="214"/>
      <c r="V78" s="300"/>
      <c r="W78" s="211"/>
    </row>
    <row r="79" spans="1:23" s="31" customFormat="1" ht="45.5" customHeight="1">
      <c r="A79" s="214"/>
      <c r="B79" s="214"/>
      <c r="C79" s="214"/>
      <c r="D79" s="214"/>
      <c r="E79" s="28" t="s">
        <v>316</v>
      </c>
      <c r="F79" s="57" t="s">
        <v>317</v>
      </c>
      <c r="G79" s="88">
        <v>0</v>
      </c>
      <c r="H79" s="86" t="s">
        <v>318</v>
      </c>
      <c r="I79" s="86" t="s">
        <v>644</v>
      </c>
      <c r="J79" s="214"/>
      <c r="K79" s="214"/>
      <c r="L79" s="214"/>
      <c r="M79" s="64" t="s">
        <v>319</v>
      </c>
      <c r="N79" s="29" t="s">
        <v>275</v>
      </c>
      <c r="O79" s="28" t="s">
        <v>320</v>
      </c>
      <c r="P79" s="37">
        <v>45810</v>
      </c>
      <c r="Q79" s="37">
        <v>45961</v>
      </c>
      <c r="R79" s="211"/>
      <c r="S79" s="211"/>
      <c r="T79" s="211"/>
      <c r="U79" s="214"/>
      <c r="V79" s="300"/>
      <c r="W79" s="211"/>
    </row>
    <row r="80" spans="1:23" s="31" customFormat="1" ht="45.5" customHeight="1">
      <c r="A80" s="215"/>
      <c r="B80" s="215"/>
      <c r="C80" s="215"/>
      <c r="D80" s="215"/>
      <c r="E80" s="54" t="s">
        <v>321</v>
      </c>
      <c r="F80" s="57">
        <v>45</v>
      </c>
      <c r="G80" s="88">
        <v>0</v>
      </c>
      <c r="H80" s="86" t="s">
        <v>322</v>
      </c>
      <c r="I80" s="86" t="s">
        <v>645</v>
      </c>
      <c r="J80" s="215"/>
      <c r="K80" s="215"/>
      <c r="L80" s="215"/>
      <c r="M80" s="40" t="s">
        <v>323</v>
      </c>
      <c r="N80" s="29" t="s">
        <v>275</v>
      </c>
      <c r="O80" s="28" t="s">
        <v>324</v>
      </c>
      <c r="P80" s="37">
        <v>45962</v>
      </c>
      <c r="Q80" s="37">
        <v>46011</v>
      </c>
      <c r="R80" s="212"/>
      <c r="S80" s="212"/>
      <c r="T80" s="212"/>
      <c r="U80" s="215"/>
      <c r="V80" s="301"/>
      <c r="W80" s="212"/>
    </row>
    <row r="81" spans="1:23" s="31" customFormat="1" ht="45.5" customHeight="1">
      <c r="A81" s="224" t="s">
        <v>325</v>
      </c>
      <c r="B81" s="224" t="s">
        <v>27</v>
      </c>
      <c r="C81" s="224" t="s">
        <v>326</v>
      </c>
      <c r="D81" s="224" t="s">
        <v>327</v>
      </c>
      <c r="E81" s="58" t="s">
        <v>328</v>
      </c>
      <c r="F81" s="65">
        <v>1</v>
      </c>
      <c r="G81" s="88" t="s">
        <v>329</v>
      </c>
      <c r="H81" s="86" t="s">
        <v>330</v>
      </c>
      <c r="I81" s="86" t="s">
        <v>646</v>
      </c>
      <c r="J81" s="279">
        <v>16</v>
      </c>
      <c r="K81" s="233" t="s">
        <v>331</v>
      </c>
      <c r="L81" s="229" t="s">
        <v>332</v>
      </c>
      <c r="M81" s="38" t="s">
        <v>333</v>
      </c>
      <c r="N81" s="29" t="s">
        <v>332</v>
      </c>
      <c r="O81" s="38" t="s">
        <v>334</v>
      </c>
      <c r="P81" s="39">
        <v>45667</v>
      </c>
      <c r="Q81" s="39">
        <v>46011</v>
      </c>
      <c r="R81" s="223">
        <v>9.6000000000000002E-2</v>
      </c>
      <c r="S81" s="223">
        <v>7.7499999999999999E-2</v>
      </c>
      <c r="T81" s="210">
        <f>S81/R81</f>
        <v>0.80729166666666663</v>
      </c>
      <c r="U81" s="222" t="s">
        <v>312</v>
      </c>
      <c r="V81" s="257" t="s">
        <v>597</v>
      </c>
      <c r="W81" s="216" t="s">
        <v>335</v>
      </c>
    </row>
    <row r="82" spans="1:23" s="31" customFormat="1" ht="45.5" customHeight="1">
      <c r="A82" s="214"/>
      <c r="B82" s="214"/>
      <c r="C82" s="214"/>
      <c r="D82" s="214"/>
      <c r="E82" s="58" t="s">
        <v>336</v>
      </c>
      <c r="F82" s="66">
        <v>0.6</v>
      </c>
      <c r="G82" s="88" t="s">
        <v>337</v>
      </c>
      <c r="H82" s="86" t="s">
        <v>598</v>
      </c>
      <c r="I82" s="86" t="s">
        <v>647</v>
      </c>
      <c r="J82" s="214"/>
      <c r="K82" s="214"/>
      <c r="L82" s="214"/>
      <c r="M82" s="38" t="s">
        <v>338</v>
      </c>
      <c r="N82" s="29" t="s">
        <v>332</v>
      </c>
      <c r="O82" s="58" t="s">
        <v>339</v>
      </c>
      <c r="P82" s="39">
        <v>45667</v>
      </c>
      <c r="Q82" s="39">
        <v>46010</v>
      </c>
      <c r="R82" s="211"/>
      <c r="S82" s="211"/>
      <c r="T82" s="211"/>
      <c r="U82" s="214"/>
      <c r="V82" s="300"/>
      <c r="W82" s="211"/>
    </row>
    <row r="83" spans="1:23" s="31" customFormat="1" ht="45.5" customHeight="1">
      <c r="A83" s="215"/>
      <c r="B83" s="215"/>
      <c r="C83" s="215"/>
      <c r="D83" s="215"/>
      <c r="E83" s="105" t="s">
        <v>340</v>
      </c>
      <c r="F83" s="46">
        <v>0</v>
      </c>
      <c r="G83" s="88" t="s">
        <v>238</v>
      </c>
      <c r="H83" s="86" t="s">
        <v>619</v>
      </c>
      <c r="I83" s="86" t="s">
        <v>618</v>
      </c>
      <c r="J83" s="215"/>
      <c r="K83" s="215"/>
      <c r="L83" s="215"/>
      <c r="M83" s="28" t="s">
        <v>341</v>
      </c>
      <c r="N83" s="29" t="s">
        <v>332</v>
      </c>
      <c r="O83" s="58" t="s">
        <v>342</v>
      </c>
      <c r="P83" s="39">
        <v>45667</v>
      </c>
      <c r="Q83" s="39">
        <v>46010</v>
      </c>
      <c r="R83" s="212"/>
      <c r="S83" s="212"/>
      <c r="T83" s="212"/>
      <c r="U83" s="215"/>
      <c r="V83" s="301"/>
      <c r="W83" s="212"/>
    </row>
    <row r="84" spans="1:23" s="31" customFormat="1" ht="45.5" customHeight="1">
      <c r="A84" s="224" t="s">
        <v>325</v>
      </c>
      <c r="B84" s="224" t="s">
        <v>27</v>
      </c>
      <c r="C84" s="224" t="s">
        <v>326</v>
      </c>
      <c r="D84" s="224" t="s">
        <v>327</v>
      </c>
      <c r="E84" s="230" t="s">
        <v>343</v>
      </c>
      <c r="F84" s="291">
        <v>0.9</v>
      </c>
      <c r="G84" s="283" t="s">
        <v>238</v>
      </c>
      <c r="H84" s="242" t="s">
        <v>619</v>
      </c>
      <c r="I84" s="242" t="s">
        <v>618</v>
      </c>
      <c r="J84" s="279">
        <v>17</v>
      </c>
      <c r="K84" s="233" t="s">
        <v>344</v>
      </c>
      <c r="L84" s="229" t="s">
        <v>332</v>
      </c>
      <c r="M84" s="38" t="s">
        <v>345</v>
      </c>
      <c r="N84" s="29" t="s">
        <v>332</v>
      </c>
      <c r="O84" s="58" t="s">
        <v>346</v>
      </c>
      <c r="P84" s="67">
        <v>45664</v>
      </c>
      <c r="Q84" s="67">
        <v>45747</v>
      </c>
      <c r="R84" s="210">
        <v>0.05</v>
      </c>
      <c r="S84" s="210">
        <v>0.05</v>
      </c>
      <c r="T84" s="210">
        <f>S84/R84</f>
        <v>1</v>
      </c>
      <c r="U84" s="213" t="s">
        <v>38</v>
      </c>
      <c r="V84" s="216" t="s">
        <v>347</v>
      </c>
      <c r="W84" s="216" t="s">
        <v>348</v>
      </c>
    </row>
    <row r="85" spans="1:23" s="31" customFormat="1" ht="45.5" customHeight="1">
      <c r="A85" s="214"/>
      <c r="B85" s="214"/>
      <c r="C85" s="214"/>
      <c r="D85" s="214"/>
      <c r="E85" s="237"/>
      <c r="F85" s="215"/>
      <c r="G85" s="212"/>
      <c r="H85" s="212"/>
      <c r="I85" s="212"/>
      <c r="J85" s="214"/>
      <c r="K85" s="214"/>
      <c r="L85" s="214"/>
      <c r="M85" s="38" t="s">
        <v>349</v>
      </c>
      <c r="N85" s="29" t="s">
        <v>332</v>
      </c>
      <c r="O85" s="58" t="s">
        <v>350</v>
      </c>
      <c r="P85" s="67">
        <v>45748</v>
      </c>
      <c r="Q85" s="67">
        <v>46022</v>
      </c>
      <c r="R85" s="211"/>
      <c r="S85" s="211"/>
      <c r="T85" s="211"/>
      <c r="U85" s="214"/>
      <c r="V85" s="300"/>
      <c r="W85" s="211"/>
    </row>
    <row r="86" spans="1:23" s="31" customFormat="1" ht="45.5" customHeight="1">
      <c r="A86" s="214"/>
      <c r="B86" s="214"/>
      <c r="C86" s="214"/>
      <c r="D86" s="214"/>
      <c r="E86" s="42" t="s">
        <v>351</v>
      </c>
      <c r="F86" s="56">
        <v>0.9</v>
      </c>
      <c r="G86" s="88" t="s">
        <v>238</v>
      </c>
      <c r="H86" s="76" t="s">
        <v>619</v>
      </c>
      <c r="I86" s="76" t="s">
        <v>618</v>
      </c>
      <c r="J86" s="214"/>
      <c r="K86" s="214"/>
      <c r="L86" s="214"/>
      <c r="M86" s="68" t="s">
        <v>352</v>
      </c>
      <c r="N86" s="27" t="s">
        <v>332</v>
      </c>
      <c r="O86" s="69" t="s">
        <v>353</v>
      </c>
      <c r="P86" s="70">
        <v>45962</v>
      </c>
      <c r="Q86" s="70">
        <v>46022</v>
      </c>
      <c r="R86" s="220"/>
      <c r="S86" s="220"/>
      <c r="T86" s="220"/>
      <c r="U86" s="221"/>
      <c r="V86" s="302"/>
      <c r="W86" s="220"/>
    </row>
    <row r="87" spans="1:23" s="31" customFormat="1" ht="45.5" customHeight="1">
      <c r="A87" s="224" t="s">
        <v>325</v>
      </c>
      <c r="B87" s="224" t="s">
        <v>27</v>
      </c>
      <c r="C87" s="224" t="s">
        <v>326</v>
      </c>
      <c r="D87" s="224" t="s">
        <v>354</v>
      </c>
      <c r="E87" s="274" t="s">
        <v>355</v>
      </c>
      <c r="F87" s="282">
        <v>1</v>
      </c>
      <c r="G87" s="260">
        <v>0.28000000000000003</v>
      </c>
      <c r="H87" s="217" t="s">
        <v>619</v>
      </c>
      <c r="I87" s="217" t="s">
        <v>648</v>
      </c>
      <c r="J87" s="279">
        <v>18</v>
      </c>
      <c r="K87" s="241" t="s">
        <v>356</v>
      </c>
      <c r="L87" s="243" t="s">
        <v>357</v>
      </c>
      <c r="M87" s="38" t="s">
        <v>358</v>
      </c>
      <c r="N87" s="29" t="s">
        <v>359</v>
      </c>
      <c r="O87" s="38" t="s">
        <v>360</v>
      </c>
      <c r="P87" s="67">
        <v>45659</v>
      </c>
      <c r="Q87" s="67">
        <v>45716</v>
      </c>
      <c r="R87" s="210">
        <v>0.28000000000000003</v>
      </c>
      <c r="S87" s="210">
        <v>0.28000000000000003</v>
      </c>
      <c r="T87" s="210">
        <f>S87/R87</f>
        <v>1</v>
      </c>
      <c r="U87" s="213" t="s">
        <v>38</v>
      </c>
      <c r="V87" s="216" t="s">
        <v>361</v>
      </c>
      <c r="W87" s="256" t="s">
        <v>362</v>
      </c>
    </row>
    <row r="88" spans="1:23" s="31" customFormat="1" ht="45.5" customHeight="1">
      <c r="A88" s="214"/>
      <c r="B88" s="214"/>
      <c r="C88" s="214"/>
      <c r="D88" s="214"/>
      <c r="E88" s="236"/>
      <c r="F88" s="214"/>
      <c r="G88" s="211"/>
      <c r="H88" s="218"/>
      <c r="I88" s="218"/>
      <c r="J88" s="214"/>
      <c r="K88" s="214"/>
      <c r="L88" s="214"/>
      <c r="M88" s="38" t="s">
        <v>363</v>
      </c>
      <c r="N88" s="29" t="s">
        <v>359</v>
      </c>
      <c r="O88" s="38" t="s">
        <v>364</v>
      </c>
      <c r="P88" s="67">
        <v>45659</v>
      </c>
      <c r="Q88" s="67">
        <v>45716</v>
      </c>
      <c r="R88" s="211"/>
      <c r="S88" s="211"/>
      <c r="T88" s="211"/>
      <c r="U88" s="214"/>
      <c r="V88" s="300"/>
      <c r="W88" s="211"/>
    </row>
    <row r="89" spans="1:23" s="31" customFormat="1" ht="45.5" customHeight="1">
      <c r="A89" s="214"/>
      <c r="B89" s="214"/>
      <c r="C89" s="214"/>
      <c r="D89" s="214"/>
      <c r="E89" s="236"/>
      <c r="F89" s="214"/>
      <c r="G89" s="211"/>
      <c r="H89" s="218"/>
      <c r="I89" s="218"/>
      <c r="J89" s="214"/>
      <c r="K89" s="214"/>
      <c r="L89" s="214"/>
      <c r="M89" s="38" t="s">
        <v>365</v>
      </c>
      <c r="N89" s="29" t="s">
        <v>359</v>
      </c>
      <c r="O89" s="38" t="s">
        <v>366</v>
      </c>
      <c r="P89" s="67">
        <v>45717</v>
      </c>
      <c r="Q89" s="67">
        <v>45758</v>
      </c>
      <c r="R89" s="211"/>
      <c r="S89" s="211"/>
      <c r="T89" s="211"/>
      <c r="U89" s="214"/>
      <c r="V89" s="300"/>
      <c r="W89" s="211"/>
    </row>
    <row r="90" spans="1:23" s="31" customFormat="1" ht="45.5" customHeight="1">
      <c r="A90" s="214"/>
      <c r="B90" s="214"/>
      <c r="C90" s="214"/>
      <c r="D90" s="214"/>
      <c r="E90" s="236"/>
      <c r="F90" s="214"/>
      <c r="G90" s="211"/>
      <c r="H90" s="218"/>
      <c r="I90" s="218"/>
      <c r="J90" s="214"/>
      <c r="K90" s="214"/>
      <c r="L90" s="214"/>
      <c r="M90" s="38" t="s">
        <v>367</v>
      </c>
      <c r="N90" s="29" t="s">
        <v>359</v>
      </c>
      <c r="O90" s="38" t="s">
        <v>368</v>
      </c>
      <c r="P90" s="67">
        <v>45768</v>
      </c>
      <c r="Q90" s="67">
        <v>45807</v>
      </c>
      <c r="R90" s="211"/>
      <c r="S90" s="211"/>
      <c r="T90" s="211"/>
      <c r="U90" s="214"/>
      <c r="V90" s="300"/>
      <c r="W90" s="211"/>
    </row>
    <row r="91" spans="1:23" s="31" customFormat="1" ht="45.5" customHeight="1">
      <c r="A91" s="214"/>
      <c r="B91" s="214"/>
      <c r="C91" s="214"/>
      <c r="D91" s="214"/>
      <c r="E91" s="236"/>
      <c r="F91" s="214"/>
      <c r="G91" s="211"/>
      <c r="H91" s="218"/>
      <c r="I91" s="218"/>
      <c r="J91" s="214"/>
      <c r="K91" s="214"/>
      <c r="L91" s="214"/>
      <c r="M91" s="38" t="s">
        <v>369</v>
      </c>
      <c r="N91" s="29" t="s">
        <v>359</v>
      </c>
      <c r="O91" s="38" t="s">
        <v>370</v>
      </c>
      <c r="P91" s="67">
        <v>45809</v>
      </c>
      <c r="Q91" s="67">
        <v>45838</v>
      </c>
      <c r="R91" s="211"/>
      <c r="S91" s="211"/>
      <c r="T91" s="211"/>
      <c r="U91" s="214"/>
      <c r="V91" s="300"/>
      <c r="W91" s="211"/>
    </row>
    <row r="92" spans="1:23" s="31" customFormat="1" ht="45.5" customHeight="1">
      <c r="A92" s="214"/>
      <c r="B92" s="214"/>
      <c r="C92" s="214"/>
      <c r="D92" s="214"/>
      <c r="E92" s="236"/>
      <c r="F92" s="214"/>
      <c r="G92" s="211"/>
      <c r="H92" s="218"/>
      <c r="I92" s="218"/>
      <c r="J92" s="214"/>
      <c r="K92" s="214"/>
      <c r="L92" s="214"/>
      <c r="M92" s="38" t="s">
        <v>371</v>
      </c>
      <c r="N92" s="29" t="s">
        <v>359</v>
      </c>
      <c r="O92" s="38" t="s">
        <v>372</v>
      </c>
      <c r="P92" s="67">
        <v>45839</v>
      </c>
      <c r="Q92" s="67">
        <v>45900</v>
      </c>
      <c r="R92" s="211"/>
      <c r="S92" s="211"/>
      <c r="T92" s="211"/>
      <c r="U92" s="214"/>
      <c r="V92" s="300"/>
      <c r="W92" s="211"/>
    </row>
    <row r="93" spans="1:23" s="31" customFormat="1" ht="45.5" customHeight="1">
      <c r="A93" s="214"/>
      <c r="B93" s="214"/>
      <c r="C93" s="214"/>
      <c r="D93" s="214"/>
      <c r="E93" s="236"/>
      <c r="F93" s="214"/>
      <c r="G93" s="211"/>
      <c r="H93" s="218"/>
      <c r="I93" s="218"/>
      <c r="J93" s="214"/>
      <c r="K93" s="214"/>
      <c r="L93" s="214"/>
      <c r="M93" s="38" t="s">
        <v>373</v>
      </c>
      <c r="N93" s="29" t="s">
        <v>359</v>
      </c>
      <c r="O93" s="38" t="s">
        <v>374</v>
      </c>
      <c r="P93" s="67">
        <v>45901</v>
      </c>
      <c r="Q93" s="67">
        <v>45961</v>
      </c>
      <c r="R93" s="211"/>
      <c r="S93" s="211"/>
      <c r="T93" s="211"/>
      <c r="U93" s="214"/>
      <c r="V93" s="300"/>
      <c r="W93" s="211"/>
    </row>
    <row r="94" spans="1:23" s="31" customFormat="1" ht="45.5" customHeight="1">
      <c r="A94" s="215"/>
      <c r="B94" s="215"/>
      <c r="C94" s="215"/>
      <c r="D94" s="215"/>
      <c r="E94" s="237"/>
      <c r="F94" s="215"/>
      <c r="G94" s="212"/>
      <c r="H94" s="219"/>
      <c r="I94" s="219"/>
      <c r="J94" s="215"/>
      <c r="K94" s="215"/>
      <c r="L94" s="215"/>
      <c r="M94" s="38" t="s">
        <v>375</v>
      </c>
      <c r="N94" s="29" t="s">
        <v>359</v>
      </c>
      <c r="O94" s="38" t="s">
        <v>376</v>
      </c>
      <c r="P94" s="67">
        <v>45962</v>
      </c>
      <c r="Q94" s="67">
        <v>46006</v>
      </c>
      <c r="R94" s="212"/>
      <c r="S94" s="212"/>
      <c r="T94" s="212"/>
      <c r="U94" s="215"/>
      <c r="V94" s="301"/>
      <c r="W94" s="212"/>
    </row>
    <row r="95" spans="1:23" s="31" customFormat="1" ht="45.5" customHeight="1">
      <c r="A95" s="224" t="s">
        <v>325</v>
      </c>
      <c r="B95" s="224" t="s">
        <v>27</v>
      </c>
      <c r="C95" s="224" t="s">
        <v>326</v>
      </c>
      <c r="D95" s="224" t="s">
        <v>354</v>
      </c>
      <c r="E95" s="274" t="s">
        <v>377</v>
      </c>
      <c r="F95" s="282">
        <v>1</v>
      </c>
      <c r="G95" s="260">
        <v>0</v>
      </c>
      <c r="H95" s="217" t="s">
        <v>619</v>
      </c>
      <c r="I95" s="217" t="s">
        <v>649</v>
      </c>
      <c r="J95" s="279">
        <v>19</v>
      </c>
      <c r="K95" s="233" t="s">
        <v>378</v>
      </c>
      <c r="L95" s="243" t="s">
        <v>357</v>
      </c>
      <c r="M95" s="38" t="s">
        <v>379</v>
      </c>
      <c r="N95" s="29" t="s">
        <v>359</v>
      </c>
      <c r="O95" s="38" t="s">
        <v>380</v>
      </c>
      <c r="P95" s="37">
        <v>45719</v>
      </c>
      <c r="Q95" s="37">
        <v>45747</v>
      </c>
      <c r="R95" s="210">
        <v>0</v>
      </c>
      <c r="S95" s="210">
        <v>0</v>
      </c>
      <c r="T95" s="210">
        <v>1</v>
      </c>
      <c r="U95" s="232" t="s">
        <v>101</v>
      </c>
      <c r="V95" s="216" t="s">
        <v>381</v>
      </c>
      <c r="W95" s="216" t="s">
        <v>103</v>
      </c>
    </row>
    <row r="96" spans="1:23" s="31" customFormat="1" ht="45.5" customHeight="1">
      <c r="A96" s="214"/>
      <c r="B96" s="214"/>
      <c r="C96" s="214"/>
      <c r="D96" s="214"/>
      <c r="E96" s="236"/>
      <c r="F96" s="214"/>
      <c r="G96" s="211"/>
      <c r="H96" s="211"/>
      <c r="I96" s="211"/>
      <c r="J96" s="214"/>
      <c r="K96" s="214"/>
      <c r="L96" s="214"/>
      <c r="M96" s="38" t="s">
        <v>382</v>
      </c>
      <c r="N96" s="29" t="s">
        <v>383</v>
      </c>
      <c r="O96" s="38" t="s">
        <v>384</v>
      </c>
      <c r="P96" s="37">
        <v>45748</v>
      </c>
      <c r="Q96" s="37">
        <v>45777</v>
      </c>
      <c r="R96" s="211"/>
      <c r="S96" s="211"/>
      <c r="T96" s="211"/>
      <c r="U96" s="214"/>
      <c r="V96" s="300"/>
      <c r="W96" s="211"/>
    </row>
    <row r="97" spans="1:23" s="31" customFormat="1" ht="45.5" customHeight="1">
      <c r="A97" s="214"/>
      <c r="B97" s="214"/>
      <c r="C97" s="214"/>
      <c r="D97" s="214"/>
      <c r="E97" s="236"/>
      <c r="F97" s="214"/>
      <c r="G97" s="211"/>
      <c r="H97" s="211"/>
      <c r="I97" s="211"/>
      <c r="J97" s="214"/>
      <c r="K97" s="214"/>
      <c r="L97" s="214"/>
      <c r="M97" s="38" t="s">
        <v>385</v>
      </c>
      <c r="N97" s="29" t="s">
        <v>386</v>
      </c>
      <c r="O97" s="38" t="s">
        <v>387</v>
      </c>
      <c r="P97" s="37">
        <v>45779</v>
      </c>
      <c r="Q97" s="37">
        <v>45838</v>
      </c>
      <c r="R97" s="211"/>
      <c r="S97" s="211"/>
      <c r="T97" s="211"/>
      <c r="U97" s="214"/>
      <c r="V97" s="300"/>
      <c r="W97" s="211"/>
    </row>
    <row r="98" spans="1:23" s="31" customFormat="1" ht="45.5" customHeight="1">
      <c r="A98" s="214"/>
      <c r="B98" s="214"/>
      <c r="C98" s="214"/>
      <c r="D98" s="214"/>
      <c r="E98" s="236"/>
      <c r="F98" s="214"/>
      <c r="G98" s="211"/>
      <c r="H98" s="211"/>
      <c r="I98" s="211"/>
      <c r="J98" s="214"/>
      <c r="K98" s="214"/>
      <c r="L98" s="214"/>
      <c r="M98" s="38" t="s">
        <v>388</v>
      </c>
      <c r="N98" s="29" t="s">
        <v>389</v>
      </c>
      <c r="O98" s="38" t="s">
        <v>390</v>
      </c>
      <c r="P98" s="37">
        <v>45839</v>
      </c>
      <c r="Q98" s="37">
        <v>45868</v>
      </c>
      <c r="R98" s="211"/>
      <c r="S98" s="211"/>
      <c r="T98" s="211"/>
      <c r="U98" s="214"/>
      <c r="V98" s="300"/>
      <c r="W98" s="211"/>
    </row>
    <row r="99" spans="1:23" s="31" customFormat="1" ht="45.5" customHeight="1">
      <c r="A99" s="215"/>
      <c r="B99" s="215"/>
      <c r="C99" s="215"/>
      <c r="D99" s="215"/>
      <c r="E99" s="237"/>
      <c r="F99" s="215"/>
      <c r="G99" s="212"/>
      <c r="H99" s="212"/>
      <c r="I99" s="212"/>
      <c r="J99" s="215"/>
      <c r="K99" s="215"/>
      <c r="L99" s="215"/>
      <c r="M99" s="38" t="s">
        <v>391</v>
      </c>
      <c r="N99" s="29" t="s">
        <v>389</v>
      </c>
      <c r="O99" s="38" t="s">
        <v>392</v>
      </c>
      <c r="P99" s="37">
        <v>45870</v>
      </c>
      <c r="Q99" s="37">
        <v>46022</v>
      </c>
      <c r="R99" s="212"/>
      <c r="S99" s="212"/>
      <c r="T99" s="212"/>
      <c r="U99" s="215"/>
      <c r="V99" s="301"/>
      <c r="W99" s="212"/>
    </row>
    <row r="100" spans="1:23" s="31" customFormat="1" ht="45.5" customHeight="1">
      <c r="A100" s="224" t="s">
        <v>325</v>
      </c>
      <c r="B100" s="224" t="s">
        <v>27</v>
      </c>
      <c r="C100" s="224" t="s">
        <v>326</v>
      </c>
      <c r="D100" s="224" t="s">
        <v>354</v>
      </c>
      <c r="E100" s="58" t="s">
        <v>393</v>
      </c>
      <c r="F100" s="71">
        <v>0.997</v>
      </c>
      <c r="G100" s="101">
        <v>0.99609999999999999</v>
      </c>
      <c r="H100" s="102" t="s">
        <v>654</v>
      </c>
      <c r="I100" s="102" t="s">
        <v>655</v>
      </c>
      <c r="J100" s="279">
        <v>20</v>
      </c>
      <c r="K100" s="233" t="s">
        <v>394</v>
      </c>
      <c r="L100" s="243" t="s">
        <v>395</v>
      </c>
      <c r="M100" s="28" t="s">
        <v>396</v>
      </c>
      <c r="N100" s="29" t="s">
        <v>395</v>
      </c>
      <c r="O100" s="28" t="s">
        <v>397</v>
      </c>
      <c r="P100" s="30">
        <v>45660</v>
      </c>
      <c r="Q100" s="30">
        <v>45747</v>
      </c>
      <c r="R100" s="210">
        <v>0.23</v>
      </c>
      <c r="S100" s="210">
        <v>0.22</v>
      </c>
      <c r="T100" s="210">
        <f>S100/R100</f>
        <v>0.9565217391304347</v>
      </c>
      <c r="U100" s="213" t="s">
        <v>38</v>
      </c>
      <c r="V100" s="216" t="s">
        <v>398</v>
      </c>
      <c r="W100" s="216" t="s">
        <v>399</v>
      </c>
    </row>
    <row r="101" spans="1:23" s="31" customFormat="1" ht="45.5" customHeight="1">
      <c r="A101" s="214"/>
      <c r="B101" s="214"/>
      <c r="C101" s="214"/>
      <c r="D101" s="214"/>
      <c r="E101" s="58" t="s">
        <v>400</v>
      </c>
      <c r="F101" s="71">
        <v>0.997</v>
      </c>
      <c r="G101" s="103">
        <v>0.99980000000000002</v>
      </c>
      <c r="H101" s="102" t="s">
        <v>656</v>
      </c>
      <c r="I101" s="102" t="s">
        <v>655</v>
      </c>
      <c r="J101" s="214"/>
      <c r="K101" s="214"/>
      <c r="L101" s="214"/>
      <c r="M101" s="28" t="s">
        <v>401</v>
      </c>
      <c r="N101" s="29" t="s">
        <v>395</v>
      </c>
      <c r="O101" s="28" t="s">
        <v>402</v>
      </c>
      <c r="P101" s="30">
        <v>45660</v>
      </c>
      <c r="Q101" s="30">
        <v>46006</v>
      </c>
      <c r="R101" s="211"/>
      <c r="S101" s="211"/>
      <c r="T101" s="211"/>
      <c r="U101" s="214"/>
      <c r="V101" s="300"/>
      <c r="W101" s="211"/>
    </row>
    <row r="102" spans="1:23" s="31" customFormat="1" ht="45.5" customHeight="1">
      <c r="A102" s="214"/>
      <c r="B102" s="214"/>
      <c r="C102" s="214"/>
      <c r="D102" s="214"/>
      <c r="E102" s="58" t="s">
        <v>403</v>
      </c>
      <c r="F102" s="62">
        <v>1</v>
      </c>
      <c r="G102" s="78" t="s">
        <v>238</v>
      </c>
      <c r="H102" s="87" t="s">
        <v>657</v>
      </c>
      <c r="I102" s="87" t="s">
        <v>655</v>
      </c>
      <c r="J102" s="214"/>
      <c r="K102" s="214"/>
      <c r="L102" s="214"/>
      <c r="M102" s="28" t="s">
        <v>404</v>
      </c>
      <c r="N102" s="29" t="s">
        <v>395</v>
      </c>
      <c r="O102" s="28" t="s">
        <v>405</v>
      </c>
      <c r="P102" s="30">
        <v>45717</v>
      </c>
      <c r="Q102" s="30">
        <v>45838</v>
      </c>
      <c r="R102" s="211"/>
      <c r="S102" s="211"/>
      <c r="T102" s="211"/>
      <c r="U102" s="214"/>
      <c r="V102" s="300"/>
      <c r="W102" s="211"/>
    </row>
    <row r="103" spans="1:23" s="31" customFormat="1" ht="45.5" customHeight="1">
      <c r="A103" s="214"/>
      <c r="B103" s="214"/>
      <c r="C103" s="214"/>
      <c r="D103" s="214"/>
      <c r="E103" s="58" t="s">
        <v>406</v>
      </c>
      <c r="F103" s="71">
        <v>0.995</v>
      </c>
      <c r="G103" s="101">
        <v>0.996</v>
      </c>
      <c r="H103" s="102" t="s">
        <v>658</v>
      </c>
      <c r="I103" s="102" t="s">
        <v>655</v>
      </c>
      <c r="J103" s="214"/>
      <c r="K103" s="214"/>
      <c r="L103" s="214"/>
      <c r="M103" s="28" t="s">
        <v>407</v>
      </c>
      <c r="N103" s="29" t="s">
        <v>395</v>
      </c>
      <c r="O103" s="28" t="s">
        <v>408</v>
      </c>
      <c r="P103" s="30">
        <v>45660</v>
      </c>
      <c r="Q103" s="30">
        <v>46021</v>
      </c>
      <c r="R103" s="211"/>
      <c r="S103" s="211"/>
      <c r="T103" s="211"/>
      <c r="U103" s="214"/>
      <c r="V103" s="300"/>
      <c r="W103" s="211"/>
    </row>
    <row r="104" spans="1:23" s="31" customFormat="1" ht="45.5" customHeight="1">
      <c r="A104" s="214"/>
      <c r="B104" s="214"/>
      <c r="C104" s="214"/>
      <c r="D104" s="214"/>
      <c r="E104" s="58" t="s">
        <v>409</v>
      </c>
      <c r="F104" s="62">
        <v>0.9</v>
      </c>
      <c r="G104" s="103">
        <v>0.91139999999999999</v>
      </c>
      <c r="H104" s="87" t="s">
        <v>659</v>
      </c>
      <c r="I104" s="87" t="s">
        <v>655</v>
      </c>
      <c r="J104" s="214"/>
      <c r="K104" s="214"/>
      <c r="L104" s="214"/>
      <c r="M104" s="28" t="s">
        <v>410</v>
      </c>
      <c r="N104" s="29" t="s">
        <v>395</v>
      </c>
      <c r="O104" s="28" t="s">
        <v>411</v>
      </c>
      <c r="P104" s="30">
        <v>45660</v>
      </c>
      <c r="Q104" s="30">
        <v>46021</v>
      </c>
      <c r="R104" s="211"/>
      <c r="S104" s="211"/>
      <c r="T104" s="211"/>
      <c r="U104" s="214"/>
      <c r="V104" s="300"/>
      <c r="W104" s="211"/>
    </row>
    <row r="105" spans="1:23" s="31" customFormat="1" ht="45.5" customHeight="1">
      <c r="A105" s="214"/>
      <c r="B105" s="214"/>
      <c r="C105" s="214"/>
      <c r="D105" s="214"/>
      <c r="E105" s="58" t="s">
        <v>412</v>
      </c>
      <c r="F105" s="62">
        <v>1</v>
      </c>
      <c r="G105" s="101">
        <v>7.4999999999999997E-2</v>
      </c>
      <c r="H105" s="87" t="s">
        <v>660</v>
      </c>
      <c r="I105" s="87" t="s">
        <v>655</v>
      </c>
      <c r="J105" s="214"/>
      <c r="K105" s="214"/>
      <c r="L105" s="214"/>
      <c r="M105" s="28" t="s">
        <v>413</v>
      </c>
      <c r="N105" s="29" t="s">
        <v>395</v>
      </c>
      <c r="O105" s="28" t="s">
        <v>414</v>
      </c>
      <c r="P105" s="30">
        <v>45748</v>
      </c>
      <c r="Q105" s="30">
        <v>45808</v>
      </c>
      <c r="R105" s="211"/>
      <c r="S105" s="211"/>
      <c r="T105" s="211"/>
      <c r="U105" s="214"/>
      <c r="V105" s="300"/>
      <c r="W105" s="211"/>
    </row>
    <row r="106" spans="1:23" s="31" customFormat="1" ht="45.5" customHeight="1">
      <c r="A106" s="214"/>
      <c r="B106" s="214"/>
      <c r="C106" s="214"/>
      <c r="D106" s="214"/>
      <c r="E106" s="58" t="s">
        <v>415</v>
      </c>
      <c r="F106" s="62">
        <v>0.99</v>
      </c>
      <c r="G106" s="78" t="s">
        <v>238</v>
      </c>
      <c r="H106" s="87" t="s">
        <v>661</v>
      </c>
      <c r="I106" s="87" t="s">
        <v>662</v>
      </c>
      <c r="J106" s="214"/>
      <c r="K106" s="214"/>
      <c r="L106" s="214"/>
      <c r="M106" s="28" t="s">
        <v>416</v>
      </c>
      <c r="N106" s="29" t="s">
        <v>395</v>
      </c>
      <c r="O106" s="28" t="s">
        <v>417</v>
      </c>
      <c r="P106" s="30">
        <v>45688</v>
      </c>
      <c r="Q106" s="30">
        <v>46003</v>
      </c>
      <c r="R106" s="211"/>
      <c r="S106" s="211"/>
      <c r="T106" s="211"/>
      <c r="U106" s="214"/>
      <c r="V106" s="300"/>
      <c r="W106" s="211"/>
    </row>
    <row r="107" spans="1:23" s="31" customFormat="1" ht="45.5" customHeight="1">
      <c r="A107" s="214"/>
      <c r="B107" s="214"/>
      <c r="C107" s="214"/>
      <c r="D107" s="214"/>
      <c r="E107" s="58" t="s">
        <v>418</v>
      </c>
      <c r="F107" s="62">
        <v>0.9</v>
      </c>
      <c r="G107" s="78" t="s">
        <v>238</v>
      </c>
      <c r="H107" s="87" t="s">
        <v>663</v>
      </c>
      <c r="I107" s="87" t="s">
        <v>664</v>
      </c>
      <c r="J107" s="214"/>
      <c r="K107" s="214"/>
      <c r="L107" s="214"/>
      <c r="M107" s="28" t="s">
        <v>419</v>
      </c>
      <c r="N107" s="29" t="s">
        <v>395</v>
      </c>
      <c r="O107" s="28" t="s">
        <v>420</v>
      </c>
      <c r="P107" s="30">
        <v>45705</v>
      </c>
      <c r="Q107" s="30">
        <v>46003</v>
      </c>
      <c r="R107" s="211"/>
      <c r="S107" s="211"/>
      <c r="T107" s="211"/>
      <c r="U107" s="214"/>
      <c r="V107" s="300"/>
      <c r="W107" s="211"/>
    </row>
    <row r="108" spans="1:23" s="31" customFormat="1" ht="45.5" customHeight="1">
      <c r="A108" s="214"/>
      <c r="B108" s="214"/>
      <c r="C108" s="214"/>
      <c r="D108" s="214"/>
      <c r="E108" s="58" t="s">
        <v>421</v>
      </c>
      <c r="F108" s="62">
        <v>1</v>
      </c>
      <c r="G108" s="82">
        <v>0.98</v>
      </c>
      <c r="H108" s="79" t="s">
        <v>665</v>
      </c>
      <c r="I108" s="87" t="s">
        <v>666</v>
      </c>
      <c r="J108" s="214"/>
      <c r="K108" s="214"/>
      <c r="L108" s="214"/>
      <c r="M108" s="28" t="s">
        <v>422</v>
      </c>
      <c r="N108" s="29" t="s">
        <v>395</v>
      </c>
      <c r="O108" s="28" t="s">
        <v>423</v>
      </c>
      <c r="P108" s="30">
        <v>45699</v>
      </c>
      <c r="Q108" s="30">
        <v>45905</v>
      </c>
      <c r="R108" s="211"/>
      <c r="S108" s="211"/>
      <c r="T108" s="211"/>
      <c r="U108" s="214"/>
      <c r="V108" s="300"/>
      <c r="W108" s="211"/>
    </row>
    <row r="109" spans="1:23" s="31" customFormat="1" ht="45.5" customHeight="1">
      <c r="A109" s="214"/>
      <c r="B109" s="214"/>
      <c r="C109" s="214"/>
      <c r="D109" s="214"/>
      <c r="E109" s="58" t="s">
        <v>424</v>
      </c>
      <c r="F109" s="62">
        <v>1</v>
      </c>
      <c r="G109" s="78" t="s">
        <v>238</v>
      </c>
      <c r="H109" s="87" t="s">
        <v>667</v>
      </c>
      <c r="I109" s="87" t="s">
        <v>668</v>
      </c>
      <c r="J109" s="214"/>
      <c r="K109" s="214"/>
      <c r="L109" s="214"/>
      <c r="M109" s="28" t="s">
        <v>425</v>
      </c>
      <c r="N109" s="29" t="s">
        <v>395</v>
      </c>
      <c r="O109" s="28" t="s">
        <v>426</v>
      </c>
      <c r="P109" s="30">
        <v>45701</v>
      </c>
      <c r="Q109" s="30">
        <v>45779</v>
      </c>
      <c r="R109" s="211"/>
      <c r="S109" s="211"/>
      <c r="T109" s="211"/>
      <c r="U109" s="214"/>
      <c r="V109" s="300"/>
      <c r="W109" s="211"/>
    </row>
    <row r="110" spans="1:23" s="31" customFormat="1" ht="45.5" customHeight="1">
      <c r="A110" s="214"/>
      <c r="B110" s="214"/>
      <c r="C110" s="214"/>
      <c r="D110" s="214"/>
      <c r="E110" s="58" t="s">
        <v>427</v>
      </c>
      <c r="F110" s="62">
        <v>0.8</v>
      </c>
      <c r="G110" s="82">
        <v>1</v>
      </c>
      <c r="H110" s="79" t="s">
        <v>669</v>
      </c>
      <c r="I110" s="87" t="s">
        <v>670</v>
      </c>
      <c r="J110" s="214"/>
      <c r="K110" s="214"/>
      <c r="L110" s="214"/>
      <c r="M110" s="28" t="s">
        <v>428</v>
      </c>
      <c r="N110" s="29" t="s">
        <v>395</v>
      </c>
      <c r="O110" s="28" t="s">
        <v>429</v>
      </c>
      <c r="P110" s="30">
        <v>45758</v>
      </c>
      <c r="Q110" s="30">
        <v>46022</v>
      </c>
      <c r="R110" s="211"/>
      <c r="S110" s="211"/>
      <c r="T110" s="211"/>
      <c r="U110" s="214"/>
      <c r="V110" s="300"/>
      <c r="W110" s="211"/>
    </row>
    <row r="111" spans="1:23" s="31" customFormat="1" ht="45.5" customHeight="1">
      <c r="A111" s="215"/>
      <c r="B111" s="215"/>
      <c r="C111" s="215"/>
      <c r="D111" s="215"/>
      <c r="E111" s="58" t="s">
        <v>430</v>
      </c>
      <c r="F111" s="62">
        <v>0.8</v>
      </c>
      <c r="G111" s="82">
        <v>0.2</v>
      </c>
      <c r="H111" s="87" t="s">
        <v>671</v>
      </c>
      <c r="I111" s="87" t="s">
        <v>672</v>
      </c>
      <c r="J111" s="215"/>
      <c r="K111" s="215"/>
      <c r="L111" s="215"/>
      <c r="M111" s="28" t="s">
        <v>431</v>
      </c>
      <c r="N111" s="29" t="s">
        <v>395</v>
      </c>
      <c r="O111" s="28" t="s">
        <v>432</v>
      </c>
      <c r="P111" s="30">
        <v>45719</v>
      </c>
      <c r="Q111" s="30">
        <v>46022</v>
      </c>
      <c r="R111" s="212"/>
      <c r="S111" s="212"/>
      <c r="T111" s="212"/>
      <c r="U111" s="215"/>
      <c r="V111" s="301"/>
      <c r="W111" s="212"/>
    </row>
    <row r="112" spans="1:23" s="31" customFormat="1" ht="45.5" customHeight="1">
      <c r="A112" s="224" t="s">
        <v>325</v>
      </c>
      <c r="B112" s="224" t="s">
        <v>27</v>
      </c>
      <c r="C112" s="224" t="s">
        <v>326</v>
      </c>
      <c r="D112" s="224" t="s">
        <v>354</v>
      </c>
      <c r="E112" s="58" t="s">
        <v>433</v>
      </c>
      <c r="F112" s="62">
        <v>1</v>
      </c>
      <c r="G112" s="85">
        <v>0.87</v>
      </c>
      <c r="H112" s="86" t="s">
        <v>675</v>
      </c>
      <c r="I112" s="86" t="s">
        <v>616</v>
      </c>
      <c r="J112" s="235">
        <v>21</v>
      </c>
      <c r="K112" s="241" t="s">
        <v>434</v>
      </c>
      <c r="L112" s="243" t="s">
        <v>435</v>
      </c>
      <c r="M112" s="40" t="s">
        <v>436</v>
      </c>
      <c r="N112" s="29" t="s">
        <v>437</v>
      </c>
      <c r="O112" s="58" t="s">
        <v>438</v>
      </c>
      <c r="P112" s="39">
        <v>45664</v>
      </c>
      <c r="Q112" s="39">
        <v>46010</v>
      </c>
      <c r="R112" s="223">
        <v>9.7000000000000003E-2</v>
      </c>
      <c r="S112" s="223">
        <v>7.5600000000000001E-2</v>
      </c>
      <c r="T112" s="210">
        <f>S112/R112</f>
        <v>0.77938144329896908</v>
      </c>
      <c r="U112" s="222" t="s">
        <v>312</v>
      </c>
      <c r="V112" s="216" t="s">
        <v>439</v>
      </c>
      <c r="W112" s="216" t="s">
        <v>440</v>
      </c>
    </row>
    <row r="113" spans="1:27" s="31" customFormat="1" ht="45.5" customHeight="1">
      <c r="A113" s="214"/>
      <c r="B113" s="214"/>
      <c r="C113" s="214"/>
      <c r="D113" s="214"/>
      <c r="E113" s="58" t="s">
        <v>441</v>
      </c>
      <c r="F113" s="62">
        <v>1</v>
      </c>
      <c r="G113" s="85">
        <v>1</v>
      </c>
      <c r="H113" s="86" t="s">
        <v>619</v>
      </c>
      <c r="I113" s="86" t="s">
        <v>676</v>
      </c>
      <c r="J113" s="214"/>
      <c r="K113" s="214"/>
      <c r="L113" s="214"/>
      <c r="M113" s="40" t="s">
        <v>442</v>
      </c>
      <c r="N113" s="29" t="s">
        <v>437</v>
      </c>
      <c r="O113" s="58" t="s">
        <v>443</v>
      </c>
      <c r="P113" s="39">
        <v>45717</v>
      </c>
      <c r="Q113" s="39">
        <v>46003</v>
      </c>
      <c r="R113" s="211"/>
      <c r="S113" s="211"/>
      <c r="T113" s="211"/>
      <c r="U113" s="214"/>
      <c r="V113" s="300"/>
      <c r="W113" s="211"/>
    </row>
    <row r="114" spans="1:27" s="31" customFormat="1" ht="45.5" customHeight="1">
      <c r="A114" s="214"/>
      <c r="B114" s="214"/>
      <c r="C114" s="214"/>
      <c r="D114" s="214"/>
      <c r="E114" s="58" t="s">
        <v>444</v>
      </c>
      <c r="F114" s="62">
        <v>1</v>
      </c>
      <c r="G114" s="85">
        <v>1</v>
      </c>
      <c r="H114" s="86" t="s">
        <v>619</v>
      </c>
      <c r="I114" s="86" t="s">
        <v>676</v>
      </c>
      <c r="J114" s="214"/>
      <c r="K114" s="214"/>
      <c r="L114" s="214"/>
      <c r="M114" s="40" t="s">
        <v>445</v>
      </c>
      <c r="N114" s="29" t="s">
        <v>437</v>
      </c>
      <c r="O114" s="58" t="s">
        <v>446</v>
      </c>
      <c r="P114" s="39">
        <v>45670</v>
      </c>
      <c r="Q114" s="39">
        <v>45976</v>
      </c>
      <c r="R114" s="211"/>
      <c r="S114" s="211"/>
      <c r="T114" s="211"/>
      <c r="U114" s="214"/>
      <c r="V114" s="300"/>
      <c r="W114" s="211"/>
    </row>
    <row r="115" spans="1:27" s="31" customFormat="1" ht="45.5" customHeight="1">
      <c r="A115" s="215"/>
      <c r="B115" s="215"/>
      <c r="C115" s="215"/>
      <c r="D115" s="215"/>
      <c r="E115" s="58" t="s">
        <v>447</v>
      </c>
      <c r="F115" s="61" t="s">
        <v>448</v>
      </c>
      <c r="G115" s="88" t="s">
        <v>449</v>
      </c>
      <c r="H115" s="86" t="s">
        <v>677</v>
      </c>
      <c r="I115" s="86" t="s">
        <v>676</v>
      </c>
      <c r="J115" s="215"/>
      <c r="K115" s="215"/>
      <c r="L115" s="215"/>
      <c r="M115" s="40" t="s">
        <v>450</v>
      </c>
      <c r="N115" s="29" t="s">
        <v>437</v>
      </c>
      <c r="O115" s="58" t="s">
        <v>451</v>
      </c>
      <c r="P115" s="39">
        <v>45664</v>
      </c>
      <c r="Q115" s="39">
        <v>46006</v>
      </c>
      <c r="R115" s="212"/>
      <c r="S115" s="212"/>
      <c r="T115" s="212"/>
      <c r="U115" s="215"/>
      <c r="V115" s="301"/>
      <c r="W115" s="212"/>
    </row>
    <row r="116" spans="1:27" s="31" customFormat="1" ht="45.5" customHeight="1">
      <c r="A116" s="224" t="s">
        <v>325</v>
      </c>
      <c r="B116" s="224" t="s">
        <v>27</v>
      </c>
      <c r="C116" s="224" t="s">
        <v>326</v>
      </c>
      <c r="D116" s="224" t="s">
        <v>354</v>
      </c>
      <c r="E116" s="54" t="s">
        <v>452</v>
      </c>
      <c r="F116" s="35" t="s">
        <v>453</v>
      </c>
      <c r="G116" s="99">
        <v>0.45979999999999999</v>
      </c>
      <c r="H116" s="100" t="s">
        <v>454</v>
      </c>
      <c r="I116" s="100" t="s">
        <v>674</v>
      </c>
      <c r="J116" s="224">
        <v>22</v>
      </c>
      <c r="K116" s="233" t="s">
        <v>455</v>
      </c>
      <c r="L116" s="229" t="s">
        <v>456</v>
      </c>
      <c r="M116" s="40" t="s">
        <v>457</v>
      </c>
      <c r="N116" s="29" t="s">
        <v>458</v>
      </c>
      <c r="O116" s="28" t="s">
        <v>459</v>
      </c>
      <c r="P116" s="30">
        <v>45658</v>
      </c>
      <c r="Q116" s="30">
        <v>45716</v>
      </c>
      <c r="R116" s="210">
        <v>0.41</v>
      </c>
      <c r="S116" s="210">
        <v>0.41</v>
      </c>
      <c r="T116" s="210">
        <f>S116/R116</f>
        <v>1</v>
      </c>
      <c r="U116" s="213" t="s">
        <v>38</v>
      </c>
      <c r="V116" s="216" t="s">
        <v>460</v>
      </c>
      <c r="W116" s="216" t="s">
        <v>461</v>
      </c>
    </row>
    <row r="117" spans="1:27" s="31" customFormat="1" ht="45.5" customHeight="1">
      <c r="A117" s="214"/>
      <c r="B117" s="214"/>
      <c r="C117" s="214"/>
      <c r="D117" s="214"/>
      <c r="E117" s="230" t="s">
        <v>462</v>
      </c>
      <c r="F117" s="268">
        <v>10</v>
      </c>
      <c r="G117" s="283">
        <v>3</v>
      </c>
      <c r="H117" s="242" t="s">
        <v>463</v>
      </c>
      <c r="I117" s="242" t="s">
        <v>464</v>
      </c>
      <c r="J117" s="214"/>
      <c r="K117" s="214"/>
      <c r="L117" s="214"/>
      <c r="M117" s="40" t="s">
        <v>465</v>
      </c>
      <c r="N117" s="29" t="s">
        <v>458</v>
      </c>
      <c r="O117" s="28" t="s">
        <v>466</v>
      </c>
      <c r="P117" s="30">
        <v>45658</v>
      </c>
      <c r="Q117" s="30">
        <v>45777</v>
      </c>
      <c r="R117" s="211"/>
      <c r="S117" s="211"/>
      <c r="T117" s="211"/>
      <c r="U117" s="214"/>
      <c r="V117" s="300"/>
      <c r="W117" s="211"/>
    </row>
    <row r="118" spans="1:27" s="31" customFormat="1" ht="45.5" customHeight="1">
      <c r="A118" s="214"/>
      <c r="B118" s="214"/>
      <c r="C118" s="214"/>
      <c r="D118" s="214"/>
      <c r="E118" s="237"/>
      <c r="F118" s="215"/>
      <c r="G118" s="212"/>
      <c r="H118" s="212"/>
      <c r="I118" s="212"/>
      <c r="J118" s="214"/>
      <c r="K118" s="214"/>
      <c r="L118" s="214"/>
      <c r="M118" s="40" t="s">
        <v>467</v>
      </c>
      <c r="N118" s="29" t="s">
        <v>458</v>
      </c>
      <c r="O118" s="28" t="s">
        <v>468</v>
      </c>
      <c r="P118" s="30">
        <v>45658</v>
      </c>
      <c r="Q118" s="30">
        <v>46022</v>
      </c>
      <c r="R118" s="211"/>
      <c r="S118" s="211"/>
      <c r="T118" s="211"/>
      <c r="U118" s="214"/>
      <c r="V118" s="300"/>
      <c r="W118" s="211"/>
    </row>
    <row r="119" spans="1:27" s="31" customFormat="1" ht="45.5" customHeight="1">
      <c r="A119" s="214"/>
      <c r="B119" s="214"/>
      <c r="C119" s="214"/>
      <c r="D119" s="214"/>
      <c r="E119" s="230" t="s">
        <v>469</v>
      </c>
      <c r="F119" s="268">
        <v>1</v>
      </c>
      <c r="G119" s="283">
        <v>0</v>
      </c>
      <c r="H119" s="242" t="s">
        <v>470</v>
      </c>
      <c r="I119" s="242" t="s">
        <v>471</v>
      </c>
      <c r="J119" s="214"/>
      <c r="K119" s="214"/>
      <c r="L119" s="214"/>
      <c r="M119" s="40" t="s">
        <v>472</v>
      </c>
      <c r="N119" s="29" t="s">
        <v>458</v>
      </c>
      <c r="O119" s="28" t="s">
        <v>473</v>
      </c>
      <c r="P119" s="30">
        <v>45658</v>
      </c>
      <c r="Q119" s="30">
        <v>46022</v>
      </c>
      <c r="R119" s="211"/>
      <c r="S119" s="211"/>
      <c r="T119" s="211"/>
      <c r="U119" s="214"/>
      <c r="V119" s="300"/>
      <c r="W119" s="211"/>
    </row>
    <row r="120" spans="1:27" s="31" customFormat="1" ht="45.5" customHeight="1">
      <c r="A120" s="215"/>
      <c r="B120" s="215"/>
      <c r="C120" s="215"/>
      <c r="D120" s="215"/>
      <c r="E120" s="237"/>
      <c r="F120" s="215"/>
      <c r="G120" s="212"/>
      <c r="H120" s="212"/>
      <c r="I120" s="212"/>
      <c r="J120" s="215"/>
      <c r="K120" s="215"/>
      <c r="L120" s="215"/>
      <c r="M120" s="40" t="s">
        <v>474</v>
      </c>
      <c r="N120" s="29" t="s">
        <v>458</v>
      </c>
      <c r="O120" s="28" t="s">
        <v>475</v>
      </c>
      <c r="P120" s="30">
        <v>45658</v>
      </c>
      <c r="Q120" s="30">
        <v>46022</v>
      </c>
      <c r="R120" s="212"/>
      <c r="S120" s="212"/>
      <c r="T120" s="212"/>
      <c r="U120" s="215"/>
      <c r="V120" s="301"/>
      <c r="W120" s="212"/>
    </row>
    <row r="121" spans="1:27" s="31" customFormat="1" ht="45.5" customHeight="1">
      <c r="A121" s="224" t="s">
        <v>325</v>
      </c>
      <c r="B121" s="224" t="s">
        <v>27</v>
      </c>
      <c r="C121" s="224" t="s">
        <v>326</v>
      </c>
      <c r="D121" s="224" t="s">
        <v>354</v>
      </c>
      <c r="E121" s="266" t="s">
        <v>476</v>
      </c>
      <c r="F121" s="284">
        <v>1</v>
      </c>
      <c r="G121" s="285">
        <v>0</v>
      </c>
      <c r="H121" s="288" t="s">
        <v>673</v>
      </c>
      <c r="I121" s="288" t="s">
        <v>618</v>
      </c>
      <c r="J121" s="279">
        <v>23</v>
      </c>
      <c r="K121" s="233" t="s">
        <v>477</v>
      </c>
      <c r="L121" s="229" t="s">
        <v>456</v>
      </c>
      <c r="M121" s="40" t="s">
        <v>478</v>
      </c>
      <c r="N121" s="29" t="s">
        <v>458</v>
      </c>
      <c r="O121" s="28" t="s">
        <v>479</v>
      </c>
      <c r="P121" s="37">
        <v>45664</v>
      </c>
      <c r="Q121" s="37">
        <v>45807</v>
      </c>
      <c r="R121" s="210">
        <v>0.3</v>
      </c>
      <c r="S121" s="210">
        <v>0.3</v>
      </c>
      <c r="T121" s="210">
        <f>S121/R121</f>
        <v>1</v>
      </c>
      <c r="U121" s="213" t="s">
        <v>38</v>
      </c>
      <c r="V121" s="216" t="s">
        <v>480</v>
      </c>
      <c r="W121" s="216" t="s">
        <v>481</v>
      </c>
    </row>
    <row r="122" spans="1:27" s="31" customFormat="1" ht="45.5" customHeight="1">
      <c r="A122" s="214"/>
      <c r="B122" s="214"/>
      <c r="C122" s="214"/>
      <c r="D122" s="214"/>
      <c r="E122" s="236"/>
      <c r="F122" s="214"/>
      <c r="G122" s="286"/>
      <c r="H122" s="289"/>
      <c r="I122" s="289"/>
      <c r="J122" s="214"/>
      <c r="K122" s="214"/>
      <c r="L122" s="214"/>
      <c r="M122" s="40" t="s">
        <v>482</v>
      </c>
      <c r="N122" s="29" t="s">
        <v>458</v>
      </c>
      <c r="O122" s="28" t="s">
        <v>483</v>
      </c>
      <c r="P122" s="37">
        <v>45783</v>
      </c>
      <c r="Q122" s="37">
        <v>45930</v>
      </c>
      <c r="R122" s="211"/>
      <c r="S122" s="211"/>
      <c r="T122" s="211"/>
      <c r="U122" s="214"/>
      <c r="V122" s="300"/>
      <c r="W122" s="211"/>
    </row>
    <row r="123" spans="1:27" s="31" customFormat="1" ht="45.5" customHeight="1">
      <c r="A123" s="215"/>
      <c r="B123" s="215"/>
      <c r="C123" s="215"/>
      <c r="D123" s="215"/>
      <c r="E123" s="237"/>
      <c r="F123" s="215"/>
      <c r="G123" s="287"/>
      <c r="H123" s="290"/>
      <c r="I123" s="290"/>
      <c r="J123" s="215"/>
      <c r="K123" s="215"/>
      <c r="L123" s="215"/>
      <c r="M123" s="40" t="s">
        <v>484</v>
      </c>
      <c r="N123" s="29" t="s">
        <v>458</v>
      </c>
      <c r="O123" s="28" t="s">
        <v>485</v>
      </c>
      <c r="P123" s="37">
        <v>45931</v>
      </c>
      <c r="Q123" s="37">
        <v>46012</v>
      </c>
      <c r="R123" s="212"/>
      <c r="S123" s="212"/>
      <c r="T123" s="212"/>
      <c r="U123" s="215"/>
      <c r="V123" s="301"/>
      <c r="W123" s="212"/>
    </row>
    <row r="124" spans="1:27" s="31" customFormat="1" ht="45.5" customHeight="1">
      <c r="A124" s="224" t="s">
        <v>325</v>
      </c>
      <c r="B124" s="224" t="s">
        <v>27</v>
      </c>
      <c r="C124" s="224" t="s">
        <v>326</v>
      </c>
      <c r="D124" s="224" t="s">
        <v>354</v>
      </c>
      <c r="E124" s="54" t="s">
        <v>486</v>
      </c>
      <c r="F124" s="72">
        <v>34</v>
      </c>
      <c r="G124" s="88">
        <v>0</v>
      </c>
      <c r="H124" s="86" t="s">
        <v>651</v>
      </c>
      <c r="I124" s="86" t="s">
        <v>650</v>
      </c>
      <c r="J124" s="279">
        <v>24</v>
      </c>
      <c r="K124" s="233" t="s">
        <v>487</v>
      </c>
      <c r="L124" s="229" t="s">
        <v>456</v>
      </c>
      <c r="M124" s="40" t="s">
        <v>488</v>
      </c>
      <c r="N124" s="29" t="s">
        <v>458</v>
      </c>
      <c r="O124" s="28" t="s">
        <v>489</v>
      </c>
      <c r="P124" s="73">
        <v>45664</v>
      </c>
      <c r="Q124" s="73">
        <v>45746</v>
      </c>
      <c r="R124" s="210">
        <v>0.31</v>
      </c>
      <c r="S124" s="210">
        <v>0.31</v>
      </c>
      <c r="T124" s="210">
        <f>S124/R124</f>
        <v>1</v>
      </c>
      <c r="U124" s="213" t="s">
        <v>38</v>
      </c>
      <c r="V124" s="216" t="s">
        <v>490</v>
      </c>
      <c r="W124" s="216" t="s">
        <v>491</v>
      </c>
    </row>
    <row r="125" spans="1:27" s="31" customFormat="1" ht="45.5" customHeight="1">
      <c r="A125" s="214"/>
      <c r="B125" s="214"/>
      <c r="C125" s="214"/>
      <c r="D125" s="214"/>
      <c r="E125" s="266" t="s">
        <v>492</v>
      </c>
      <c r="F125" s="269">
        <v>1</v>
      </c>
      <c r="G125" s="276">
        <v>0</v>
      </c>
      <c r="H125" s="280" t="s">
        <v>652</v>
      </c>
      <c r="I125" s="280" t="s">
        <v>653</v>
      </c>
      <c r="J125" s="214"/>
      <c r="K125" s="214"/>
      <c r="L125" s="214"/>
      <c r="M125" s="40" t="s">
        <v>493</v>
      </c>
      <c r="N125" s="29" t="s">
        <v>458</v>
      </c>
      <c r="O125" s="74" t="s">
        <v>494</v>
      </c>
      <c r="P125" s="75">
        <v>45664</v>
      </c>
      <c r="Q125" s="75">
        <v>45777</v>
      </c>
      <c r="R125" s="211"/>
      <c r="S125" s="211"/>
      <c r="T125" s="211"/>
      <c r="U125" s="214"/>
      <c r="V125" s="300"/>
      <c r="W125" s="211"/>
    </row>
    <row r="126" spans="1:27" s="31" customFormat="1" ht="45.5" customHeight="1">
      <c r="A126" s="215"/>
      <c r="B126" s="215"/>
      <c r="C126" s="215"/>
      <c r="D126" s="215"/>
      <c r="E126" s="237"/>
      <c r="F126" s="215"/>
      <c r="G126" s="212"/>
      <c r="H126" s="281"/>
      <c r="I126" s="281"/>
      <c r="J126" s="215"/>
      <c r="K126" s="215"/>
      <c r="L126" s="215"/>
      <c r="M126" s="40" t="s">
        <v>495</v>
      </c>
      <c r="N126" s="29" t="s">
        <v>458</v>
      </c>
      <c r="O126" s="74" t="s">
        <v>496</v>
      </c>
      <c r="P126" s="75">
        <v>45664</v>
      </c>
      <c r="Q126" s="75">
        <v>46003</v>
      </c>
      <c r="R126" s="212"/>
      <c r="S126" s="212"/>
      <c r="T126" s="212"/>
      <c r="U126" s="215"/>
      <c r="V126" s="301"/>
      <c r="W126" s="212"/>
    </row>
    <row r="127" spans="1:27" ht="18.75" customHeight="1">
      <c r="A127" s="7"/>
      <c r="B127" s="7"/>
      <c r="C127" s="7"/>
      <c r="D127" s="7"/>
      <c r="E127" s="7"/>
      <c r="F127" s="8"/>
      <c r="G127" s="8"/>
      <c r="H127" s="8"/>
      <c r="I127" s="8"/>
      <c r="J127" s="9"/>
      <c r="K127" s="10"/>
      <c r="L127" s="2"/>
      <c r="M127" s="2"/>
      <c r="N127" s="1"/>
      <c r="O127" s="2"/>
      <c r="P127" s="9"/>
      <c r="Q127" s="9"/>
      <c r="R127" s="2"/>
      <c r="S127" s="2"/>
      <c r="T127" s="2"/>
      <c r="U127" s="2"/>
      <c r="V127" s="299"/>
      <c r="W127" s="2"/>
      <c r="X127" s="2"/>
      <c r="Y127" s="2"/>
      <c r="Z127" s="2"/>
      <c r="AA127" s="2"/>
    </row>
    <row r="128" spans="1:27" ht="30" customHeight="1">
      <c r="A128" s="193" t="s">
        <v>497</v>
      </c>
      <c r="B128" s="194"/>
      <c r="C128" s="194"/>
      <c r="D128" s="194"/>
      <c r="E128" s="194"/>
      <c r="F128" s="194"/>
      <c r="G128" s="194"/>
      <c r="H128" s="194"/>
      <c r="I128" s="194"/>
      <c r="J128" s="194"/>
      <c r="K128" s="194"/>
      <c r="L128" s="194"/>
      <c r="M128" s="194"/>
      <c r="N128" s="194"/>
      <c r="O128" s="194"/>
      <c r="P128" s="194"/>
      <c r="Q128" s="195"/>
      <c r="R128" s="2"/>
      <c r="S128" s="2"/>
      <c r="T128" s="2"/>
      <c r="U128" s="2"/>
      <c r="V128" s="299"/>
      <c r="W128" s="2"/>
      <c r="X128" s="2"/>
      <c r="Y128" s="2"/>
      <c r="Z128" s="2"/>
      <c r="AA128" s="2"/>
    </row>
    <row r="129" spans="1:27" ht="30" customHeight="1">
      <c r="A129" s="196"/>
      <c r="B129" s="197"/>
      <c r="C129" s="197"/>
      <c r="D129" s="197"/>
      <c r="E129" s="197"/>
      <c r="F129" s="197"/>
      <c r="G129" s="197"/>
      <c r="H129" s="197"/>
      <c r="I129" s="197"/>
      <c r="J129" s="197"/>
      <c r="K129" s="197"/>
      <c r="L129" s="197"/>
      <c r="M129" s="197"/>
      <c r="N129" s="197"/>
      <c r="O129" s="197"/>
      <c r="P129" s="197"/>
      <c r="Q129" s="198"/>
      <c r="R129" s="2"/>
      <c r="S129" s="2"/>
      <c r="T129" s="2"/>
      <c r="U129" s="2"/>
      <c r="V129" s="299"/>
      <c r="W129" s="2"/>
      <c r="X129" s="2"/>
      <c r="Y129" s="2"/>
      <c r="Z129" s="2"/>
      <c r="AA129" s="2"/>
    </row>
    <row r="130" spans="1:27" ht="30" customHeight="1">
      <c r="A130" s="196"/>
      <c r="B130" s="197"/>
      <c r="C130" s="197"/>
      <c r="D130" s="197"/>
      <c r="E130" s="197"/>
      <c r="F130" s="197"/>
      <c r="G130" s="197"/>
      <c r="H130" s="197"/>
      <c r="I130" s="197"/>
      <c r="J130" s="197"/>
      <c r="K130" s="197"/>
      <c r="L130" s="197"/>
      <c r="M130" s="197"/>
      <c r="N130" s="197"/>
      <c r="O130" s="197"/>
      <c r="P130" s="197"/>
      <c r="Q130" s="198"/>
      <c r="R130" s="2"/>
      <c r="S130" s="2"/>
      <c r="T130" s="2"/>
      <c r="U130" s="2"/>
      <c r="V130" s="299"/>
      <c r="W130" s="2"/>
      <c r="X130" s="2"/>
      <c r="Y130" s="2"/>
      <c r="Z130" s="2"/>
      <c r="AA130" s="2"/>
    </row>
    <row r="131" spans="1:27" ht="30" customHeight="1">
      <c r="A131" s="196"/>
      <c r="B131" s="197"/>
      <c r="C131" s="197"/>
      <c r="D131" s="197"/>
      <c r="E131" s="197"/>
      <c r="F131" s="197"/>
      <c r="G131" s="197"/>
      <c r="H131" s="197"/>
      <c r="I131" s="197"/>
      <c r="J131" s="197"/>
      <c r="K131" s="197"/>
      <c r="L131" s="197"/>
      <c r="M131" s="197"/>
      <c r="N131" s="197"/>
      <c r="O131" s="197"/>
      <c r="P131" s="197"/>
      <c r="Q131" s="198"/>
      <c r="R131" s="2"/>
      <c r="S131" s="2"/>
      <c r="T131" s="2"/>
      <c r="U131" s="2"/>
      <c r="V131" s="299"/>
      <c r="W131" s="2"/>
      <c r="X131" s="2"/>
      <c r="Y131" s="2"/>
      <c r="Z131" s="2"/>
      <c r="AA131" s="2"/>
    </row>
    <row r="132" spans="1:27" ht="30" customHeight="1">
      <c r="A132" s="196"/>
      <c r="B132" s="197"/>
      <c r="C132" s="197"/>
      <c r="D132" s="197"/>
      <c r="E132" s="197"/>
      <c r="F132" s="197"/>
      <c r="G132" s="197"/>
      <c r="H132" s="197"/>
      <c r="I132" s="197"/>
      <c r="J132" s="197"/>
      <c r="K132" s="197"/>
      <c r="L132" s="197"/>
      <c r="M132" s="197"/>
      <c r="N132" s="197"/>
      <c r="O132" s="197"/>
      <c r="P132" s="197"/>
      <c r="Q132" s="198"/>
      <c r="R132" s="2"/>
      <c r="S132" s="2"/>
      <c r="T132" s="2"/>
      <c r="U132" s="2"/>
      <c r="V132" s="299"/>
      <c r="W132" s="2"/>
      <c r="X132" s="2"/>
      <c r="Y132" s="2"/>
      <c r="Z132" s="2"/>
      <c r="AA132" s="2"/>
    </row>
    <row r="133" spans="1:27" ht="30" customHeight="1">
      <c r="A133" s="196"/>
      <c r="B133" s="197"/>
      <c r="C133" s="197"/>
      <c r="D133" s="197"/>
      <c r="E133" s="197"/>
      <c r="F133" s="197"/>
      <c r="G133" s="197"/>
      <c r="H133" s="197"/>
      <c r="I133" s="197"/>
      <c r="J133" s="197"/>
      <c r="K133" s="197"/>
      <c r="L133" s="197"/>
      <c r="M133" s="197"/>
      <c r="N133" s="197"/>
      <c r="O133" s="197"/>
      <c r="P133" s="197"/>
      <c r="Q133" s="198"/>
      <c r="R133" s="2"/>
      <c r="S133" s="2"/>
      <c r="T133" s="2"/>
      <c r="U133" s="2"/>
      <c r="V133" s="299"/>
      <c r="W133" s="2"/>
      <c r="X133" s="2"/>
      <c r="Y133" s="2"/>
      <c r="Z133" s="2"/>
      <c r="AA133" s="2"/>
    </row>
    <row r="134" spans="1:27" ht="30" customHeight="1">
      <c r="A134" s="196"/>
      <c r="B134" s="197"/>
      <c r="C134" s="197"/>
      <c r="D134" s="197"/>
      <c r="E134" s="197"/>
      <c r="F134" s="197"/>
      <c r="G134" s="197"/>
      <c r="H134" s="197"/>
      <c r="I134" s="197"/>
      <c r="J134" s="197"/>
      <c r="K134" s="197"/>
      <c r="L134" s="197"/>
      <c r="M134" s="197"/>
      <c r="N134" s="197"/>
      <c r="O134" s="197"/>
      <c r="P134" s="197"/>
      <c r="Q134" s="198"/>
      <c r="R134" s="2"/>
      <c r="S134" s="2"/>
      <c r="T134" s="2"/>
      <c r="U134" s="2"/>
      <c r="V134" s="299"/>
      <c r="W134" s="2"/>
      <c r="X134" s="2"/>
      <c r="Y134" s="2"/>
      <c r="Z134" s="2"/>
      <c r="AA134" s="2"/>
    </row>
    <row r="135" spans="1:27" ht="30" customHeight="1">
      <c r="A135" s="196"/>
      <c r="B135" s="197"/>
      <c r="C135" s="197"/>
      <c r="D135" s="197"/>
      <c r="E135" s="197"/>
      <c r="F135" s="197"/>
      <c r="G135" s="197"/>
      <c r="H135" s="197"/>
      <c r="I135" s="197"/>
      <c r="J135" s="197"/>
      <c r="K135" s="197"/>
      <c r="L135" s="197"/>
      <c r="M135" s="197"/>
      <c r="N135" s="197"/>
      <c r="O135" s="197"/>
      <c r="P135" s="197"/>
      <c r="Q135" s="198"/>
      <c r="R135" s="2"/>
      <c r="S135" s="2"/>
      <c r="T135" s="2"/>
      <c r="U135" s="2"/>
      <c r="V135" s="299"/>
      <c r="W135" s="2"/>
      <c r="X135" s="2"/>
      <c r="Y135" s="2"/>
      <c r="Z135" s="2"/>
      <c r="AA135" s="2"/>
    </row>
    <row r="136" spans="1:27" ht="30" customHeight="1">
      <c r="A136" s="196"/>
      <c r="B136" s="197"/>
      <c r="C136" s="197"/>
      <c r="D136" s="197"/>
      <c r="E136" s="197"/>
      <c r="F136" s="197"/>
      <c r="G136" s="197"/>
      <c r="H136" s="197"/>
      <c r="I136" s="197"/>
      <c r="J136" s="197"/>
      <c r="K136" s="197"/>
      <c r="L136" s="197"/>
      <c r="M136" s="197"/>
      <c r="N136" s="197"/>
      <c r="O136" s="197"/>
      <c r="P136" s="197"/>
      <c r="Q136" s="198"/>
      <c r="R136" s="2"/>
      <c r="S136" s="2"/>
      <c r="T136" s="2"/>
      <c r="U136" s="2"/>
      <c r="V136" s="299"/>
      <c r="W136" s="2"/>
      <c r="X136" s="2"/>
      <c r="Y136" s="2"/>
      <c r="Z136" s="2"/>
      <c r="AA136" s="2"/>
    </row>
    <row r="137" spans="1:27" ht="30" customHeight="1">
      <c r="A137" s="199"/>
      <c r="B137" s="200"/>
      <c r="C137" s="200"/>
      <c r="D137" s="200"/>
      <c r="E137" s="200"/>
      <c r="F137" s="200"/>
      <c r="G137" s="200"/>
      <c r="H137" s="200"/>
      <c r="I137" s="200"/>
      <c r="J137" s="200"/>
      <c r="K137" s="200"/>
      <c r="L137" s="200"/>
      <c r="M137" s="200"/>
      <c r="N137" s="200"/>
      <c r="O137" s="200"/>
      <c r="P137" s="200"/>
      <c r="Q137" s="201"/>
      <c r="R137" s="2"/>
      <c r="S137" s="2"/>
      <c r="T137" s="2"/>
      <c r="U137" s="2"/>
      <c r="V137" s="299"/>
      <c r="W137" s="2"/>
      <c r="X137" s="2"/>
      <c r="Y137" s="2"/>
      <c r="Z137" s="2"/>
      <c r="AA137" s="2"/>
    </row>
    <row r="138" spans="1:27" ht="13.5" customHeight="1">
      <c r="A138" s="7"/>
      <c r="B138" s="7"/>
      <c r="C138" s="7"/>
      <c r="D138" s="7"/>
      <c r="E138" s="7"/>
      <c r="F138" s="8"/>
      <c r="G138" s="8"/>
      <c r="H138" s="8"/>
      <c r="I138" s="8"/>
      <c r="J138" s="9"/>
      <c r="K138" s="10"/>
      <c r="L138" s="2"/>
      <c r="M138" s="2"/>
      <c r="N138" s="1"/>
      <c r="O138" s="2"/>
      <c r="P138" s="9"/>
      <c r="Q138" s="9"/>
      <c r="R138" s="2"/>
      <c r="S138" s="2"/>
      <c r="T138" s="2"/>
      <c r="U138" s="2"/>
      <c r="V138" s="299"/>
      <c r="W138" s="2"/>
      <c r="X138" s="2"/>
      <c r="Y138" s="2"/>
      <c r="Z138" s="2"/>
      <c r="AA138" s="2"/>
    </row>
    <row r="139" spans="1:27" ht="13.5" customHeight="1">
      <c r="A139" s="7"/>
      <c r="B139" s="7"/>
      <c r="C139" s="7"/>
      <c r="D139" s="7"/>
      <c r="E139" s="7"/>
      <c r="F139" s="8"/>
      <c r="G139" s="8"/>
      <c r="H139" s="8"/>
      <c r="I139" s="8"/>
      <c r="J139" s="9"/>
      <c r="K139" s="10"/>
      <c r="L139" s="2"/>
      <c r="M139" s="2"/>
      <c r="N139" s="1"/>
      <c r="O139" s="2"/>
      <c r="P139" s="9"/>
      <c r="Q139" s="9"/>
      <c r="R139" s="2"/>
      <c r="S139" s="2"/>
      <c r="T139" s="2"/>
      <c r="U139" s="2"/>
      <c r="V139" s="299"/>
      <c r="W139" s="2"/>
      <c r="X139" s="2"/>
      <c r="Y139" s="2"/>
      <c r="Z139" s="2"/>
      <c r="AA139" s="2"/>
    </row>
    <row r="140" spans="1:27" ht="13.5" customHeight="1">
      <c r="A140" s="7"/>
      <c r="B140" s="7"/>
      <c r="C140" s="7"/>
      <c r="D140" s="7"/>
      <c r="E140" s="7"/>
      <c r="F140" s="8"/>
      <c r="G140" s="8"/>
      <c r="H140" s="8"/>
      <c r="I140" s="8"/>
      <c r="J140" s="9"/>
      <c r="K140" s="10"/>
      <c r="L140" s="2"/>
      <c r="M140" s="2"/>
      <c r="N140" s="1"/>
      <c r="O140" s="2"/>
      <c r="P140" s="9"/>
      <c r="Q140" s="9"/>
      <c r="R140" s="2"/>
      <c r="S140" s="2"/>
      <c r="T140" s="2"/>
      <c r="U140" s="2"/>
      <c r="V140" s="299"/>
      <c r="W140" s="2"/>
      <c r="X140" s="2"/>
      <c r="Y140" s="2"/>
      <c r="Z140" s="2"/>
      <c r="AA140" s="2"/>
    </row>
    <row r="141" spans="1:27" ht="13.5" customHeight="1">
      <c r="A141" s="7"/>
      <c r="B141" s="7"/>
      <c r="C141" s="7"/>
      <c r="D141" s="7"/>
      <c r="E141" s="7"/>
      <c r="F141" s="8"/>
      <c r="G141" s="8"/>
      <c r="H141" s="8"/>
      <c r="I141" s="8"/>
      <c r="J141" s="9"/>
      <c r="K141" s="10"/>
      <c r="L141" s="2"/>
      <c r="M141" s="2"/>
      <c r="N141" s="1"/>
      <c r="O141" s="2"/>
      <c r="P141" s="9"/>
      <c r="Q141" s="9"/>
      <c r="R141" s="2"/>
      <c r="S141" s="2"/>
      <c r="T141" s="2"/>
      <c r="U141" s="2"/>
      <c r="V141" s="299"/>
      <c r="W141" s="2"/>
      <c r="X141" s="2"/>
      <c r="Y141" s="2"/>
      <c r="Z141" s="2"/>
      <c r="AA141" s="2"/>
    </row>
    <row r="142" spans="1:27" ht="13.5" customHeight="1">
      <c r="A142" s="7"/>
      <c r="B142" s="7"/>
      <c r="C142" s="7"/>
      <c r="D142" s="7"/>
      <c r="E142" s="7"/>
      <c r="F142" s="8"/>
      <c r="G142" s="8"/>
      <c r="H142" s="8"/>
      <c r="I142" s="8"/>
      <c r="J142" s="9"/>
      <c r="K142" s="10"/>
      <c r="L142" s="2"/>
      <c r="M142" s="2"/>
      <c r="N142" s="1"/>
      <c r="O142" s="2"/>
      <c r="P142" s="9"/>
      <c r="Q142" s="9"/>
      <c r="R142" s="2"/>
      <c r="S142" s="2"/>
      <c r="T142" s="2"/>
      <c r="U142" s="2"/>
      <c r="V142" s="299"/>
      <c r="W142" s="2"/>
      <c r="X142" s="2"/>
      <c r="Y142" s="2"/>
      <c r="Z142" s="2"/>
      <c r="AA142" s="2"/>
    </row>
    <row r="143" spans="1:27" ht="13.5" customHeight="1">
      <c r="A143" s="7"/>
      <c r="B143" s="7"/>
      <c r="C143" s="7"/>
      <c r="D143" s="7"/>
      <c r="E143" s="7"/>
      <c r="F143" s="8"/>
      <c r="G143" s="8"/>
      <c r="H143" s="8"/>
      <c r="I143" s="8"/>
      <c r="J143" s="9"/>
      <c r="K143" s="10"/>
      <c r="L143" s="2"/>
      <c r="M143" s="2"/>
      <c r="N143" s="1"/>
      <c r="O143" s="2"/>
      <c r="P143" s="9"/>
      <c r="Q143" s="9"/>
      <c r="R143" s="2"/>
      <c r="S143" s="2"/>
      <c r="T143" s="2"/>
      <c r="U143" s="2"/>
      <c r="V143" s="299"/>
      <c r="W143" s="2"/>
      <c r="X143" s="2"/>
      <c r="Y143" s="2"/>
      <c r="Z143" s="2"/>
      <c r="AA143" s="2"/>
    </row>
    <row r="144" spans="1:27" ht="13.5" customHeight="1">
      <c r="A144" s="7"/>
      <c r="B144" s="7"/>
      <c r="C144" s="7"/>
      <c r="D144" s="7"/>
      <c r="E144" s="7"/>
      <c r="F144" s="8"/>
      <c r="G144" s="8"/>
      <c r="H144" s="8"/>
      <c r="I144" s="8"/>
      <c r="J144" s="9"/>
      <c r="K144" s="10"/>
      <c r="L144" s="2"/>
      <c r="M144" s="2"/>
      <c r="N144" s="1"/>
      <c r="O144" s="2"/>
      <c r="P144" s="9"/>
      <c r="Q144" s="9"/>
      <c r="R144" s="2"/>
      <c r="S144" s="2"/>
      <c r="T144" s="2"/>
      <c r="U144" s="2"/>
      <c r="V144" s="299"/>
      <c r="W144" s="2"/>
      <c r="X144" s="2"/>
      <c r="Y144" s="2"/>
      <c r="Z144" s="2"/>
      <c r="AA144" s="2"/>
    </row>
    <row r="145" spans="1:27" ht="13.5" customHeight="1">
      <c r="A145" s="7"/>
      <c r="B145" s="7"/>
      <c r="C145" s="7"/>
      <c r="D145" s="7"/>
      <c r="E145" s="7"/>
      <c r="F145" s="8"/>
      <c r="G145" s="8"/>
      <c r="H145" s="8"/>
      <c r="I145" s="8"/>
      <c r="J145" s="9"/>
      <c r="K145" s="10"/>
      <c r="L145" s="2"/>
      <c r="M145" s="2"/>
      <c r="N145" s="1"/>
      <c r="O145" s="2"/>
      <c r="P145" s="9"/>
      <c r="Q145" s="9"/>
      <c r="R145" s="2"/>
      <c r="S145" s="2"/>
      <c r="T145" s="2"/>
      <c r="U145" s="2"/>
      <c r="V145" s="299"/>
      <c r="W145" s="2"/>
      <c r="X145" s="2"/>
      <c r="Y145" s="2"/>
      <c r="Z145" s="2"/>
      <c r="AA145" s="2"/>
    </row>
    <row r="146" spans="1:27" ht="13.5" customHeight="1">
      <c r="A146" s="7"/>
      <c r="B146" s="7"/>
      <c r="C146" s="7"/>
      <c r="D146" s="7"/>
      <c r="E146" s="7"/>
      <c r="F146" s="8"/>
      <c r="G146" s="8"/>
      <c r="H146" s="8"/>
      <c r="I146" s="8"/>
      <c r="J146" s="9"/>
      <c r="K146" s="10"/>
      <c r="L146" s="2"/>
      <c r="M146" s="2"/>
      <c r="N146" s="1"/>
      <c r="O146" s="2"/>
      <c r="P146" s="9"/>
      <c r="Q146" s="9"/>
      <c r="R146" s="2"/>
      <c r="S146" s="2"/>
      <c r="T146" s="2"/>
      <c r="U146" s="2"/>
      <c r="V146" s="299"/>
      <c r="W146" s="2"/>
      <c r="X146" s="2"/>
      <c r="Y146" s="2"/>
      <c r="Z146" s="2"/>
      <c r="AA146" s="2"/>
    </row>
    <row r="147" spans="1:27" ht="13.5" customHeight="1">
      <c r="A147" s="7"/>
      <c r="B147" s="7"/>
      <c r="C147" s="7"/>
      <c r="D147" s="7"/>
      <c r="E147" s="7"/>
      <c r="F147" s="8"/>
      <c r="G147" s="8"/>
      <c r="H147" s="8"/>
      <c r="I147" s="8"/>
      <c r="J147" s="9"/>
      <c r="K147" s="10"/>
      <c r="L147" s="2"/>
      <c r="M147" s="2"/>
      <c r="N147" s="1"/>
      <c r="O147" s="2"/>
      <c r="P147" s="9"/>
      <c r="Q147" s="9"/>
      <c r="R147" s="2"/>
      <c r="S147" s="2"/>
      <c r="T147" s="2"/>
      <c r="U147" s="2"/>
      <c r="V147" s="299"/>
      <c r="W147" s="2"/>
      <c r="X147" s="2"/>
      <c r="Y147" s="2"/>
      <c r="Z147" s="2"/>
      <c r="AA147" s="2"/>
    </row>
    <row r="148" spans="1:27" ht="13.5" customHeight="1">
      <c r="A148" s="7"/>
      <c r="B148" s="7"/>
      <c r="C148" s="7"/>
      <c r="D148" s="7"/>
      <c r="E148" s="7"/>
      <c r="F148" s="8"/>
      <c r="G148" s="8"/>
      <c r="H148" s="8"/>
      <c r="I148" s="8"/>
      <c r="J148" s="9"/>
      <c r="K148" s="10"/>
      <c r="L148" s="2"/>
      <c r="M148" s="2"/>
      <c r="N148" s="1"/>
      <c r="O148" s="2"/>
      <c r="P148" s="9"/>
      <c r="Q148" s="9"/>
      <c r="R148" s="2"/>
      <c r="S148" s="2"/>
      <c r="T148" s="2"/>
      <c r="U148" s="2"/>
      <c r="V148" s="299"/>
      <c r="W148" s="2"/>
      <c r="X148" s="2"/>
      <c r="Y148" s="2"/>
      <c r="Z148" s="2"/>
      <c r="AA148" s="2"/>
    </row>
    <row r="149" spans="1:27" ht="13.5" customHeight="1">
      <c r="A149" s="7"/>
      <c r="B149" s="7"/>
      <c r="C149" s="7"/>
      <c r="D149" s="7"/>
      <c r="E149" s="7"/>
      <c r="F149" s="8"/>
      <c r="G149" s="8"/>
      <c r="H149" s="8"/>
      <c r="I149" s="8"/>
      <c r="J149" s="9"/>
      <c r="K149" s="10"/>
      <c r="L149" s="2"/>
      <c r="M149" s="2"/>
      <c r="N149" s="1"/>
      <c r="O149" s="2"/>
      <c r="P149" s="9"/>
      <c r="Q149" s="9"/>
      <c r="R149" s="2"/>
      <c r="S149" s="2"/>
      <c r="T149" s="2"/>
      <c r="U149" s="2"/>
      <c r="V149" s="299"/>
      <c r="W149" s="2"/>
      <c r="X149" s="2"/>
      <c r="Y149" s="2"/>
      <c r="Z149" s="2"/>
      <c r="AA149" s="2"/>
    </row>
    <row r="150" spans="1:27" ht="13.5" customHeight="1">
      <c r="A150" s="7"/>
      <c r="B150" s="7"/>
      <c r="C150" s="7"/>
      <c r="D150" s="7"/>
      <c r="E150" s="7"/>
      <c r="F150" s="8"/>
      <c r="G150" s="8"/>
      <c r="H150" s="8"/>
      <c r="I150" s="8"/>
      <c r="J150" s="9"/>
      <c r="K150" s="10"/>
      <c r="L150" s="2"/>
      <c r="M150" s="2"/>
      <c r="N150" s="1"/>
      <c r="O150" s="2"/>
      <c r="P150" s="9"/>
      <c r="Q150" s="9"/>
      <c r="R150" s="2"/>
      <c r="S150" s="2"/>
      <c r="T150" s="2"/>
      <c r="U150" s="2"/>
      <c r="V150" s="299"/>
      <c r="W150" s="2"/>
      <c r="X150" s="2"/>
      <c r="Y150" s="2"/>
      <c r="Z150" s="2"/>
      <c r="AA150" s="2"/>
    </row>
    <row r="151" spans="1:27" ht="13.5" customHeight="1">
      <c r="A151" s="7"/>
      <c r="B151" s="7"/>
      <c r="C151" s="7"/>
      <c r="D151" s="7"/>
      <c r="E151" s="7"/>
      <c r="F151" s="8"/>
      <c r="G151" s="8"/>
      <c r="H151" s="8"/>
      <c r="I151" s="8"/>
      <c r="J151" s="9"/>
      <c r="K151" s="10"/>
      <c r="L151" s="2"/>
      <c r="M151" s="2"/>
      <c r="N151" s="1"/>
      <c r="O151" s="2"/>
      <c r="P151" s="9"/>
      <c r="Q151" s="9"/>
      <c r="R151" s="2"/>
      <c r="S151" s="2"/>
      <c r="T151" s="2"/>
      <c r="U151" s="2"/>
      <c r="V151" s="299"/>
      <c r="W151" s="2"/>
      <c r="X151" s="2"/>
      <c r="Y151" s="2"/>
      <c r="Z151" s="2"/>
      <c r="AA151" s="2"/>
    </row>
    <row r="152" spans="1:27" ht="13.5" customHeight="1">
      <c r="A152" s="7"/>
      <c r="B152" s="7"/>
      <c r="C152" s="7"/>
      <c r="D152" s="7"/>
      <c r="E152" s="7"/>
      <c r="F152" s="8"/>
      <c r="G152" s="8"/>
      <c r="H152" s="8"/>
      <c r="I152" s="8"/>
      <c r="J152" s="9"/>
      <c r="K152" s="10"/>
      <c r="L152" s="2"/>
      <c r="M152" s="2"/>
      <c r="N152" s="1"/>
      <c r="O152" s="2"/>
      <c r="P152" s="9"/>
      <c r="Q152" s="9"/>
      <c r="R152" s="2"/>
      <c r="S152" s="2"/>
      <c r="T152" s="2"/>
      <c r="U152" s="2"/>
      <c r="V152" s="299"/>
      <c r="W152" s="2"/>
      <c r="X152" s="2"/>
      <c r="Y152" s="2"/>
      <c r="Z152" s="2"/>
      <c r="AA152" s="2"/>
    </row>
    <row r="153" spans="1:27" ht="13.5" customHeight="1">
      <c r="A153" s="7"/>
      <c r="B153" s="7"/>
      <c r="C153" s="7"/>
      <c r="D153" s="7"/>
      <c r="E153" s="7"/>
      <c r="F153" s="8"/>
      <c r="G153" s="8"/>
      <c r="H153" s="8"/>
      <c r="I153" s="8"/>
      <c r="J153" s="9"/>
      <c r="K153" s="10"/>
      <c r="L153" s="2"/>
      <c r="M153" s="2"/>
      <c r="N153" s="1"/>
      <c r="O153" s="2"/>
      <c r="P153" s="9"/>
      <c r="Q153" s="9"/>
      <c r="R153" s="2"/>
      <c r="S153" s="2"/>
      <c r="T153" s="2"/>
      <c r="U153" s="2"/>
      <c r="V153" s="299"/>
      <c r="W153" s="2"/>
      <c r="X153" s="2"/>
      <c r="Y153" s="2"/>
      <c r="Z153" s="2"/>
      <c r="AA153" s="2"/>
    </row>
    <row r="154" spans="1:27" ht="13.5" customHeight="1">
      <c r="A154" s="7"/>
      <c r="B154" s="7"/>
      <c r="C154" s="7"/>
      <c r="D154" s="7"/>
      <c r="E154" s="7"/>
      <c r="F154" s="8"/>
      <c r="G154" s="8"/>
      <c r="H154" s="8"/>
      <c r="I154" s="8"/>
      <c r="J154" s="9"/>
      <c r="K154" s="10"/>
      <c r="L154" s="2"/>
      <c r="M154" s="2"/>
      <c r="N154" s="1"/>
      <c r="O154" s="2"/>
      <c r="P154" s="9"/>
      <c r="Q154" s="9"/>
      <c r="R154" s="2"/>
      <c r="S154" s="2"/>
      <c r="T154" s="2"/>
      <c r="U154" s="2"/>
      <c r="V154" s="299"/>
      <c r="W154" s="2"/>
      <c r="X154" s="2"/>
      <c r="Y154" s="2"/>
      <c r="Z154" s="2"/>
      <c r="AA154" s="2"/>
    </row>
    <row r="155" spans="1:27" ht="13.5" customHeight="1">
      <c r="A155" s="7"/>
      <c r="B155" s="7"/>
      <c r="C155" s="7"/>
      <c r="D155" s="7"/>
      <c r="E155" s="7"/>
      <c r="F155" s="8"/>
      <c r="G155" s="8"/>
      <c r="H155" s="8"/>
      <c r="I155" s="8"/>
      <c r="J155" s="9"/>
      <c r="K155" s="10"/>
      <c r="L155" s="2"/>
      <c r="M155" s="2"/>
      <c r="N155" s="1"/>
      <c r="O155" s="2"/>
      <c r="P155" s="9"/>
      <c r="Q155" s="9"/>
      <c r="R155" s="2"/>
      <c r="S155" s="2"/>
      <c r="T155" s="2"/>
      <c r="U155" s="2"/>
      <c r="V155" s="299"/>
      <c r="W155" s="2"/>
      <c r="X155" s="2"/>
      <c r="Y155" s="2"/>
      <c r="Z155" s="2"/>
      <c r="AA155" s="2"/>
    </row>
    <row r="156" spans="1:27" ht="13.5" customHeight="1">
      <c r="A156" s="7"/>
      <c r="B156" s="7"/>
      <c r="C156" s="7"/>
      <c r="D156" s="7"/>
      <c r="E156" s="7"/>
      <c r="F156" s="8"/>
      <c r="G156" s="8"/>
      <c r="H156" s="8"/>
      <c r="I156" s="8"/>
      <c r="J156" s="9"/>
      <c r="K156" s="10"/>
      <c r="L156" s="2"/>
      <c r="M156" s="2"/>
      <c r="N156" s="1"/>
      <c r="O156" s="2"/>
      <c r="P156" s="9"/>
      <c r="Q156" s="9"/>
      <c r="R156" s="2"/>
      <c r="S156" s="2"/>
      <c r="T156" s="2"/>
      <c r="U156" s="2"/>
      <c r="V156" s="299"/>
      <c r="W156" s="2"/>
      <c r="X156" s="2"/>
      <c r="Y156" s="2"/>
      <c r="Z156" s="2"/>
      <c r="AA156" s="2"/>
    </row>
    <row r="157" spans="1:27" ht="13.5" customHeight="1">
      <c r="A157" s="7"/>
      <c r="B157" s="7"/>
      <c r="C157" s="7"/>
      <c r="D157" s="7"/>
      <c r="E157" s="7"/>
      <c r="F157" s="8"/>
      <c r="G157" s="8"/>
      <c r="H157" s="8"/>
      <c r="I157" s="8"/>
      <c r="J157" s="9"/>
      <c r="K157" s="10"/>
      <c r="L157" s="2"/>
      <c r="M157" s="2"/>
      <c r="N157" s="1"/>
      <c r="O157" s="2"/>
      <c r="P157" s="9"/>
      <c r="Q157" s="9"/>
      <c r="R157" s="2"/>
      <c r="S157" s="2"/>
      <c r="T157" s="2"/>
      <c r="U157" s="2"/>
      <c r="V157" s="299"/>
      <c r="W157" s="2"/>
      <c r="X157" s="2"/>
      <c r="Y157" s="2"/>
      <c r="Z157" s="2"/>
      <c r="AA157" s="2"/>
    </row>
    <row r="158" spans="1:27" ht="13.5" customHeight="1">
      <c r="A158" s="7"/>
      <c r="B158" s="7"/>
      <c r="C158" s="7"/>
      <c r="D158" s="7"/>
      <c r="E158" s="7"/>
      <c r="F158" s="8"/>
      <c r="G158" s="8"/>
      <c r="H158" s="8"/>
      <c r="I158" s="8"/>
      <c r="J158" s="9"/>
      <c r="K158" s="10"/>
      <c r="L158" s="2"/>
      <c r="M158" s="2"/>
      <c r="N158" s="1"/>
      <c r="O158" s="2"/>
      <c r="P158" s="9"/>
      <c r="Q158" s="9"/>
      <c r="R158" s="2"/>
      <c r="S158" s="2"/>
      <c r="T158" s="2"/>
      <c r="U158" s="2"/>
      <c r="V158" s="299"/>
      <c r="W158" s="2"/>
      <c r="X158" s="2"/>
      <c r="Y158" s="2"/>
      <c r="Z158" s="2"/>
      <c r="AA158" s="2"/>
    </row>
    <row r="159" spans="1:27" ht="13.5" customHeight="1">
      <c r="A159" s="7"/>
      <c r="B159" s="7"/>
      <c r="C159" s="7"/>
      <c r="D159" s="7"/>
      <c r="E159" s="7"/>
      <c r="F159" s="8"/>
      <c r="G159" s="8"/>
      <c r="H159" s="8"/>
      <c r="I159" s="8"/>
      <c r="J159" s="9"/>
      <c r="K159" s="10"/>
      <c r="L159" s="2"/>
      <c r="M159" s="2"/>
      <c r="N159" s="1"/>
      <c r="O159" s="2"/>
      <c r="P159" s="9"/>
      <c r="Q159" s="9"/>
      <c r="R159" s="2"/>
      <c r="S159" s="2"/>
      <c r="T159" s="2"/>
      <c r="U159" s="2"/>
      <c r="V159" s="299"/>
      <c r="W159" s="2"/>
      <c r="X159" s="2"/>
      <c r="Y159" s="2"/>
      <c r="Z159" s="2"/>
      <c r="AA159" s="2"/>
    </row>
    <row r="160" spans="1:27" ht="13.5" customHeight="1">
      <c r="A160" s="7"/>
      <c r="B160" s="7"/>
      <c r="C160" s="7"/>
      <c r="D160" s="7"/>
      <c r="E160" s="7"/>
      <c r="F160" s="8"/>
      <c r="G160" s="8"/>
      <c r="H160" s="8"/>
      <c r="I160" s="8"/>
      <c r="J160" s="9"/>
      <c r="K160" s="10"/>
      <c r="L160" s="2"/>
      <c r="M160" s="2"/>
      <c r="N160" s="1"/>
      <c r="O160" s="2"/>
      <c r="P160" s="9"/>
      <c r="Q160" s="9"/>
      <c r="R160" s="2"/>
      <c r="S160" s="2"/>
      <c r="T160" s="2"/>
      <c r="U160" s="2"/>
      <c r="V160" s="299"/>
      <c r="W160" s="2"/>
      <c r="X160" s="2"/>
      <c r="Y160" s="2"/>
      <c r="Z160" s="2"/>
      <c r="AA160" s="2"/>
    </row>
    <row r="161" spans="1:27" ht="13.5" customHeight="1">
      <c r="A161" s="7"/>
      <c r="B161" s="7"/>
      <c r="C161" s="7"/>
      <c r="D161" s="7"/>
      <c r="E161" s="7"/>
      <c r="F161" s="8"/>
      <c r="G161" s="8"/>
      <c r="H161" s="8"/>
      <c r="I161" s="8"/>
      <c r="J161" s="9"/>
      <c r="K161" s="10"/>
      <c r="L161" s="2"/>
      <c r="M161" s="2"/>
      <c r="N161" s="1"/>
      <c r="O161" s="2"/>
      <c r="P161" s="9"/>
      <c r="Q161" s="9"/>
      <c r="R161" s="2"/>
      <c r="S161" s="2"/>
      <c r="T161" s="2"/>
      <c r="U161" s="2"/>
      <c r="V161" s="299"/>
      <c r="W161" s="2"/>
      <c r="X161" s="2"/>
      <c r="Y161" s="2"/>
      <c r="Z161" s="2"/>
      <c r="AA161" s="2"/>
    </row>
    <row r="162" spans="1:27" ht="13.5" customHeight="1">
      <c r="A162" s="7"/>
      <c r="B162" s="7"/>
      <c r="C162" s="7"/>
      <c r="D162" s="7"/>
      <c r="E162" s="7"/>
      <c r="F162" s="8"/>
      <c r="G162" s="8"/>
      <c r="H162" s="8"/>
      <c r="I162" s="8"/>
      <c r="J162" s="9"/>
      <c r="K162" s="10"/>
      <c r="L162" s="2"/>
      <c r="M162" s="2"/>
      <c r="N162" s="1"/>
      <c r="O162" s="2"/>
      <c r="P162" s="9"/>
      <c r="Q162" s="9"/>
      <c r="R162" s="2"/>
      <c r="S162" s="2"/>
      <c r="T162" s="2"/>
      <c r="U162" s="2"/>
      <c r="V162" s="299"/>
      <c r="W162" s="2"/>
      <c r="X162" s="2"/>
      <c r="Y162" s="2"/>
      <c r="Z162" s="2"/>
      <c r="AA162" s="2"/>
    </row>
    <row r="163" spans="1:27" ht="13.5" customHeight="1">
      <c r="A163" s="7"/>
      <c r="B163" s="7"/>
      <c r="C163" s="7"/>
      <c r="D163" s="7"/>
      <c r="E163" s="7"/>
      <c r="F163" s="8"/>
      <c r="G163" s="8"/>
      <c r="H163" s="8"/>
      <c r="I163" s="8"/>
      <c r="J163" s="9"/>
      <c r="K163" s="10"/>
      <c r="L163" s="2"/>
      <c r="M163" s="2"/>
      <c r="N163" s="1"/>
      <c r="O163" s="2"/>
      <c r="P163" s="9"/>
      <c r="Q163" s="9"/>
      <c r="R163" s="2"/>
      <c r="S163" s="2"/>
      <c r="T163" s="2"/>
      <c r="U163" s="2"/>
      <c r="V163" s="299"/>
      <c r="W163" s="2"/>
      <c r="X163" s="2"/>
      <c r="Y163" s="2"/>
      <c r="Z163" s="2"/>
      <c r="AA163" s="2"/>
    </row>
    <row r="164" spans="1:27" ht="13.5" customHeight="1">
      <c r="A164" s="7"/>
      <c r="B164" s="7"/>
      <c r="C164" s="7"/>
      <c r="D164" s="7"/>
      <c r="E164" s="7"/>
      <c r="F164" s="8"/>
      <c r="G164" s="8"/>
      <c r="H164" s="8"/>
      <c r="I164" s="8"/>
      <c r="J164" s="9"/>
      <c r="K164" s="10"/>
      <c r="L164" s="2"/>
      <c r="M164" s="2"/>
      <c r="N164" s="1"/>
      <c r="O164" s="2"/>
      <c r="P164" s="9"/>
      <c r="Q164" s="9"/>
      <c r="R164" s="2"/>
      <c r="S164" s="2"/>
      <c r="T164" s="2"/>
      <c r="U164" s="2"/>
      <c r="V164" s="299"/>
      <c r="W164" s="2"/>
      <c r="X164" s="2"/>
      <c r="Y164" s="2"/>
      <c r="Z164" s="2"/>
      <c r="AA164" s="2"/>
    </row>
    <row r="165" spans="1:27" ht="13.5" customHeight="1">
      <c r="A165" s="7"/>
      <c r="B165" s="7"/>
      <c r="C165" s="7"/>
      <c r="D165" s="7"/>
      <c r="E165" s="7"/>
      <c r="F165" s="8"/>
      <c r="G165" s="8"/>
      <c r="H165" s="8"/>
      <c r="I165" s="8"/>
      <c r="J165" s="9"/>
      <c r="K165" s="10"/>
      <c r="L165" s="2"/>
      <c r="M165" s="2"/>
      <c r="N165" s="1"/>
      <c r="O165" s="2"/>
      <c r="P165" s="9"/>
      <c r="Q165" s="9"/>
      <c r="R165" s="2"/>
      <c r="S165" s="2"/>
      <c r="T165" s="2"/>
      <c r="U165" s="2"/>
      <c r="V165" s="299"/>
      <c r="W165" s="2"/>
      <c r="X165" s="2"/>
      <c r="Y165" s="2"/>
      <c r="Z165" s="2"/>
      <c r="AA165" s="2"/>
    </row>
    <row r="166" spans="1:27" ht="13.5" customHeight="1">
      <c r="A166" s="7"/>
      <c r="B166" s="7"/>
      <c r="C166" s="7"/>
      <c r="D166" s="7"/>
      <c r="E166" s="7"/>
      <c r="F166" s="8"/>
      <c r="G166" s="8"/>
      <c r="H166" s="8"/>
      <c r="I166" s="8"/>
      <c r="J166" s="9"/>
      <c r="K166" s="10"/>
      <c r="L166" s="2"/>
      <c r="M166" s="2"/>
      <c r="N166" s="1"/>
      <c r="O166" s="2"/>
      <c r="P166" s="9"/>
      <c r="Q166" s="9"/>
      <c r="R166" s="2"/>
      <c r="S166" s="2"/>
      <c r="T166" s="2"/>
      <c r="U166" s="2"/>
      <c r="V166" s="299"/>
      <c r="W166" s="2"/>
      <c r="X166" s="2"/>
      <c r="Y166" s="2"/>
      <c r="Z166" s="2"/>
      <c r="AA166" s="2"/>
    </row>
    <row r="167" spans="1:27" ht="13.5" customHeight="1">
      <c r="A167" s="7"/>
      <c r="B167" s="7"/>
      <c r="C167" s="7"/>
      <c r="D167" s="7"/>
      <c r="E167" s="7"/>
      <c r="F167" s="8"/>
      <c r="G167" s="8"/>
      <c r="H167" s="8"/>
      <c r="I167" s="8"/>
      <c r="J167" s="9"/>
      <c r="K167" s="10"/>
      <c r="L167" s="2"/>
      <c r="M167" s="2"/>
      <c r="N167" s="1"/>
      <c r="O167" s="2"/>
      <c r="P167" s="9"/>
      <c r="Q167" s="9"/>
      <c r="R167" s="2"/>
      <c r="S167" s="2"/>
      <c r="T167" s="2"/>
      <c r="U167" s="2"/>
      <c r="V167" s="299"/>
      <c r="W167" s="2"/>
      <c r="X167" s="2"/>
      <c r="Y167" s="2"/>
      <c r="Z167" s="2"/>
      <c r="AA167" s="2"/>
    </row>
    <row r="168" spans="1:27" ht="13.5" customHeight="1">
      <c r="A168" s="7"/>
      <c r="B168" s="7"/>
      <c r="C168" s="7"/>
      <c r="D168" s="7"/>
      <c r="E168" s="7"/>
      <c r="F168" s="8"/>
      <c r="G168" s="8"/>
      <c r="H168" s="8"/>
      <c r="I168" s="8"/>
      <c r="J168" s="9"/>
      <c r="K168" s="10"/>
      <c r="L168" s="2"/>
      <c r="M168" s="2"/>
      <c r="N168" s="1"/>
      <c r="O168" s="2"/>
      <c r="P168" s="9"/>
      <c r="Q168" s="9"/>
      <c r="R168" s="2"/>
      <c r="S168" s="2"/>
      <c r="T168" s="2"/>
      <c r="U168" s="2"/>
      <c r="V168" s="299"/>
      <c r="W168" s="2"/>
      <c r="X168" s="2"/>
      <c r="Y168" s="2"/>
      <c r="Z168" s="2"/>
      <c r="AA168" s="2"/>
    </row>
    <row r="169" spans="1:27" ht="13.5" customHeight="1">
      <c r="A169" s="7"/>
      <c r="B169" s="7"/>
      <c r="C169" s="7"/>
      <c r="D169" s="7"/>
      <c r="E169" s="7"/>
      <c r="F169" s="8"/>
      <c r="G169" s="8"/>
      <c r="H169" s="8"/>
      <c r="I169" s="8"/>
      <c r="J169" s="9"/>
      <c r="K169" s="10"/>
      <c r="L169" s="2"/>
      <c r="M169" s="2"/>
      <c r="N169" s="1"/>
      <c r="O169" s="2"/>
      <c r="P169" s="9"/>
      <c r="Q169" s="9"/>
      <c r="R169" s="2"/>
      <c r="S169" s="2"/>
      <c r="T169" s="2"/>
      <c r="U169" s="2"/>
      <c r="V169" s="299"/>
      <c r="W169" s="2"/>
      <c r="X169" s="2"/>
      <c r="Y169" s="2"/>
      <c r="Z169" s="2"/>
      <c r="AA169" s="2"/>
    </row>
    <row r="170" spans="1:27" ht="13.5" customHeight="1">
      <c r="A170" s="7"/>
      <c r="B170" s="7"/>
      <c r="C170" s="7"/>
      <c r="D170" s="7"/>
      <c r="E170" s="7"/>
      <c r="F170" s="8"/>
      <c r="G170" s="8"/>
      <c r="H170" s="8"/>
      <c r="I170" s="8"/>
      <c r="J170" s="9"/>
      <c r="K170" s="10"/>
      <c r="L170" s="2"/>
      <c r="M170" s="2"/>
      <c r="N170" s="1"/>
      <c r="O170" s="2"/>
      <c r="P170" s="9"/>
      <c r="Q170" s="9"/>
      <c r="R170" s="2"/>
      <c r="S170" s="2"/>
      <c r="T170" s="2"/>
      <c r="U170" s="2"/>
      <c r="V170" s="299"/>
      <c r="W170" s="2"/>
      <c r="X170" s="2"/>
      <c r="Y170" s="2"/>
      <c r="Z170" s="2"/>
      <c r="AA170" s="2"/>
    </row>
    <row r="171" spans="1:27" ht="13.5" customHeight="1">
      <c r="A171" s="7"/>
      <c r="B171" s="7"/>
      <c r="C171" s="7"/>
      <c r="D171" s="7"/>
      <c r="E171" s="7"/>
      <c r="F171" s="8"/>
      <c r="G171" s="8"/>
      <c r="H171" s="8"/>
      <c r="I171" s="8"/>
      <c r="J171" s="9"/>
      <c r="K171" s="10"/>
      <c r="L171" s="2"/>
      <c r="M171" s="2"/>
      <c r="N171" s="1"/>
      <c r="O171" s="2"/>
      <c r="P171" s="9"/>
      <c r="Q171" s="9"/>
      <c r="R171" s="2"/>
      <c r="S171" s="2"/>
      <c r="T171" s="2"/>
      <c r="U171" s="2"/>
      <c r="V171" s="299"/>
      <c r="W171" s="2"/>
      <c r="X171" s="2"/>
      <c r="Y171" s="2"/>
      <c r="Z171" s="2"/>
      <c r="AA171" s="2"/>
    </row>
    <row r="172" spans="1:27" ht="13.5" customHeight="1">
      <c r="A172" s="7"/>
      <c r="B172" s="7"/>
      <c r="C172" s="7"/>
      <c r="D172" s="7"/>
      <c r="E172" s="7"/>
      <c r="F172" s="8"/>
      <c r="G172" s="8"/>
      <c r="H172" s="8"/>
      <c r="I172" s="8"/>
      <c r="J172" s="9"/>
      <c r="K172" s="10"/>
      <c r="L172" s="2"/>
      <c r="M172" s="2"/>
      <c r="N172" s="1"/>
      <c r="O172" s="2"/>
      <c r="P172" s="9"/>
      <c r="Q172" s="9"/>
      <c r="R172" s="2"/>
      <c r="S172" s="2"/>
      <c r="T172" s="2"/>
      <c r="U172" s="2"/>
      <c r="V172" s="299"/>
      <c r="W172" s="2"/>
      <c r="X172" s="2"/>
      <c r="Y172" s="2"/>
      <c r="Z172" s="2"/>
      <c r="AA172" s="2"/>
    </row>
    <row r="173" spans="1:27" ht="13.5" customHeight="1">
      <c r="A173" s="7"/>
      <c r="B173" s="7"/>
      <c r="C173" s="7"/>
      <c r="D173" s="7"/>
      <c r="E173" s="7"/>
      <c r="F173" s="8"/>
      <c r="G173" s="8"/>
      <c r="H173" s="8"/>
      <c r="I173" s="8"/>
      <c r="J173" s="9"/>
      <c r="K173" s="10"/>
      <c r="L173" s="2"/>
      <c r="M173" s="2"/>
      <c r="N173" s="1"/>
      <c r="O173" s="2"/>
      <c r="P173" s="9"/>
      <c r="Q173" s="9"/>
      <c r="R173" s="2"/>
      <c r="S173" s="2"/>
      <c r="T173" s="2"/>
      <c r="U173" s="2"/>
      <c r="V173" s="299"/>
      <c r="W173" s="2"/>
      <c r="X173" s="2"/>
      <c r="Y173" s="2"/>
      <c r="Z173" s="2"/>
      <c r="AA173" s="2"/>
    </row>
    <row r="174" spans="1:27" ht="13.5" customHeight="1">
      <c r="A174" s="7"/>
      <c r="B174" s="7"/>
      <c r="C174" s="7"/>
      <c r="D174" s="7"/>
      <c r="E174" s="7"/>
      <c r="F174" s="8"/>
      <c r="G174" s="8"/>
      <c r="H174" s="8"/>
      <c r="I174" s="8"/>
      <c r="J174" s="9"/>
      <c r="K174" s="10"/>
      <c r="L174" s="2"/>
      <c r="M174" s="2"/>
      <c r="N174" s="1"/>
      <c r="O174" s="2"/>
      <c r="P174" s="9"/>
      <c r="Q174" s="9"/>
      <c r="R174" s="2"/>
      <c r="S174" s="2"/>
      <c r="T174" s="2"/>
      <c r="U174" s="2"/>
      <c r="V174" s="299"/>
      <c r="W174" s="2"/>
      <c r="X174" s="2"/>
      <c r="Y174" s="2"/>
      <c r="Z174" s="2"/>
      <c r="AA174" s="2"/>
    </row>
    <row r="175" spans="1:27" ht="13.5" customHeight="1">
      <c r="A175" s="7"/>
      <c r="B175" s="7"/>
      <c r="C175" s="7"/>
      <c r="D175" s="7"/>
      <c r="E175" s="7"/>
      <c r="F175" s="8"/>
      <c r="G175" s="8"/>
      <c r="H175" s="8"/>
      <c r="I175" s="8"/>
      <c r="J175" s="9"/>
      <c r="K175" s="10"/>
      <c r="L175" s="2"/>
      <c r="M175" s="2"/>
      <c r="N175" s="1"/>
      <c r="O175" s="2"/>
      <c r="P175" s="9"/>
      <c r="Q175" s="9"/>
      <c r="R175" s="2"/>
      <c r="S175" s="2"/>
      <c r="T175" s="2"/>
      <c r="U175" s="2"/>
      <c r="V175" s="299"/>
      <c r="W175" s="2"/>
      <c r="X175" s="2"/>
      <c r="Y175" s="2"/>
      <c r="Z175" s="2"/>
      <c r="AA175" s="2"/>
    </row>
    <row r="176" spans="1:27" ht="13.5" customHeight="1">
      <c r="A176" s="7"/>
      <c r="B176" s="7"/>
      <c r="C176" s="7"/>
      <c r="D176" s="7"/>
      <c r="E176" s="7"/>
      <c r="F176" s="8"/>
      <c r="G176" s="8"/>
      <c r="H176" s="8"/>
      <c r="I176" s="8"/>
      <c r="J176" s="9"/>
      <c r="K176" s="10"/>
      <c r="L176" s="2"/>
      <c r="M176" s="2"/>
      <c r="N176" s="1"/>
      <c r="O176" s="2"/>
      <c r="P176" s="9"/>
      <c r="Q176" s="9"/>
      <c r="R176" s="2"/>
      <c r="S176" s="2"/>
      <c r="T176" s="2"/>
      <c r="U176" s="2"/>
      <c r="V176" s="299"/>
      <c r="W176" s="2"/>
      <c r="X176" s="2"/>
      <c r="Y176" s="2"/>
      <c r="Z176" s="2"/>
      <c r="AA176" s="2"/>
    </row>
    <row r="177" spans="1:27" ht="13.5" customHeight="1">
      <c r="A177" s="7"/>
      <c r="B177" s="7"/>
      <c r="C177" s="7"/>
      <c r="D177" s="7"/>
      <c r="E177" s="7"/>
      <c r="F177" s="8"/>
      <c r="G177" s="8"/>
      <c r="H177" s="8"/>
      <c r="I177" s="8">
        <v>5000</v>
      </c>
      <c r="J177" s="9">
        <v>100</v>
      </c>
      <c r="K177" s="10"/>
      <c r="L177" s="2"/>
      <c r="M177" s="2"/>
      <c r="N177" s="1"/>
      <c r="O177" s="2"/>
      <c r="P177" s="9"/>
      <c r="Q177" s="9"/>
      <c r="R177" s="2"/>
      <c r="S177" s="2"/>
      <c r="T177" s="2"/>
      <c r="U177" s="2"/>
      <c r="V177" s="299"/>
      <c r="W177" s="2"/>
      <c r="X177" s="2"/>
      <c r="Y177" s="2"/>
      <c r="Z177" s="2"/>
      <c r="AA177" s="2"/>
    </row>
    <row r="178" spans="1:27" ht="13.5" customHeight="1">
      <c r="A178" s="7"/>
      <c r="B178" s="7"/>
      <c r="C178" s="7"/>
      <c r="D178" s="7"/>
      <c r="E178" s="7"/>
      <c r="F178" s="8"/>
      <c r="G178" s="8"/>
      <c r="H178" s="8"/>
      <c r="I178" s="8">
        <v>469</v>
      </c>
      <c r="J178" s="9">
        <f>(I178*J177)/I177</f>
        <v>9.3800000000000008</v>
      </c>
      <c r="K178" s="10"/>
      <c r="L178" s="2"/>
      <c r="M178" s="2"/>
      <c r="N178" s="1"/>
      <c r="O178" s="2"/>
      <c r="P178" s="9"/>
      <c r="Q178" s="9"/>
      <c r="R178" s="2"/>
      <c r="S178" s="2"/>
      <c r="T178" s="2"/>
      <c r="U178" s="2"/>
      <c r="V178" s="299"/>
      <c r="W178" s="2"/>
      <c r="X178" s="2"/>
      <c r="Y178" s="2"/>
      <c r="Z178" s="2"/>
      <c r="AA178" s="2"/>
    </row>
    <row r="179" spans="1:27" ht="13.5" customHeight="1">
      <c r="A179" s="7"/>
      <c r="B179" s="7"/>
      <c r="C179" s="7"/>
      <c r="D179" s="7"/>
      <c r="E179" s="7"/>
      <c r="F179" s="8"/>
      <c r="G179" s="8"/>
      <c r="H179" s="8"/>
      <c r="I179" s="8"/>
      <c r="J179" s="9"/>
      <c r="K179" s="10"/>
      <c r="L179" s="2"/>
      <c r="M179" s="2"/>
      <c r="N179" s="1"/>
      <c r="O179" s="2"/>
      <c r="P179" s="9"/>
      <c r="Q179" s="9"/>
      <c r="R179" s="2"/>
      <c r="S179" s="2"/>
      <c r="T179" s="2"/>
      <c r="U179" s="2"/>
      <c r="V179" s="299"/>
      <c r="W179" s="2"/>
      <c r="X179" s="2"/>
      <c r="Y179" s="2"/>
      <c r="Z179" s="2"/>
      <c r="AA179" s="2"/>
    </row>
    <row r="180" spans="1:27" ht="13.5" customHeight="1">
      <c r="A180" s="7"/>
      <c r="B180" s="7"/>
      <c r="C180" s="7"/>
      <c r="D180" s="7"/>
      <c r="E180" s="7"/>
      <c r="F180" s="8"/>
      <c r="G180" s="8"/>
      <c r="H180" s="8"/>
      <c r="I180" s="8"/>
      <c r="J180" s="9"/>
      <c r="K180" s="10"/>
      <c r="L180" s="2"/>
      <c r="M180" s="2"/>
      <c r="N180" s="1"/>
      <c r="O180" s="2"/>
      <c r="P180" s="9"/>
      <c r="Q180" s="9"/>
      <c r="R180" s="2"/>
      <c r="S180" s="2"/>
      <c r="T180" s="2"/>
      <c r="U180" s="2"/>
      <c r="V180" s="299"/>
      <c r="W180" s="2"/>
      <c r="X180" s="2"/>
      <c r="Y180" s="2"/>
      <c r="Z180" s="2"/>
      <c r="AA180" s="2"/>
    </row>
    <row r="181" spans="1:27" ht="13.5" customHeight="1">
      <c r="A181" s="7"/>
      <c r="B181" s="7"/>
      <c r="C181" s="7"/>
      <c r="D181" s="7"/>
      <c r="E181" s="7"/>
      <c r="F181" s="8"/>
      <c r="G181" s="8"/>
      <c r="H181" s="8"/>
      <c r="I181" s="8"/>
      <c r="J181" s="9"/>
      <c r="K181" s="10"/>
      <c r="L181" s="2"/>
      <c r="M181" s="2"/>
      <c r="N181" s="1"/>
      <c r="O181" s="2"/>
      <c r="P181" s="9"/>
      <c r="Q181" s="9"/>
      <c r="R181" s="2"/>
      <c r="S181" s="2"/>
      <c r="T181" s="2"/>
      <c r="U181" s="2"/>
      <c r="V181" s="299"/>
      <c r="W181" s="2"/>
      <c r="X181" s="2"/>
      <c r="Y181" s="2"/>
      <c r="Z181" s="2"/>
      <c r="AA181" s="2"/>
    </row>
    <row r="182" spans="1:27" ht="13.5" customHeight="1">
      <c r="A182" s="7"/>
      <c r="B182" s="7"/>
      <c r="C182" s="7"/>
      <c r="D182" s="7"/>
      <c r="E182" s="7"/>
      <c r="F182" s="8"/>
      <c r="G182" s="8"/>
      <c r="H182" s="8"/>
      <c r="I182" s="8"/>
      <c r="J182" s="9"/>
      <c r="K182" s="10"/>
      <c r="L182" s="2"/>
      <c r="M182" s="2"/>
      <c r="N182" s="1"/>
      <c r="O182" s="2"/>
      <c r="P182" s="9"/>
      <c r="Q182" s="9"/>
      <c r="R182" s="2"/>
      <c r="S182" s="2"/>
      <c r="T182" s="2"/>
      <c r="U182" s="2"/>
      <c r="V182" s="299"/>
      <c r="W182" s="2"/>
      <c r="X182" s="2"/>
      <c r="Y182" s="2"/>
      <c r="Z182" s="2"/>
      <c r="AA182" s="2"/>
    </row>
    <row r="183" spans="1:27" ht="13.5" customHeight="1">
      <c r="A183" s="7"/>
      <c r="B183" s="7"/>
      <c r="C183" s="7"/>
      <c r="D183" s="7"/>
      <c r="E183" s="7"/>
      <c r="F183" s="8"/>
      <c r="G183" s="8"/>
      <c r="H183" s="8"/>
      <c r="I183" s="8"/>
      <c r="J183" s="9"/>
      <c r="K183" s="10"/>
      <c r="L183" s="2"/>
      <c r="M183" s="2"/>
      <c r="N183" s="1"/>
      <c r="O183" s="2"/>
      <c r="P183" s="9"/>
      <c r="Q183" s="9"/>
      <c r="R183" s="2"/>
      <c r="S183" s="2"/>
      <c r="T183" s="2"/>
      <c r="U183" s="2"/>
      <c r="V183" s="299"/>
      <c r="W183" s="2"/>
      <c r="X183" s="2"/>
      <c r="Y183" s="2"/>
      <c r="Z183" s="2"/>
      <c r="AA183" s="2"/>
    </row>
    <row r="184" spans="1:27" ht="13.5" customHeight="1">
      <c r="A184" s="7"/>
      <c r="B184" s="7"/>
      <c r="C184" s="7"/>
      <c r="D184" s="7"/>
      <c r="E184" s="7"/>
      <c r="F184" s="8"/>
      <c r="G184" s="8"/>
      <c r="H184" s="8"/>
      <c r="I184" s="8"/>
      <c r="J184" s="9"/>
      <c r="K184" s="10"/>
      <c r="L184" s="2"/>
      <c r="M184" s="2"/>
      <c r="N184" s="1"/>
      <c r="O184" s="2"/>
      <c r="P184" s="9"/>
      <c r="Q184" s="9"/>
      <c r="R184" s="2"/>
      <c r="S184" s="2"/>
      <c r="T184" s="2"/>
      <c r="U184" s="2"/>
      <c r="V184" s="299"/>
      <c r="W184" s="2"/>
      <c r="X184" s="2"/>
      <c r="Y184" s="2"/>
      <c r="Z184" s="2"/>
      <c r="AA184" s="2"/>
    </row>
    <row r="185" spans="1:27" ht="13.5" customHeight="1">
      <c r="A185" s="7"/>
      <c r="B185" s="7"/>
      <c r="C185" s="7"/>
      <c r="D185" s="7"/>
      <c r="E185" s="7"/>
      <c r="F185" s="8"/>
      <c r="G185" s="8"/>
      <c r="H185" s="8"/>
      <c r="I185" s="8"/>
      <c r="J185" s="9"/>
      <c r="K185" s="10"/>
      <c r="L185" s="2"/>
      <c r="M185" s="2"/>
      <c r="N185" s="1"/>
      <c r="O185" s="2"/>
      <c r="P185" s="9"/>
      <c r="Q185" s="9"/>
      <c r="R185" s="2"/>
      <c r="S185" s="2"/>
      <c r="T185" s="2"/>
      <c r="U185" s="2"/>
      <c r="V185" s="299"/>
      <c r="W185" s="2"/>
      <c r="X185" s="2"/>
      <c r="Y185" s="2"/>
      <c r="Z185" s="2"/>
      <c r="AA185" s="2"/>
    </row>
    <row r="186" spans="1:27" ht="13.5" customHeight="1">
      <c r="A186" s="7"/>
      <c r="B186" s="7"/>
      <c r="C186" s="7"/>
      <c r="D186" s="7"/>
      <c r="E186" s="7"/>
      <c r="F186" s="8"/>
      <c r="G186" s="8"/>
      <c r="H186" s="8"/>
      <c r="I186" s="8"/>
      <c r="J186" s="9"/>
      <c r="K186" s="10"/>
      <c r="L186" s="2"/>
      <c r="M186" s="2"/>
      <c r="N186" s="1"/>
      <c r="O186" s="2"/>
      <c r="P186" s="9"/>
      <c r="Q186" s="9"/>
      <c r="R186" s="2"/>
      <c r="S186" s="2"/>
      <c r="T186" s="2"/>
      <c r="U186" s="2"/>
      <c r="V186" s="299"/>
      <c r="W186" s="2"/>
      <c r="X186" s="2"/>
      <c r="Y186" s="2"/>
      <c r="Z186" s="2"/>
      <c r="AA186" s="2"/>
    </row>
    <row r="187" spans="1:27" ht="13.5" customHeight="1">
      <c r="A187" s="7"/>
      <c r="B187" s="7"/>
      <c r="C187" s="7"/>
      <c r="D187" s="7"/>
      <c r="E187" s="7"/>
      <c r="F187" s="8"/>
      <c r="G187" s="8"/>
      <c r="H187" s="8"/>
      <c r="I187" s="8"/>
      <c r="J187" s="9"/>
      <c r="K187" s="10"/>
      <c r="L187" s="2"/>
      <c r="M187" s="2"/>
      <c r="N187" s="1"/>
      <c r="O187" s="2"/>
      <c r="P187" s="9"/>
      <c r="Q187" s="9"/>
      <c r="R187" s="2"/>
      <c r="S187" s="2"/>
      <c r="T187" s="2"/>
      <c r="U187" s="2"/>
      <c r="V187" s="299"/>
      <c r="W187" s="2"/>
      <c r="X187" s="2"/>
      <c r="Y187" s="2"/>
      <c r="Z187" s="2"/>
      <c r="AA187" s="2"/>
    </row>
    <row r="188" spans="1:27" ht="13.5" customHeight="1">
      <c r="A188" s="7"/>
      <c r="B188" s="7"/>
      <c r="C188" s="7"/>
      <c r="D188" s="7"/>
      <c r="E188" s="7"/>
      <c r="F188" s="8"/>
      <c r="G188" s="8"/>
      <c r="H188" s="8"/>
      <c r="I188" s="8"/>
      <c r="J188" s="9"/>
      <c r="K188" s="10"/>
      <c r="L188" s="2"/>
      <c r="M188" s="2"/>
      <c r="N188" s="1"/>
      <c r="O188" s="2"/>
      <c r="P188" s="9"/>
      <c r="Q188" s="9"/>
      <c r="R188" s="2"/>
      <c r="S188" s="2"/>
      <c r="T188" s="2"/>
      <c r="U188" s="2"/>
      <c r="V188" s="299"/>
      <c r="W188" s="2"/>
      <c r="X188" s="2"/>
      <c r="Y188" s="2"/>
      <c r="Z188" s="2"/>
      <c r="AA188" s="2"/>
    </row>
    <row r="189" spans="1:27" ht="13.5" customHeight="1">
      <c r="A189" s="7"/>
      <c r="B189" s="7"/>
      <c r="C189" s="7"/>
      <c r="D189" s="7"/>
      <c r="E189" s="7"/>
      <c r="F189" s="8"/>
      <c r="G189" s="8"/>
      <c r="H189" s="8"/>
      <c r="I189" s="8"/>
      <c r="J189" s="9"/>
      <c r="K189" s="10"/>
      <c r="L189" s="2"/>
      <c r="M189" s="2"/>
      <c r="N189" s="1"/>
      <c r="O189" s="2"/>
      <c r="P189" s="9"/>
      <c r="Q189" s="9"/>
      <c r="R189" s="2"/>
      <c r="S189" s="2"/>
      <c r="T189" s="2"/>
      <c r="U189" s="2"/>
      <c r="V189" s="299"/>
      <c r="W189" s="2"/>
      <c r="X189" s="2"/>
      <c r="Y189" s="2"/>
      <c r="Z189" s="2"/>
      <c r="AA189" s="2"/>
    </row>
    <row r="190" spans="1:27" ht="13.5" customHeight="1">
      <c r="A190" s="7"/>
      <c r="B190" s="7"/>
      <c r="C190" s="7"/>
      <c r="D190" s="7"/>
      <c r="E190" s="7"/>
      <c r="F190" s="8"/>
      <c r="G190" s="8"/>
      <c r="H190" s="8"/>
      <c r="I190" s="8"/>
      <c r="J190" s="9"/>
      <c r="K190" s="10"/>
      <c r="L190" s="2"/>
      <c r="M190" s="2"/>
      <c r="N190" s="1"/>
      <c r="O190" s="2"/>
      <c r="P190" s="9"/>
      <c r="Q190" s="9"/>
      <c r="R190" s="2"/>
      <c r="S190" s="2"/>
      <c r="T190" s="2"/>
      <c r="U190" s="2"/>
      <c r="V190" s="299"/>
      <c r="W190" s="2"/>
      <c r="X190" s="2"/>
      <c r="Y190" s="2"/>
      <c r="Z190" s="2"/>
      <c r="AA190" s="2"/>
    </row>
    <row r="191" spans="1:27" ht="13.5" customHeight="1">
      <c r="A191" s="7"/>
      <c r="B191" s="7"/>
      <c r="C191" s="7"/>
      <c r="D191" s="7"/>
      <c r="E191" s="7"/>
      <c r="F191" s="8"/>
      <c r="G191" s="8"/>
      <c r="H191" s="8"/>
      <c r="I191" s="8"/>
      <c r="J191" s="9"/>
      <c r="K191" s="10"/>
      <c r="L191" s="2"/>
      <c r="M191" s="2"/>
      <c r="N191" s="1"/>
      <c r="O191" s="2"/>
      <c r="P191" s="9"/>
      <c r="Q191" s="9"/>
      <c r="R191" s="2"/>
      <c r="S191" s="2"/>
      <c r="T191" s="2"/>
      <c r="U191" s="2"/>
      <c r="V191" s="299"/>
      <c r="W191" s="2"/>
      <c r="X191" s="2"/>
      <c r="Y191" s="2"/>
      <c r="Z191" s="2"/>
      <c r="AA191" s="2"/>
    </row>
    <row r="192" spans="1:27" ht="13.5" customHeight="1">
      <c r="A192" s="7"/>
      <c r="B192" s="7"/>
      <c r="C192" s="7"/>
      <c r="D192" s="7"/>
      <c r="E192" s="7"/>
      <c r="F192" s="8"/>
      <c r="G192" s="8"/>
      <c r="H192" s="8"/>
      <c r="I192" s="8"/>
      <c r="J192" s="9"/>
      <c r="K192" s="10"/>
      <c r="L192" s="2"/>
      <c r="M192" s="2"/>
      <c r="N192" s="1"/>
      <c r="O192" s="2"/>
      <c r="P192" s="9"/>
      <c r="Q192" s="9"/>
      <c r="R192" s="2"/>
      <c r="S192" s="2"/>
      <c r="T192" s="2"/>
      <c r="U192" s="2"/>
      <c r="V192" s="299"/>
      <c r="W192" s="2"/>
      <c r="X192" s="2"/>
      <c r="Y192" s="2"/>
      <c r="Z192" s="2"/>
      <c r="AA192" s="2"/>
    </row>
    <row r="193" spans="1:27" ht="13.5" customHeight="1">
      <c r="A193" s="7"/>
      <c r="B193" s="7"/>
      <c r="C193" s="7"/>
      <c r="D193" s="7"/>
      <c r="E193" s="7"/>
      <c r="F193" s="8"/>
      <c r="G193" s="8"/>
      <c r="H193" s="8"/>
      <c r="I193" s="8"/>
      <c r="J193" s="9"/>
      <c r="K193" s="10"/>
      <c r="L193" s="2"/>
      <c r="M193" s="2"/>
      <c r="N193" s="1"/>
      <c r="O193" s="2"/>
      <c r="P193" s="9"/>
      <c r="Q193" s="9"/>
      <c r="R193" s="2"/>
      <c r="S193" s="2"/>
      <c r="T193" s="2"/>
      <c r="U193" s="2"/>
      <c r="V193" s="299"/>
      <c r="W193" s="2"/>
      <c r="X193" s="2"/>
      <c r="Y193" s="2"/>
      <c r="Z193" s="2"/>
      <c r="AA193" s="2"/>
    </row>
    <row r="194" spans="1:27" ht="13.5" customHeight="1">
      <c r="A194" s="7"/>
      <c r="B194" s="7"/>
      <c r="C194" s="7"/>
      <c r="D194" s="7"/>
      <c r="E194" s="7"/>
      <c r="F194" s="8"/>
      <c r="G194" s="8"/>
      <c r="H194" s="8"/>
      <c r="I194" s="8"/>
      <c r="J194" s="9"/>
      <c r="K194" s="10"/>
      <c r="L194" s="2"/>
      <c r="M194" s="2"/>
      <c r="N194" s="1"/>
      <c r="O194" s="2"/>
      <c r="P194" s="9"/>
      <c r="Q194" s="9"/>
      <c r="R194" s="2"/>
      <c r="S194" s="2"/>
      <c r="T194" s="2"/>
      <c r="U194" s="2"/>
      <c r="V194" s="299"/>
      <c r="W194" s="2"/>
      <c r="X194" s="2"/>
      <c r="Y194" s="2"/>
      <c r="Z194" s="2"/>
      <c r="AA194" s="2"/>
    </row>
    <row r="195" spans="1:27" ht="13.5" customHeight="1">
      <c r="A195" s="7"/>
      <c r="B195" s="7"/>
      <c r="C195" s="7"/>
      <c r="D195" s="7"/>
      <c r="E195" s="7"/>
      <c r="F195" s="8"/>
      <c r="G195" s="8"/>
      <c r="H195" s="8"/>
      <c r="I195" s="8"/>
      <c r="J195" s="9"/>
      <c r="K195" s="10"/>
      <c r="L195" s="2"/>
      <c r="M195" s="2"/>
      <c r="N195" s="1"/>
      <c r="O195" s="2"/>
      <c r="P195" s="9"/>
      <c r="Q195" s="9"/>
      <c r="R195" s="2"/>
      <c r="S195" s="2"/>
      <c r="T195" s="2"/>
      <c r="U195" s="2"/>
      <c r="V195" s="299"/>
      <c r="W195" s="2"/>
      <c r="X195" s="2"/>
      <c r="Y195" s="2"/>
      <c r="Z195" s="2"/>
      <c r="AA195" s="2"/>
    </row>
    <row r="196" spans="1:27" ht="13.5" customHeight="1">
      <c r="A196" s="7"/>
      <c r="B196" s="7"/>
      <c r="C196" s="7"/>
      <c r="D196" s="7"/>
      <c r="E196" s="7"/>
      <c r="F196" s="8"/>
      <c r="G196" s="8"/>
      <c r="H196" s="8"/>
      <c r="I196" s="8"/>
      <c r="J196" s="9"/>
      <c r="K196" s="10"/>
      <c r="L196" s="2"/>
      <c r="M196" s="2"/>
      <c r="N196" s="1"/>
      <c r="O196" s="2"/>
      <c r="P196" s="9"/>
      <c r="Q196" s="9"/>
      <c r="R196" s="2"/>
      <c r="S196" s="2"/>
      <c r="T196" s="2"/>
      <c r="U196" s="2"/>
      <c r="V196" s="299"/>
      <c r="W196" s="2"/>
      <c r="X196" s="2"/>
      <c r="Y196" s="2"/>
      <c r="Z196" s="2"/>
      <c r="AA196" s="2"/>
    </row>
    <row r="197" spans="1:27" ht="13.5" customHeight="1">
      <c r="A197" s="7"/>
      <c r="B197" s="7"/>
      <c r="C197" s="7"/>
      <c r="D197" s="7"/>
      <c r="E197" s="7"/>
      <c r="F197" s="8"/>
      <c r="G197" s="8"/>
      <c r="H197" s="8"/>
      <c r="I197" s="8"/>
      <c r="J197" s="9"/>
      <c r="K197" s="10"/>
      <c r="L197" s="2"/>
      <c r="M197" s="2"/>
      <c r="N197" s="1"/>
      <c r="O197" s="2"/>
      <c r="P197" s="9"/>
      <c r="Q197" s="9"/>
      <c r="R197" s="2"/>
      <c r="S197" s="2"/>
      <c r="T197" s="2"/>
      <c r="U197" s="2"/>
      <c r="V197" s="299"/>
      <c r="W197" s="2"/>
      <c r="X197" s="2"/>
      <c r="Y197" s="2"/>
      <c r="Z197" s="2"/>
      <c r="AA197" s="2"/>
    </row>
    <row r="198" spans="1:27" ht="13.5" customHeight="1">
      <c r="A198" s="7"/>
      <c r="B198" s="7"/>
      <c r="C198" s="7"/>
      <c r="D198" s="7"/>
      <c r="E198" s="7"/>
      <c r="F198" s="8"/>
      <c r="G198" s="8"/>
      <c r="H198" s="8"/>
      <c r="I198" s="8"/>
      <c r="J198" s="9"/>
      <c r="K198" s="10"/>
      <c r="L198" s="2"/>
      <c r="M198" s="2"/>
      <c r="N198" s="1"/>
      <c r="O198" s="2"/>
      <c r="P198" s="9"/>
      <c r="Q198" s="9"/>
      <c r="R198" s="2"/>
      <c r="S198" s="2"/>
      <c r="T198" s="2"/>
      <c r="U198" s="2"/>
      <c r="V198" s="299"/>
      <c r="W198" s="2"/>
      <c r="X198" s="2"/>
      <c r="Y198" s="2"/>
      <c r="Z198" s="2"/>
      <c r="AA198" s="2"/>
    </row>
    <row r="199" spans="1:27" ht="13.5" customHeight="1">
      <c r="A199" s="7"/>
      <c r="B199" s="7"/>
      <c r="C199" s="7"/>
      <c r="D199" s="7"/>
      <c r="E199" s="7"/>
      <c r="F199" s="8"/>
      <c r="G199" s="8"/>
      <c r="H199" s="8"/>
      <c r="I199" s="8"/>
      <c r="J199" s="9"/>
      <c r="K199" s="10"/>
      <c r="L199" s="2"/>
      <c r="M199" s="2"/>
      <c r="N199" s="1"/>
      <c r="O199" s="2"/>
      <c r="P199" s="9"/>
      <c r="Q199" s="9"/>
      <c r="R199" s="2"/>
      <c r="S199" s="2"/>
      <c r="T199" s="2"/>
      <c r="U199" s="2"/>
      <c r="V199" s="299"/>
      <c r="W199" s="2"/>
      <c r="X199" s="2"/>
      <c r="Y199" s="2"/>
      <c r="Z199" s="2"/>
      <c r="AA199" s="2"/>
    </row>
    <row r="200" spans="1:27" ht="13.5" customHeight="1">
      <c r="A200" s="7"/>
      <c r="B200" s="7"/>
      <c r="C200" s="7"/>
      <c r="D200" s="7"/>
      <c r="E200" s="7"/>
      <c r="F200" s="8"/>
      <c r="G200" s="8"/>
      <c r="H200" s="8"/>
      <c r="I200" s="8"/>
      <c r="J200" s="9"/>
      <c r="K200" s="10"/>
      <c r="L200" s="2"/>
      <c r="M200" s="2"/>
      <c r="N200" s="1"/>
      <c r="O200" s="2"/>
      <c r="P200" s="9"/>
      <c r="Q200" s="9"/>
      <c r="R200" s="2"/>
      <c r="S200" s="2"/>
      <c r="T200" s="2"/>
      <c r="U200" s="2"/>
      <c r="V200" s="299"/>
      <c r="W200" s="2"/>
      <c r="X200" s="2"/>
      <c r="Y200" s="2"/>
      <c r="Z200" s="2"/>
      <c r="AA200" s="2"/>
    </row>
    <row r="201" spans="1:27" ht="13.5" customHeight="1">
      <c r="A201" s="7"/>
      <c r="B201" s="7"/>
      <c r="C201" s="7"/>
      <c r="D201" s="7"/>
      <c r="E201" s="7"/>
      <c r="F201" s="8"/>
      <c r="G201" s="8"/>
      <c r="H201" s="8"/>
      <c r="I201" s="8"/>
      <c r="J201" s="9"/>
      <c r="K201" s="10"/>
      <c r="L201" s="2"/>
      <c r="M201" s="2"/>
      <c r="N201" s="1"/>
      <c r="O201" s="2"/>
      <c r="P201" s="9"/>
      <c r="Q201" s="9"/>
      <c r="R201" s="2"/>
      <c r="S201" s="2"/>
      <c r="T201" s="2"/>
      <c r="U201" s="2"/>
      <c r="V201" s="299"/>
      <c r="W201" s="2"/>
      <c r="X201" s="2"/>
      <c r="Y201" s="2"/>
      <c r="Z201" s="2"/>
      <c r="AA201" s="2"/>
    </row>
    <row r="202" spans="1:27" ht="13.5" customHeight="1">
      <c r="A202" s="7"/>
      <c r="B202" s="7"/>
      <c r="C202" s="7"/>
      <c r="D202" s="7"/>
      <c r="E202" s="7"/>
      <c r="F202" s="8"/>
      <c r="G202" s="8"/>
      <c r="H202" s="8"/>
      <c r="I202" s="8"/>
      <c r="J202" s="9"/>
      <c r="K202" s="10"/>
      <c r="L202" s="2"/>
      <c r="M202" s="2"/>
      <c r="N202" s="1"/>
      <c r="O202" s="2"/>
      <c r="P202" s="9"/>
      <c r="Q202" s="9"/>
      <c r="R202" s="2"/>
      <c r="S202" s="2"/>
      <c r="T202" s="2"/>
      <c r="U202" s="2"/>
      <c r="V202" s="299"/>
      <c r="W202" s="2"/>
      <c r="X202" s="2"/>
      <c r="Y202" s="2"/>
      <c r="Z202" s="2"/>
      <c r="AA202" s="2"/>
    </row>
    <row r="203" spans="1:27" ht="13.5" customHeight="1">
      <c r="A203" s="7"/>
      <c r="B203" s="7"/>
      <c r="C203" s="7"/>
      <c r="D203" s="7"/>
      <c r="E203" s="7"/>
      <c r="F203" s="8"/>
      <c r="G203" s="8"/>
      <c r="H203" s="8"/>
      <c r="I203" s="8"/>
      <c r="J203" s="9"/>
      <c r="K203" s="10"/>
      <c r="L203" s="2"/>
      <c r="M203" s="2"/>
      <c r="N203" s="1"/>
      <c r="O203" s="2"/>
      <c r="P203" s="9"/>
      <c r="Q203" s="9"/>
      <c r="R203" s="2"/>
      <c r="S203" s="2"/>
      <c r="T203" s="2"/>
      <c r="U203" s="2"/>
      <c r="V203" s="299"/>
      <c r="W203" s="2"/>
      <c r="X203" s="2"/>
      <c r="Y203" s="2"/>
      <c r="Z203" s="2"/>
      <c r="AA203" s="2"/>
    </row>
    <row r="204" spans="1:27" ht="13.5" customHeight="1">
      <c r="A204" s="7"/>
      <c r="B204" s="7"/>
      <c r="C204" s="7"/>
      <c r="D204" s="7"/>
      <c r="E204" s="7"/>
      <c r="F204" s="8"/>
      <c r="G204" s="8"/>
      <c r="H204" s="8"/>
      <c r="I204" s="8"/>
      <c r="J204" s="9"/>
      <c r="K204" s="10"/>
      <c r="L204" s="2"/>
      <c r="M204" s="2"/>
      <c r="N204" s="1"/>
      <c r="O204" s="2"/>
      <c r="P204" s="9"/>
      <c r="Q204" s="9"/>
      <c r="R204" s="2"/>
      <c r="S204" s="2"/>
      <c r="T204" s="2"/>
      <c r="U204" s="2"/>
      <c r="V204" s="299"/>
      <c r="W204" s="2"/>
      <c r="X204" s="2"/>
      <c r="Y204" s="2"/>
      <c r="Z204" s="2"/>
      <c r="AA204" s="2"/>
    </row>
    <row r="205" spans="1:27" ht="13.5" customHeight="1">
      <c r="A205" s="7"/>
      <c r="B205" s="7"/>
      <c r="C205" s="7"/>
      <c r="D205" s="7"/>
      <c r="E205" s="7"/>
      <c r="F205" s="8"/>
      <c r="G205" s="8"/>
      <c r="H205" s="8"/>
      <c r="I205" s="8"/>
      <c r="J205" s="9"/>
      <c r="K205" s="10"/>
      <c r="L205" s="2"/>
      <c r="M205" s="2"/>
      <c r="N205" s="1"/>
      <c r="O205" s="2"/>
      <c r="P205" s="9"/>
      <c r="Q205" s="9"/>
      <c r="R205" s="2"/>
      <c r="S205" s="2"/>
      <c r="T205" s="2"/>
      <c r="U205" s="2"/>
      <c r="V205" s="299"/>
      <c r="W205" s="2"/>
      <c r="X205" s="2"/>
      <c r="Y205" s="2"/>
      <c r="Z205" s="2"/>
      <c r="AA205" s="2"/>
    </row>
    <row r="206" spans="1:27" ht="13.5" customHeight="1">
      <c r="A206" s="7"/>
      <c r="B206" s="7"/>
      <c r="C206" s="7"/>
      <c r="D206" s="7"/>
      <c r="E206" s="7"/>
      <c r="F206" s="8"/>
      <c r="G206" s="8"/>
      <c r="H206" s="8"/>
      <c r="I206" s="8"/>
      <c r="J206" s="9"/>
      <c r="K206" s="10"/>
      <c r="L206" s="2"/>
      <c r="M206" s="2"/>
      <c r="N206" s="1"/>
      <c r="O206" s="2"/>
      <c r="P206" s="9"/>
      <c r="Q206" s="9"/>
      <c r="R206" s="2"/>
      <c r="S206" s="2"/>
      <c r="T206" s="2"/>
      <c r="U206" s="2"/>
      <c r="V206" s="299"/>
      <c r="W206" s="2"/>
      <c r="X206" s="2"/>
      <c r="Y206" s="2"/>
      <c r="Z206" s="2"/>
      <c r="AA206" s="2"/>
    </row>
    <row r="207" spans="1:27" ht="13.5" customHeight="1">
      <c r="A207" s="7"/>
      <c r="B207" s="7"/>
      <c r="C207" s="7"/>
      <c r="D207" s="7"/>
      <c r="E207" s="7"/>
      <c r="F207" s="8"/>
      <c r="G207" s="8"/>
      <c r="H207" s="8"/>
      <c r="I207" s="8"/>
      <c r="J207" s="9"/>
      <c r="K207" s="10"/>
      <c r="L207" s="2"/>
      <c r="M207" s="2"/>
      <c r="N207" s="1"/>
      <c r="O207" s="2"/>
      <c r="P207" s="9"/>
      <c r="Q207" s="9"/>
      <c r="R207" s="2"/>
      <c r="S207" s="2"/>
      <c r="T207" s="2"/>
      <c r="U207" s="2"/>
      <c r="V207" s="299"/>
      <c r="W207" s="2"/>
      <c r="X207" s="2"/>
      <c r="Y207" s="2"/>
      <c r="Z207" s="2"/>
      <c r="AA207" s="2"/>
    </row>
    <row r="208" spans="1:27" ht="13.5" customHeight="1">
      <c r="A208" s="7"/>
      <c r="B208" s="7"/>
      <c r="C208" s="7"/>
      <c r="D208" s="7"/>
      <c r="E208" s="7"/>
      <c r="F208" s="8"/>
      <c r="G208" s="8"/>
      <c r="H208" s="8"/>
      <c r="I208" s="8"/>
      <c r="J208" s="9"/>
      <c r="K208" s="10"/>
      <c r="L208" s="2"/>
      <c r="M208" s="2"/>
      <c r="N208" s="1"/>
      <c r="O208" s="2"/>
      <c r="P208" s="9"/>
      <c r="Q208" s="9"/>
      <c r="R208" s="2"/>
      <c r="S208" s="2"/>
      <c r="T208" s="2"/>
      <c r="U208" s="2"/>
      <c r="V208" s="299"/>
      <c r="W208" s="2"/>
      <c r="X208" s="2"/>
      <c r="Y208" s="2"/>
      <c r="Z208" s="2"/>
      <c r="AA208" s="2"/>
    </row>
    <row r="209" spans="1:27" ht="13.5" customHeight="1">
      <c r="A209" s="7"/>
      <c r="B209" s="7"/>
      <c r="C209" s="7"/>
      <c r="D209" s="7"/>
      <c r="E209" s="7"/>
      <c r="F209" s="8"/>
      <c r="G209" s="8"/>
      <c r="H209" s="8"/>
      <c r="I209" s="8"/>
      <c r="J209" s="9"/>
      <c r="K209" s="10"/>
      <c r="L209" s="2"/>
      <c r="M209" s="2"/>
      <c r="N209" s="1"/>
      <c r="O209" s="2"/>
      <c r="P209" s="9"/>
      <c r="Q209" s="9"/>
      <c r="R209" s="2"/>
      <c r="S209" s="2"/>
      <c r="T209" s="2"/>
      <c r="U209" s="2"/>
      <c r="V209" s="299"/>
      <c r="W209" s="2"/>
      <c r="X209" s="2"/>
      <c r="Y209" s="2"/>
      <c r="Z209" s="2"/>
      <c r="AA209" s="2"/>
    </row>
    <row r="210" spans="1:27" ht="13.5" customHeight="1">
      <c r="A210" s="7"/>
      <c r="B210" s="7"/>
      <c r="C210" s="7"/>
      <c r="D210" s="7"/>
      <c r="E210" s="7"/>
      <c r="F210" s="8"/>
      <c r="G210" s="8"/>
      <c r="H210" s="8"/>
      <c r="I210" s="8"/>
      <c r="J210" s="9"/>
      <c r="K210" s="10"/>
      <c r="L210" s="2"/>
      <c r="M210" s="2"/>
      <c r="N210" s="1"/>
      <c r="O210" s="2"/>
      <c r="P210" s="9"/>
      <c r="Q210" s="9"/>
      <c r="R210" s="2"/>
      <c r="S210" s="2"/>
      <c r="T210" s="2"/>
      <c r="U210" s="2"/>
      <c r="V210" s="299"/>
      <c r="W210" s="2"/>
      <c r="X210" s="2"/>
      <c r="Y210" s="2"/>
      <c r="Z210" s="2"/>
      <c r="AA210" s="2"/>
    </row>
    <row r="211" spans="1:27" ht="13.5" customHeight="1">
      <c r="A211" s="7"/>
      <c r="B211" s="7"/>
      <c r="C211" s="7"/>
      <c r="D211" s="7"/>
      <c r="E211" s="7"/>
      <c r="F211" s="8"/>
      <c r="G211" s="8"/>
      <c r="H211" s="8"/>
      <c r="I211" s="8"/>
      <c r="J211" s="9"/>
      <c r="K211" s="10"/>
      <c r="L211" s="2"/>
      <c r="M211" s="2"/>
      <c r="N211" s="1"/>
      <c r="O211" s="2"/>
      <c r="P211" s="9"/>
      <c r="Q211" s="9"/>
      <c r="R211" s="2"/>
      <c r="S211" s="2"/>
      <c r="T211" s="2"/>
      <c r="U211" s="2"/>
      <c r="V211" s="299"/>
      <c r="W211" s="2"/>
      <c r="X211" s="2"/>
      <c r="Y211" s="2"/>
      <c r="Z211" s="2"/>
      <c r="AA211" s="2"/>
    </row>
    <row r="212" spans="1:27" ht="13.5" customHeight="1">
      <c r="A212" s="7"/>
      <c r="B212" s="7"/>
      <c r="C212" s="7"/>
      <c r="D212" s="7"/>
      <c r="E212" s="7"/>
      <c r="F212" s="8"/>
      <c r="G212" s="8"/>
      <c r="H212" s="8"/>
      <c r="I212" s="8"/>
      <c r="J212" s="9"/>
      <c r="K212" s="10"/>
      <c r="L212" s="2"/>
      <c r="M212" s="2"/>
      <c r="N212" s="1"/>
      <c r="O212" s="2"/>
      <c r="P212" s="9"/>
      <c r="Q212" s="9"/>
      <c r="R212" s="2"/>
      <c r="S212" s="2"/>
      <c r="T212" s="2"/>
      <c r="U212" s="2"/>
      <c r="V212" s="299"/>
      <c r="W212" s="2"/>
      <c r="X212" s="2"/>
      <c r="Y212" s="2"/>
      <c r="Z212" s="2"/>
      <c r="AA212" s="2"/>
    </row>
    <row r="213" spans="1:27" ht="13.5" customHeight="1">
      <c r="A213" s="7"/>
      <c r="B213" s="7"/>
      <c r="C213" s="7"/>
      <c r="D213" s="7"/>
      <c r="E213" s="7"/>
      <c r="F213" s="8"/>
      <c r="G213" s="8"/>
      <c r="H213" s="8"/>
      <c r="I213" s="8"/>
      <c r="J213" s="9"/>
      <c r="K213" s="10"/>
      <c r="L213" s="2"/>
      <c r="M213" s="2"/>
      <c r="N213" s="1"/>
      <c r="O213" s="2"/>
      <c r="P213" s="9"/>
      <c r="Q213" s="9"/>
      <c r="R213" s="2"/>
      <c r="S213" s="2"/>
      <c r="T213" s="2"/>
      <c r="U213" s="2"/>
      <c r="V213" s="299"/>
      <c r="W213" s="2"/>
      <c r="X213" s="2"/>
      <c r="Y213" s="2"/>
      <c r="Z213" s="2"/>
      <c r="AA213" s="2"/>
    </row>
    <row r="214" spans="1:27" ht="13.5" customHeight="1">
      <c r="A214" s="7"/>
      <c r="B214" s="7"/>
      <c r="C214" s="7"/>
      <c r="D214" s="7"/>
      <c r="E214" s="7"/>
      <c r="F214" s="8"/>
      <c r="G214" s="8"/>
      <c r="H214" s="8"/>
      <c r="I214" s="8"/>
      <c r="J214" s="9"/>
      <c r="K214" s="10"/>
      <c r="L214" s="2"/>
      <c r="M214" s="2"/>
      <c r="N214" s="1"/>
      <c r="O214" s="2"/>
      <c r="P214" s="9"/>
      <c r="Q214" s="9"/>
      <c r="R214" s="2"/>
      <c r="S214" s="2"/>
      <c r="T214" s="2"/>
      <c r="U214" s="2"/>
      <c r="V214" s="299"/>
      <c r="W214" s="2"/>
      <c r="X214" s="2"/>
      <c r="Y214" s="2"/>
      <c r="Z214" s="2"/>
      <c r="AA214" s="2"/>
    </row>
    <row r="215" spans="1:27" ht="13.5" customHeight="1">
      <c r="A215" s="7"/>
      <c r="B215" s="7"/>
      <c r="C215" s="7"/>
      <c r="D215" s="7"/>
      <c r="E215" s="7"/>
      <c r="F215" s="8"/>
      <c r="G215" s="8"/>
      <c r="H215" s="8"/>
      <c r="I215" s="8"/>
      <c r="J215" s="9"/>
      <c r="K215" s="10"/>
      <c r="L215" s="2"/>
      <c r="M215" s="2"/>
      <c r="N215" s="1"/>
      <c r="O215" s="2"/>
      <c r="P215" s="9"/>
      <c r="Q215" s="9"/>
      <c r="R215" s="2"/>
      <c r="S215" s="2"/>
      <c r="T215" s="2"/>
      <c r="U215" s="2"/>
      <c r="V215" s="299"/>
      <c r="W215" s="2"/>
      <c r="X215" s="2"/>
      <c r="Y215" s="2"/>
      <c r="Z215" s="2"/>
      <c r="AA215" s="2"/>
    </row>
    <row r="216" spans="1:27" ht="13.5" customHeight="1">
      <c r="A216" s="7"/>
      <c r="B216" s="7"/>
      <c r="C216" s="7"/>
      <c r="D216" s="7"/>
      <c r="E216" s="7"/>
      <c r="F216" s="8"/>
      <c r="G216" s="8"/>
      <c r="H216" s="8"/>
      <c r="I216" s="8"/>
      <c r="J216" s="9"/>
      <c r="K216" s="10"/>
      <c r="L216" s="2"/>
      <c r="M216" s="2"/>
      <c r="N216" s="1"/>
      <c r="O216" s="2"/>
      <c r="P216" s="9"/>
      <c r="Q216" s="9"/>
      <c r="R216" s="2"/>
      <c r="S216" s="2"/>
      <c r="T216" s="2"/>
      <c r="U216" s="2"/>
      <c r="V216" s="299"/>
      <c r="W216" s="2"/>
      <c r="X216" s="2"/>
      <c r="Y216" s="2"/>
      <c r="Z216" s="2"/>
      <c r="AA216" s="2"/>
    </row>
    <row r="217" spans="1:27" ht="13.5" customHeight="1">
      <c r="A217" s="7"/>
      <c r="B217" s="7"/>
      <c r="C217" s="7"/>
      <c r="D217" s="7"/>
      <c r="E217" s="7"/>
      <c r="F217" s="8"/>
      <c r="G217" s="8"/>
      <c r="H217" s="8"/>
      <c r="I217" s="8"/>
      <c r="J217" s="9"/>
      <c r="K217" s="10"/>
      <c r="L217" s="2"/>
      <c r="M217" s="2"/>
      <c r="N217" s="1"/>
      <c r="O217" s="2"/>
      <c r="P217" s="9"/>
      <c r="Q217" s="9"/>
      <c r="R217" s="2"/>
      <c r="S217" s="2"/>
      <c r="T217" s="2"/>
      <c r="U217" s="2"/>
      <c r="V217" s="299"/>
      <c r="W217" s="2"/>
      <c r="X217" s="2"/>
      <c r="Y217" s="2"/>
      <c r="Z217" s="2"/>
      <c r="AA217" s="2"/>
    </row>
    <row r="218" spans="1:27" ht="13.5" customHeight="1">
      <c r="A218" s="7"/>
      <c r="B218" s="7"/>
      <c r="C218" s="7"/>
      <c r="D218" s="7"/>
      <c r="E218" s="7"/>
      <c r="F218" s="8"/>
      <c r="G218" s="8"/>
      <c r="H218" s="8"/>
      <c r="I218" s="8"/>
      <c r="J218" s="9"/>
      <c r="K218" s="10"/>
      <c r="L218" s="2"/>
      <c r="M218" s="2"/>
      <c r="N218" s="1"/>
      <c r="O218" s="2"/>
      <c r="P218" s="9"/>
      <c r="Q218" s="9"/>
      <c r="R218" s="2"/>
      <c r="S218" s="2"/>
      <c r="T218" s="2"/>
      <c r="U218" s="2"/>
      <c r="V218" s="299"/>
      <c r="W218" s="2"/>
      <c r="X218" s="2"/>
      <c r="Y218" s="2"/>
      <c r="Z218" s="2"/>
      <c r="AA218" s="2"/>
    </row>
    <row r="219" spans="1:27" ht="13.5" customHeight="1">
      <c r="A219" s="7"/>
      <c r="B219" s="7"/>
      <c r="C219" s="7"/>
      <c r="D219" s="7"/>
      <c r="E219" s="7"/>
      <c r="F219" s="8"/>
      <c r="G219" s="8"/>
      <c r="H219" s="8"/>
      <c r="I219" s="8"/>
      <c r="J219" s="9"/>
      <c r="K219" s="10"/>
      <c r="L219" s="2"/>
      <c r="M219" s="2"/>
      <c r="N219" s="1"/>
      <c r="O219" s="2"/>
      <c r="P219" s="9"/>
      <c r="Q219" s="9"/>
      <c r="R219" s="2"/>
      <c r="S219" s="2"/>
      <c r="T219" s="2"/>
      <c r="U219" s="2"/>
      <c r="V219" s="299"/>
      <c r="W219" s="2"/>
      <c r="X219" s="2"/>
      <c r="Y219" s="2"/>
      <c r="Z219" s="2"/>
      <c r="AA219" s="2"/>
    </row>
    <row r="220" spans="1:27" ht="13.5" customHeight="1">
      <c r="A220" s="7"/>
      <c r="B220" s="7"/>
      <c r="C220" s="7"/>
      <c r="D220" s="7"/>
      <c r="E220" s="7"/>
      <c r="F220" s="8"/>
      <c r="G220" s="8"/>
      <c r="H220" s="8"/>
      <c r="I220" s="8"/>
      <c r="J220" s="9"/>
      <c r="K220" s="10"/>
      <c r="L220" s="2"/>
      <c r="M220" s="2"/>
      <c r="N220" s="1"/>
      <c r="O220" s="2"/>
      <c r="P220" s="9"/>
      <c r="Q220" s="9"/>
      <c r="R220" s="2"/>
      <c r="S220" s="2"/>
      <c r="T220" s="2"/>
      <c r="U220" s="2"/>
      <c r="V220" s="299"/>
      <c r="W220" s="2"/>
      <c r="X220" s="2"/>
      <c r="Y220" s="2"/>
      <c r="Z220" s="2"/>
      <c r="AA220" s="2"/>
    </row>
    <row r="221" spans="1:27" ht="13.5" customHeight="1">
      <c r="A221" s="7"/>
      <c r="B221" s="7"/>
      <c r="C221" s="7"/>
      <c r="D221" s="7"/>
      <c r="E221" s="7"/>
      <c r="F221" s="8"/>
      <c r="G221" s="8"/>
      <c r="H221" s="8"/>
      <c r="I221" s="8"/>
      <c r="J221" s="9"/>
      <c r="K221" s="10"/>
      <c r="L221" s="2"/>
      <c r="M221" s="2"/>
      <c r="N221" s="1"/>
      <c r="O221" s="2"/>
      <c r="P221" s="9"/>
      <c r="Q221" s="9"/>
      <c r="R221" s="2"/>
      <c r="S221" s="2"/>
      <c r="T221" s="2"/>
      <c r="U221" s="2"/>
      <c r="V221" s="299"/>
      <c r="W221" s="2"/>
      <c r="X221" s="2"/>
      <c r="Y221" s="2"/>
      <c r="Z221" s="2"/>
      <c r="AA221" s="2"/>
    </row>
    <row r="222" spans="1:27" ht="13.5" customHeight="1">
      <c r="A222" s="7"/>
      <c r="B222" s="7"/>
      <c r="C222" s="7"/>
      <c r="D222" s="7"/>
      <c r="E222" s="7"/>
      <c r="F222" s="8"/>
      <c r="G222" s="8"/>
      <c r="H222" s="8"/>
      <c r="I222" s="8"/>
      <c r="J222" s="9"/>
      <c r="K222" s="10"/>
      <c r="L222" s="2"/>
      <c r="M222" s="2"/>
      <c r="N222" s="1"/>
      <c r="O222" s="2"/>
      <c r="P222" s="9"/>
      <c r="Q222" s="9"/>
      <c r="R222" s="2"/>
      <c r="S222" s="2"/>
      <c r="T222" s="2"/>
      <c r="U222" s="2"/>
      <c r="V222" s="299"/>
      <c r="W222" s="2"/>
      <c r="X222" s="2"/>
      <c r="Y222" s="2"/>
      <c r="Z222" s="2"/>
      <c r="AA222" s="2"/>
    </row>
    <row r="223" spans="1:27" ht="13.5" customHeight="1">
      <c r="A223" s="7"/>
      <c r="B223" s="7"/>
      <c r="C223" s="7"/>
      <c r="D223" s="7"/>
      <c r="E223" s="7"/>
      <c r="F223" s="8"/>
      <c r="G223" s="8"/>
      <c r="H223" s="8"/>
      <c r="I223" s="8"/>
      <c r="J223" s="9"/>
      <c r="K223" s="10"/>
      <c r="L223" s="2"/>
      <c r="M223" s="2"/>
      <c r="N223" s="1"/>
      <c r="O223" s="2"/>
      <c r="P223" s="9"/>
      <c r="Q223" s="9"/>
      <c r="R223" s="2"/>
      <c r="S223" s="2"/>
      <c r="T223" s="2"/>
      <c r="U223" s="2"/>
      <c r="V223" s="299"/>
      <c r="W223" s="2"/>
      <c r="X223" s="2"/>
      <c r="Y223" s="2"/>
      <c r="Z223" s="2"/>
      <c r="AA223" s="2"/>
    </row>
    <row r="224" spans="1:27" ht="13.5" customHeight="1">
      <c r="A224" s="7"/>
      <c r="B224" s="7"/>
      <c r="C224" s="7"/>
      <c r="D224" s="7"/>
      <c r="E224" s="7"/>
      <c r="F224" s="8"/>
      <c r="G224" s="8"/>
      <c r="H224" s="8"/>
      <c r="I224" s="8"/>
      <c r="J224" s="9"/>
      <c r="K224" s="10"/>
      <c r="L224" s="2"/>
      <c r="M224" s="2"/>
      <c r="N224" s="1"/>
      <c r="O224" s="2"/>
      <c r="P224" s="9"/>
      <c r="Q224" s="9"/>
      <c r="R224" s="2"/>
      <c r="S224" s="2"/>
      <c r="T224" s="2"/>
      <c r="U224" s="2"/>
      <c r="V224" s="299"/>
      <c r="W224" s="2"/>
      <c r="X224" s="2"/>
      <c r="Y224" s="2"/>
      <c r="Z224" s="2"/>
      <c r="AA224" s="2"/>
    </row>
    <row r="225" spans="1:27" ht="13.5" customHeight="1">
      <c r="A225" s="7"/>
      <c r="B225" s="7"/>
      <c r="C225" s="7"/>
      <c r="D225" s="7"/>
      <c r="E225" s="7"/>
      <c r="F225" s="8"/>
      <c r="G225" s="8"/>
      <c r="H225" s="8"/>
      <c r="I225" s="8"/>
      <c r="J225" s="9"/>
      <c r="K225" s="10"/>
      <c r="L225" s="2"/>
      <c r="M225" s="2"/>
      <c r="N225" s="1"/>
      <c r="O225" s="2"/>
      <c r="P225" s="9"/>
      <c r="Q225" s="9"/>
      <c r="R225" s="2"/>
      <c r="S225" s="2"/>
      <c r="T225" s="2"/>
      <c r="U225" s="2"/>
      <c r="V225" s="299"/>
      <c r="W225" s="2"/>
      <c r="X225" s="2"/>
      <c r="Y225" s="2"/>
      <c r="Z225" s="2"/>
      <c r="AA225" s="2"/>
    </row>
    <row r="226" spans="1:27" ht="13.5" customHeight="1">
      <c r="A226" s="7"/>
      <c r="B226" s="7"/>
      <c r="C226" s="7"/>
      <c r="D226" s="7"/>
      <c r="E226" s="7"/>
      <c r="F226" s="8"/>
      <c r="G226" s="8"/>
      <c r="H226" s="8"/>
      <c r="I226" s="8"/>
      <c r="J226" s="9"/>
      <c r="K226" s="10"/>
      <c r="L226" s="2"/>
      <c r="M226" s="2"/>
      <c r="N226" s="1"/>
      <c r="O226" s="2"/>
      <c r="P226" s="9"/>
      <c r="Q226" s="9"/>
      <c r="R226" s="2"/>
      <c r="S226" s="2"/>
      <c r="T226" s="2"/>
      <c r="U226" s="2"/>
      <c r="V226" s="299"/>
      <c r="W226" s="2"/>
      <c r="X226" s="2"/>
      <c r="Y226" s="2"/>
      <c r="Z226" s="2"/>
      <c r="AA226" s="2"/>
    </row>
    <row r="227" spans="1:27" ht="13.5" customHeight="1">
      <c r="A227" s="7"/>
      <c r="B227" s="7"/>
      <c r="C227" s="7"/>
      <c r="D227" s="7"/>
      <c r="E227" s="7"/>
      <c r="F227" s="8"/>
      <c r="G227" s="8"/>
      <c r="H227" s="8"/>
      <c r="I227" s="8"/>
      <c r="J227" s="9"/>
      <c r="K227" s="10"/>
      <c r="L227" s="2"/>
      <c r="M227" s="2"/>
      <c r="N227" s="1"/>
      <c r="O227" s="2"/>
      <c r="P227" s="9"/>
      <c r="Q227" s="9"/>
      <c r="R227" s="2"/>
      <c r="S227" s="2"/>
      <c r="T227" s="2"/>
      <c r="U227" s="2"/>
      <c r="V227" s="299"/>
      <c r="W227" s="2"/>
      <c r="X227" s="2"/>
      <c r="Y227" s="2"/>
      <c r="Z227" s="2"/>
      <c r="AA227" s="2"/>
    </row>
    <row r="228" spans="1:27" ht="13.5" customHeight="1">
      <c r="A228" s="7"/>
      <c r="B228" s="7"/>
      <c r="C228" s="7"/>
      <c r="D228" s="7"/>
      <c r="E228" s="7"/>
      <c r="F228" s="8"/>
      <c r="G228" s="8"/>
      <c r="H228" s="8"/>
      <c r="I228" s="8"/>
      <c r="J228" s="9"/>
      <c r="K228" s="10"/>
      <c r="L228" s="2"/>
      <c r="M228" s="2"/>
      <c r="N228" s="1"/>
      <c r="O228" s="2"/>
      <c r="P228" s="9"/>
      <c r="Q228" s="9"/>
      <c r="R228" s="2"/>
      <c r="S228" s="2"/>
      <c r="T228" s="2"/>
      <c r="U228" s="2"/>
      <c r="V228" s="299"/>
      <c r="W228" s="2"/>
      <c r="X228" s="2"/>
      <c r="Y228" s="2"/>
      <c r="Z228" s="2"/>
      <c r="AA228" s="2"/>
    </row>
    <row r="229" spans="1:27" ht="13.5" customHeight="1">
      <c r="A229" s="7"/>
      <c r="B229" s="7"/>
      <c r="C229" s="7"/>
      <c r="D229" s="7"/>
      <c r="E229" s="7"/>
      <c r="F229" s="8"/>
      <c r="G229" s="8"/>
      <c r="H229" s="8"/>
      <c r="I229" s="8"/>
      <c r="J229" s="9"/>
      <c r="K229" s="10"/>
      <c r="L229" s="2"/>
      <c r="M229" s="2"/>
      <c r="N229" s="1"/>
      <c r="O229" s="2"/>
      <c r="P229" s="9"/>
      <c r="Q229" s="9"/>
      <c r="R229" s="2"/>
      <c r="S229" s="2"/>
      <c r="T229" s="2"/>
      <c r="U229" s="2"/>
      <c r="V229" s="299"/>
      <c r="W229" s="2"/>
      <c r="X229" s="2"/>
      <c r="Y229" s="2"/>
      <c r="Z229" s="2"/>
      <c r="AA229" s="2"/>
    </row>
    <row r="230" spans="1:27" ht="13.5" customHeight="1">
      <c r="A230" s="7"/>
      <c r="B230" s="7"/>
      <c r="C230" s="7"/>
      <c r="D230" s="7"/>
      <c r="E230" s="7"/>
      <c r="F230" s="8"/>
      <c r="G230" s="8"/>
      <c r="H230" s="8"/>
      <c r="I230" s="8"/>
      <c r="J230" s="9"/>
      <c r="K230" s="10"/>
      <c r="L230" s="2"/>
      <c r="M230" s="2"/>
      <c r="N230" s="1"/>
      <c r="O230" s="2"/>
      <c r="P230" s="9"/>
      <c r="Q230" s="9"/>
      <c r="R230" s="2"/>
      <c r="S230" s="2"/>
      <c r="T230" s="2"/>
      <c r="U230" s="2"/>
      <c r="V230" s="299"/>
      <c r="W230" s="2"/>
      <c r="X230" s="2"/>
      <c r="Y230" s="2"/>
      <c r="Z230" s="2"/>
      <c r="AA230" s="2"/>
    </row>
    <row r="231" spans="1:27" ht="13.5" customHeight="1">
      <c r="A231" s="7"/>
      <c r="B231" s="7"/>
      <c r="C231" s="7"/>
      <c r="D231" s="7"/>
      <c r="E231" s="7"/>
      <c r="F231" s="8"/>
      <c r="G231" s="8"/>
      <c r="H231" s="8"/>
      <c r="I231" s="8"/>
      <c r="J231" s="9"/>
      <c r="K231" s="10"/>
      <c r="L231" s="2"/>
      <c r="M231" s="2"/>
      <c r="N231" s="1"/>
      <c r="O231" s="2"/>
      <c r="P231" s="9"/>
      <c r="Q231" s="9"/>
      <c r="R231" s="2"/>
      <c r="S231" s="2"/>
      <c r="T231" s="2"/>
      <c r="U231" s="2"/>
      <c r="V231" s="299"/>
      <c r="W231" s="2"/>
      <c r="X231" s="2"/>
      <c r="Y231" s="2"/>
      <c r="Z231" s="2"/>
      <c r="AA231" s="2"/>
    </row>
    <row r="232" spans="1:27" ht="13.5" customHeight="1">
      <c r="A232" s="7"/>
      <c r="B232" s="7"/>
      <c r="C232" s="7"/>
      <c r="D232" s="7"/>
      <c r="E232" s="7"/>
      <c r="F232" s="8"/>
      <c r="G232" s="8"/>
      <c r="H232" s="8"/>
      <c r="I232" s="8"/>
      <c r="J232" s="9"/>
      <c r="K232" s="10"/>
      <c r="L232" s="2"/>
      <c r="M232" s="2"/>
      <c r="N232" s="1"/>
      <c r="O232" s="2"/>
      <c r="P232" s="9"/>
      <c r="Q232" s="9"/>
      <c r="R232" s="2"/>
      <c r="S232" s="2"/>
      <c r="T232" s="2"/>
      <c r="U232" s="2"/>
      <c r="V232" s="299"/>
      <c r="W232" s="2"/>
      <c r="X232" s="2"/>
      <c r="Y232" s="2"/>
      <c r="Z232" s="2"/>
      <c r="AA232" s="2"/>
    </row>
    <row r="233" spans="1:27" ht="13.5" customHeight="1">
      <c r="A233" s="7"/>
      <c r="B233" s="7"/>
      <c r="C233" s="7"/>
      <c r="D233" s="7"/>
      <c r="E233" s="7"/>
      <c r="F233" s="8"/>
      <c r="G233" s="8"/>
      <c r="H233" s="8"/>
      <c r="I233" s="8"/>
      <c r="J233" s="9"/>
      <c r="K233" s="10"/>
      <c r="L233" s="2"/>
      <c r="M233" s="2"/>
      <c r="N233" s="1"/>
      <c r="O233" s="2"/>
      <c r="P233" s="9"/>
      <c r="Q233" s="9"/>
      <c r="R233" s="2"/>
      <c r="S233" s="2"/>
      <c r="T233" s="2"/>
      <c r="U233" s="2"/>
      <c r="V233" s="299"/>
      <c r="W233" s="2"/>
      <c r="X233" s="2"/>
      <c r="Y233" s="2"/>
      <c r="Z233" s="2"/>
      <c r="AA233" s="2"/>
    </row>
    <row r="234" spans="1:27" ht="13.5" customHeight="1">
      <c r="A234" s="7"/>
      <c r="B234" s="7"/>
      <c r="C234" s="7"/>
      <c r="D234" s="7"/>
      <c r="E234" s="7"/>
      <c r="F234" s="8"/>
      <c r="G234" s="8"/>
      <c r="H234" s="8"/>
      <c r="I234" s="8"/>
      <c r="J234" s="9"/>
      <c r="K234" s="10"/>
      <c r="L234" s="2"/>
      <c r="M234" s="2"/>
      <c r="N234" s="1"/>
      <c r="O234" s="2"/>
      <c r="P234" s="9"/>
      <c r="Q234" s="9"/>
      <c r="R234" s="2"/>
      <c r="S234" s="2"/>
      <c r="T234" s="2"/>
      <c r="U234" s="2"/>
      <c r="V234" s="299"/>
      <c r="W234" s="2"/>
      <c r="X234" s="2"/>
      <c r="Y234" s="2"/>
      <c r="Z234" s="2"/>
      <c r="AA234" s="2"/>
    </row>
    <row r="235" spans="1:27" ht="13.5" customHeight="1">
      <c r="A235" s="7"/>
      <c r="B235" s="7"/>
      <c r="C235" s="7"/>
      <c r="D235" s="7"/>
      <c r="E235" s="7"/>
      <c r="F235" s="8"/>
      <c r="G235" s="8"/>
      <c r="H235" s="8"/>
      <c r="I235" s="8"/>
      <c r="J235" s="9"/>
      <c r="K235" s="10"/>
      <c r="L235" s="2"/>
      <c r="M235" s="2"/>
      <c r="N235" s="1"/>
      <c r="O235" s="2"/>
      <c r="P235" s="9"/>
      <c r="Q235" s="9"/>
      <c r="R235" s="2"/>
      <c r="S235" s="2"/>
      <c r="T235" s="2"/>
      <c r="U235" s="2"/>
      <c r="V235" s="299"/>
      <c r="W235" s="2"/>
      <c r="X235" s="2"/>
      <c r="Y235" s="2"/>
      <c r="Z235" s="2"/>
      <c r="AA235" s="2"/>
    </row>
    <row r="236" spans="1:27" ht="13.5" customHeight="1">
      <c r="A236" s="7"/>
      <c r="B236" s="7"/>
      <c r="C236" s="7"/>
      <c r="D236" s="7"/>
      <c r="E236" s="7"/>
      <c r="F236" s="8"/>
      <c r="G236" s="8"/>
      <c r="H236" s="8"/>
      <c r="I236" s="8"/>
      <c r="J236" s="9"/>
      <c r="K236" s="10"/>
      <c r="L236" s="2"/>
      <c r="M236" s="2"/>
      <c r="N236" s="1"/>
      <c r="O236" s="2"/>
      <c r="P236" s="9"/>
      <c r="Q236" s="9"/>
      <c r="R236" s="2"/>
      <c r="S236" s="2"/>
      <c r="T236" s="2"/>
      <c r="U236" s="2"/>
      <c r="V236" s="299"/>
      <c r="W236" s="2"/>
      <c r="X236" s="2"/>
      <c r="Y236" s="2"/>
      <c r="Z236" s="2"/>
      <c r="AA236" s="2"/>
    </row>
    <row r="237" spans="1:27" ht="13.5" customHeight="1">
      <c r="A237" s="7"/>
      <c r="B237" s="7"/>
      <c r="C237" s="7"/>
      <c r="D237" s="7"/>
      <c r="E237" s="7"/>
      <c r="F237" s="8"/>
      <c r="G237" s="8"/>
      <c r="H237" s="8"/>
      <c r="I237" s="8"/>
      <c r="J237" s="9"/>
      <c r="K237" s="10"/>
      <c r="L237" s="2"/>
      <c r="M237" s="2"/>
      <c r="N237" s="1"/>
      <c r="O237" s="2"/>
      <c r="P237" s="9"/>
      <c r="Q237" s="9"/>
      <c r="R237" s="2"/>
      <c r="S237" s="2"/>
      <c r="T237" s="2"/>
      <c r="U237" s="2"/>
      <c r="V237" s="299"/>
      <c r="W237" s="2"/>
      <c r="X237" s="2"/>
      <c r="Y237" s="2"/>
      <c r="Z237" s="2"/>
      <c r="AA237" s="2"/>
    </row>
    <row r="238" spans="1:27" ht="13.5" customHeight="1">
      <c r="A238" s="7"/>
      <c r="B238" s="7"/>
      <c r="C238" s="7"/>
      <c r="D238" s="7"/>
      <c r="E238" s="7"/>
      <c r="F238" s="8"/>
      <c r="G238" s="8"/>
      <c r="H238" s="8"/>
      <c r="I238" s="8"/>
      <c r="J238" s="9"/>
      <c r="K238" s="10"/>
      <c r="L238" s="2"/>
      <c r="M238" s="2"/>
      <c r="N238" s="1"/>
      <c r="O238" s="2"/>
      <c r="P238" s="9"/>
      <c r="Q238" s="9"/>
      <c r="R238" s="2"/>
      <c r="S238" s="2"/>
      <c r="T238" s="2"/>
      <c r="U238" s="2"/>
      <c r="V238" s="299"/>
      <c r="W238" s="2"/>
      <c r="X238" s="2"/>
      <c r="Y238" s="2"/>
      <c r="Z238" s="2"/>
      <c r="AA238" s="2"/>
    </row>
    <row r="239" spans="1:27" ht="13.5" customHeight="1">
      <c r="A239" s="7"/>
      <c r="B239" s="7"/>
      <c r="C239" s="7"/>
      <c r="D239" s="7"/>
      <c r="E239" s="7"/>
      <c r="F239" s="8"/>
      <c r="G239" s="8"/>
      <c r="H239" s="8"/>
      <c r="I239" s="8"/>
      <c r="J239" s="9"/>
      <c r="K239" s="10"/>
      <c r="L239" s="2"/>
      <c r="M239" s="2"/>
      <c r="N239" s="1"/>
      <c r="O239" s="2"/>
      <c r="P239" s="9"/>
      <c r="Q239" s="9"/>
      <c r="R239" s="2"/>
      <c r="S239" s="2"/>
      <c r="T239" s="2"/>
      <c r="U239" s="2"/>
      <c r="V239" s="299"/>
      <c r="W239" s="2"/>
      <c r="X239" s="2"/>
      <c r="Y239" s="2"/>
      <c r="Z239" s="2"/>
      <c r="AA239" s="2"/>
    </row>
    <row r="240" spans="1:27" ht="13.5" customHeight="1">
      <c r="A240" s="7"/>
      <c r="B240" s="7"/>
      <c r="C240" s="7"/>
      <c r="D240" s="7"/>
      <c r="E240" s="7"/>
      <c r="F240" s="8"/>
      <c r="G240" s="8"/>
      <c r="H240" s="8"/>
      <c r="I240" s="8"/>
      <c r="J240" s="9"/>
      <c r="K240" s="10"/>
      <c r="L240" s="2"/>
      <c r="M240" s="2"/>
      <c r="N240" s="1"/>
      <c r="O240" s="2"/>
      <c r="P240" s="9"/>
      <c r="Q240" s="9"/>
      <c r="R240" s="2"/>
      <c r="S240" s="2"/>
      <c r="T240" s="2"/>
      <c r="U240" s="2"/>
      <c r="V240" s="299"/>
      <c r="W240" s="2"/>
      <c r="X240" s="2"/>
      <c r="Y240" s="2"/>
      <c r="Z240" s="2"/>
      <c r="AA240" s="2"/>
    </row>
    <row r="241" spans="1:27" ht="13.5" customHeight="1">
      <c r="A241" s="7"/>
      <c r="B241" s="7"/>
      <c r="C241" s="7"/>
      <c r="D241" s="7"/>
      <c r="E241" s="7"/>
      <c r="F241" s="8"/>
      <c r="G241" s="8"/>
      <c r="H241" s="8"/>
      <c r="I241" s="8"/>
      <c r="J241" s="9"/>
      <c r="K241" s="10"/>
      <c r="L241" s="2"/>
      <c r="M241" s="2"/>
      <c r="N241" s="1"/>
      <c r="O241" s="2"/>
      <c r="P241" s="9"/>
      <c r="Q241" s="9"/>
      <c r="R241" s="2"/>
      <c r="S241" s="2"/>
      <c r="T241" s="2"/>
      <c r="U241" s="2"/>
      <c r="V241" s="299"/>
      <c r="W241" s="2"/>
      <c r="X241" s="2"/>
      <c r="Y241" s="2"/>
      <c r="Z241" s="2"/>
      <c r="AA241" s="2"/>
    </row>
    <row r="242" spans="1:27" ht="13.5" customHeight="1">
      <c r="A242" s="7"/>
      <c r="B242" s="7"/>
      <c r="C242" s="7"/>
      <c r="D242" s="7"/>
      <c r="E242" s="7"/>
      <c r="F242" s="8"/>
      <c r="G242" s="8"/>
      <c r="H242" s="8"/>
      <c r="I242" s="8"/>
      <c r="J242" s="9"/>
      <c r="K242" s="10"/>
      <c r="L242" s="2"/>
      <c r="M242" s="2"/>
      <c r="N242" s="1"/>
      <c r="O242" s="2"/>
      <c r="P242" s="9"/>
      <c r="Q242" s="9"/>
      <c r="R242" s="2"/>
      <c r="S242" s="2"/>
      <c r="T242" s="2"/>
      <c r="U242" s="2"/>
      <c r="V242" s="299"/>
      <c r="W242" s="2"/>
      <c r="X242" s="2"/>
      <c r="Y242" s="2"/>
      <c r="Z242" s="2"/>
      <c r="AA242" s="2"/>
    </row>
    <row r="243" spans="1:27" ht="13.5" customHeight="1">
      <c r="A243" s="7"/>
      <c r="B243" s="7"/>
      <c r="C243" s="7"/>
      <c r="D243" s="7"/>
      <c r="E243" s="7"/>
      <c r="F243" s="8"/>
      <c r="G243" s="8"/>
      <c r="H243" s="8"/>
      <c r="I243" s="8"/>
      <c r="J243" s="9"/>
      <c r="K243" s="10"/>
      <c r="L243" s="2"/>
      <c r="M243" s="2"/>
      <c r="N243" s="1"/>
      <c r="O243" s="2"/>
      <c r="P243" s="9"/>
      <c r="Q243" s="9"/>
      <c r="R243" s="2"/>
      <c r="S243" s="2"/>
      <c r="T243" s="2"/>
      <c r="U243" s="2"/>
      <c r="V243" s="299"/>
      <c r="W243" s="2"/>
      <c r="X243" s="2"/>
      <c r="Y243" s="2"/>
      <c r="Z243" s="2"/>
      <c r="AA243" s="2"/>
    </row>
    <row r="244" spans="1:27" ht="13.5" customHeight="1">
      <c r="A244" s="7"/>
      <c r="B244" s="7"/>
      <c r="C244" s="7"/>
      <c r="D244" s="7"/>
      <c r="E244" s="7"/>
      <c r="F244" s="8"/>
      <c r="G244" s="8"/>
      <c r="H244" s="8"/>
      <c r="I244" s="8"/>
      <c r="J244" s="9"/>
      <c r="K244" s="10"/>
      <c r="L244" s="2"/>
      <c r="M244" s="2"/>
      <c r="N244" s="1"/>
      <c r="O244" s="2"/>
      <c r="P244" s="9"/>
      <c r="Q244" s="9"/>
      <c r="R244" s="2"/>
      <c r="S244" s="2"/>
      <c r="T244" s="2"/>
      <c r="U244" s="2"/>
      <c r="V244" s="299"/>
      <c r="W244" s="2"/>
      <c r="X244" s="2"/>
      <c r="Y244" s="2"/>
      <c r="Z244" s="2"/>
      <c r="AA244" s="2"/>
    </row>
    <row r="245" spans="1:27" ht="13.5" customHeight="1">
      <c r="A245" s="7"/>
      <c r="B245" s="7"/>
      <c r="C245" s="7"/>
      <c r="D245" s="7"/>
      <c r="E245" s="7"/>
      <c r="F245" s="8"/>
      <c r="G245" s="8"/>
      <c r="H245" s="8"/>
      <c r="I245" s="8"/>
      <c r="J245" s="9"/>
      <c r="K245" s="10"/>
      <c r="L245" s="2"/>
      <c r="M245" s="2"/>
      <c r="N245" s="1"/>
      <c r="O245" s="2"/>
      <c r="P245" s="9"/>
      <c r="Q245" s="9"/>
      <c r="R245" s="2"/>
      <c r="S245" s="2"/>
      <c r="T245" s="2"/>
      <c r="U245" s="2"/>
      <c r="V245" s="299"/>
      <c r="W245" s="2"/>
      <c r="X245" s="2"/>
      <c r="Y245" s="2"/>
      <c r="Z245" s="2"/>
      <c r="AA245" s="2"/>
    </row>
    <row r="246" spans="1:27" ht="13.5" customHeight="1">
      <c r="A246" s="7"/>
      <c r="B246" s="7"/>
      <c r="C246" s="7"/>
      <c r="D246" s="7"/>
      <c r="E246" s="7"/>
      <c r="F246" s="8"/>
      <c r="G246" s="8"/>
      <c r="H246" s="8"/>
      <c r="I246" s="8"/>
      <c r="J246" s="9"/>
      <c r="K246" s="10"/>
      <c r="L246" s="2"/>
      <c r="M246" s="2"/>
      <c r="N246" s="1"/>
      <c r="O246" s="2"/>
      <c r="P246" s="9"/>
      <c r="Q246" s="9"/>
      <c r="R246" s="2"/>
      <c r="S246" s="2"/>
      <c r="T246" s="2"/>
      <c r="U246" s="2"/>
      <c r="V246" s="299"/>
      <c r="W246" s="2"/>
      <c r="X246" s="2"/>
      <c r="Y246" s="2"/>
      <c r="Z246" s="2"/>
      <c r="AA246" s="2"/>
    </row>
    <row r="247" spans="1:27" ht="13.5" customHeight="1">
      <c r="A247" s="7"/>
      <c r="B247" s="7"/>
      <c r="C247" s="7"/>
      <c r="D247" s="7"/>
      <c r="E247" s="7"/>
      <c r="F247" s="8"/>
      <c r="G247" s="8"/>
      <c r="H247" s="8"/>
      <c r="I247" s="8"/>
      <c r="J247" s="9"/>
      <c r="K247" s="10"/>
      <c r="L247" s="2"/>
      <c r="M247" s="2"/>
      <c r="N247" s="1"/>
      <c r="O247" s="2"/>
      <c r="P247" s="9"/>
      <c r="Q247" s="9"/>
      <c r="R247" s="2"/>
      <c r="S247" s="2"/>
      <c r="T247" s="2"/>
      <c r="U247" s="2"/>
      <c r="V247" s="299"/>
      <c r="W247" s="2"/>
      <c r="X247" s="2"/>
      <c r="Y247" s="2"/>
      <c r="Z247" s="2"/>
      <c r="AA247" s="2"/>
    </row>
    <row r="248" spans="1:27" ht="13.5" customHeight="1">
      <c r="A248" s="7"/>
      <c r="B248" s="7"/>
      <c r="C248" s="7"/>
      <c r="D248" s="7"/>
      <c r="E248" s="7"/>
      <c r="F248" s="8"/>
      <c r="G248" s="8"/>
      <c r="H248" s="8"/>
      <c r="I248" s="8"/>
      <c r="J248" s="9"/>
      <c r="K248" s="10"/>
      <c r="L248" s="2"/>
      <c r="M248" s="2"/>
      <c r="N248" s="1"/>
      <c r="O248" s="2"/>
      <c r="P248" s="9"/>
      <c r="Q248" s="9"/>
      <c r="R248" s="2"/>
      <c r="S248" s="2"/>
      <c r="T248" s="2"/>
      <c r="U248" s="2"/>
      <c r="V248" s="299"/>
      <c r="W248" s="2"/>
      <c r="X248" s="2"/>
      <c r="Y248" s="2"/>
      <c r="Z248" s="2"/>
      <c r="AA248" s="2"/>
    </row>
    <row r="249" spans="1:27" ht="13.5" customHeight="1">
      <c r="A249" s="7"/>
      <c r="B249" s="7"/>
      <c r="C249" s="7"/>
      <c r="D249" s="7"/>
      <c r="E249" s="7"/>
      <c r="F249" s="8"/>
      <c r="G249" s="8"/>
      <c r="H249" s="8"/>
      <c r="I249" s="8"/>
      <c r="J249" s="9"/>
      <c r="K249" s="10"/>
      <c r="L249" s="2"/>
      <c r="M249" s="2"/>
      <c r="N249" s="1"/>
      <c r="O249" s="2"/>
      <c r="P249" s="9"/>
      <c r="Q249" s="9"/>
      <c r="R249" s="2"/>
      <c r="S249" s="2"/>
      <c r="T249" s="2"/>
      <c r="U249" s="2"/>
      <c r="V249" s="299"/>
      <c r="W249" s="2"/>
      <c r="X249" s="2"/>
      <c r="Y249" s="2"/>
      <c r="Z249" s="2"/>
      <c r="AA249" s="2"/>
    </row>
    <row r="250" spans="1:27" ht="13.5" customHeight="1">
      <c r="A250" s="7"/>
      <c r="B250" s="7"/>
      <c r="C250" s="7"/>
      <c r="D250" s="7"/>
      <c r="E250" s="7"/>
      <c r="F250" s="8"/>
      <c r="G250" s="8"/>
      <c r="H250" s="8"/>
      <c r="I250" s="8"/>
      <c r="J250" s="9"/>
      <c r="K250" s="10"/>
      <c r="L250" s="2"/>
      <c r="M250" s="2"/>
      <c r="N250" s="1"/>
      <c r="O250" s="2"/>
      <c r="P250" s="9"/>
      <c r="Q250" s="9"/>
      <c r="R250" s="2"/>
      <c r="S250" s="2"/>
      <c r="T250" s="2"/>
      <c r="U250" s="2"/>
      <c r="V250" s="299"/>
      <c r="W250" s="2"/>
      <c r="X250" s="2"/>
      <c r="Y250" s="2"/>
      <c r="Z250" s="2"/>
      <c r="AA250" s="2"/>
    </row>
    <row r="251" spans="1:27" ht="13.5" customHeight="1">
      <c r="A251" s="7"/>
      <c r="B251" s="7"/>
      <c r="C251" s="7"/>
      <c r="D251" s="7"/>
      <c r="E251" s="7"/>
      <c r="F251" s="8"/>
      <c r="G251" s="8"/>
      <c r="H251" s="8"/>
      <c r="I251" s="8"/>
      <c r="J251" s="9"/>
      <c r="K251" s="10"/>
      <c r="L251" s="2"/>
      <c r="M251" s="2"/>
      <c r="N251" s="1"/>
      <c r="O251" s="2"/>
      <c r="P251" s="9"/>
      <c r="Q251" s="9"/>
      <c r="R251" s="2"/>
      <c r="S251" s="2"/>
      <c r="T251" s="2"/>
      <c r="U251" s="2"/>
      <c r="V251" s="299"/>
      <c r="W251" s="2"/>
      <c r="X251" s="2"/>
      <c r="Y251" s="2"/>
      <c r="Z251" s="2"/>
      <c r="AA251" s="2"/>
    </row>
    <row r="252" spans="1:27" ht="13.5" customHeight="1">
      <c r="A252" s="7"/>
      <c r="B252" s="7"/>
      <c r="C252" s="7"/>
      <c r="D252" s="7"/>
      <c r="E252" s="7"/>
      <c r="F252" s="8"/>
      <c r="G252" s="8"/>
      <c r="H252" s="8"/>
      <c r="I252" s="8"/>
      <c r="J252" s="9"/>
      <c r="K252" s="10"/>
      <c r="L252" s="2"/>
      <c r="M252" s="2"/>
      <c r="N252" s="1"/>
      <c r="O252" s="2"/>
      <c r="P252" s="9"/>
      <c r="Q252" s="9"/>
      <c r="R252" s="2"/>
      <c r="S252" s="2"/>
      <c r="T252" s="2"/>
      <c r="U252" s="2"/>
      <c r="V252" s="299"/>
      <c r="W252" s="2"/>
      <c r="X252" s="2"/>
      <c r="Y252" s="2"/>
      <c r="Z252" s="2"/>
      <c r="AA252" s="2"/>
    </row>
    <row r="253" spans="1:27" ht="13.5" customHeight="1">
      <c r="A253" s="7"/>
      <c r="B253" s="7"/>
      <c r="C253" s="7"/>
      <c r="D253" s="7"/>
      <c r="E253" s="7"/>
      <c r="F253" s="8"/>
      <c r="G253" s="8"/>
      <c r="H253" s="8"/>
      <c r="I253" s="8"/>
      <c r="J253" s="9"/>
      <c r="K253" s="10"/>
      <c r="L253" s="2"/>
      <c r="M253" s="2"/>
      <c r="N253" s="1"/>
      <c r="O253" s="2"/>
      <c r="P253" s="9"/>
      <c r="Q253" s="9"/>
      <c r="R253" s="2"/>
      <c r="S253" s="2"/>
      <c r="T253" s="2"/>
      <c r="U253" s="2"/>
      <c r="V253" s="299"/>
      <c r="W253" s="2"/>
      <c r="X253" s="2"/>
      <c r="Y253" s="2"/>
      <c r="Z253" s="2"/>
      <c r="AA253" s="2"/>
    </row>
    <row r="254" spans="1:27" ht="13.5" customHeight="1">
      <c r="A254" s="7"/>
      <c r="B254" s="7"/>
      <c r="C254" s="7"/>
      <c r="D254" s="7"/>
      <c r="E254" s="7"/>
      <c r="F254" s="8"/>
      <c r="G254" s="8"/>
      <c r="H254" s="8"/>
      <c r="I254" s="8"/>
      <c r="J254" s="9"/>
      <c r="K254" s="10"/>
      <c r="L254" s="2"/>
      <c r="M254" s="2"/>
      <c r="N254" s="1"/>
      <c r="O254" s="2"/>
      <c r="P254" s="9"/>
      <c r="Q254" s="9"/>
      <c r="R254" s="2"/>
      <c r="S254" s="2"/>
      <c r="T254" s="2"/>
      <c r="U254" s="2"/>
      <c r="V254" s="299"/>
      <c r="W254" s="2"/>
      <c r="X254" s="2"/>
      <c r="Y254" s="2"/>
      <c r="Z254" s="2"/>
      <c r="AA254" s="2"/>
    </row>
    <row r="255" spans="1:27" ht="13.5" customHeight="1">
      <c r="A255" s="7"/>
      <c r="B255" s="7"/>
      <c r="C255" s="7"/>
      <c r="D255" s="7"/>
      <c r="E255" s="7"/>
      <c r="F255" s="8"/>
      <c r="G255" s="8"/>
      <c r="H255" s="8"/>
      <c r="I255" s="8"/>
      <c r="J255" s="9"/>
      <c r="K255" s="10"/>
      <c r="L255" s="2"/>
      <c r="M255" s="2"/>
      <c r="N255" s="1"/>
      <c r="O255" s="2"/>
      <c r="P255" s="9"/>
      <c r="Q255" s="9"/>
      <c r="R255" s="2"/>
      <c r="S255" s="2"/>
      <c r="T255" s="2"/>
      <c r="U255" s="2"/>
      <c r="V255" s="299"/>
      <c r="W255" s="2"/>
      <c r="X255" s="2"/>
      <c r="Y255" s="2"/>
      <c r="Z255" s="2"/>
      <c r="AA255" s="2"/>
    </row>
    <row r="256" spans="1:27" ht="13.5" customHeight="1">
      <c r="A256" s="7"/>
      <c r="B256" s="7"/>
      <c r="C256" s="7"/>
      <c r="D256" s="7"/>
      <c r="E256" s="7"/>
      <c r="F256" s="8"/>
      <c r="G256" s="8"/>
      <c r="H256" s="8"/>
      <c r="I256" s="8"/>
      <c r="J256" s="9"/>
      <c r="K256" s="10"/>
      <c r="L256" s="2"/>
      <c r="M256" s="2"/>
      <c r="N256" s="1"/>
      <c r="O256" s="2"/>
      <c r="P256" s="9"/>
      <c r="Q256" s="9"/>
      <c r="R256" s="2"/>
      <c r="S256" s="2"/>
      <c r="T256" s="2"/>
      <c r="U256" s="2"/>
      <c r="V256" s="299"/>
      <c r="W256" s="2"/>
      <c r="X256" s="2"/>
      <c r="Y256" s="2"/>
      <c r="Z256" s="2"/>
      <c r="AA256" s="2"/>
    </row>
    <row r="257" spans="1:27" ht="13.5" customHeight="1">
      <c r="A257" s="7"/>
      <c r="B257" s="7"/>
      <c r="C257" s="7"/>
      <c r="D257" s="7"/>
      <c r="E257" s="7"/>
      <c r="F257" s="8"/>
      <c r="G257" s="8"/>
      <c r="H257" s="8"/>
      <c r="I257" s="8"/>
      <c r="J257" s="9"/>
      <c r="K257" s="10"/>
      <c r="L257" s="2"/>
      <c r="M257" s="2"/>
      <c r="N257" s="1"/>
      <c r="O257" s="2"/>
      <c r="P257" s="9"/>
      <c r="Q257" s="9"/>
      <c r="R257" s="2"/>
      <c r="S257" s="2"/>
      <c r="T257" s="2"/>
      <c r="U257" s="2"/>
      <c r="V257" s="299"/>
      <c r="W257" s="2"/>
      <c r="X257" s="2"/>
      <c r="Y257" s="2"/>
      <c r="Z257" s="2"/>
      <c r="AA257" s="2"/>
    </row>
    <row r="258" spans="1:27" ht="13.5" customHeight="1">
      <c r="A258" s="7"/>
      <c r="B258" s="7"/>
      <c r="C258" s="7"/>
      <c r="D258" s="7"/>
      <c r="E258" s="7"/>
      <c r="F258" s="8"/>
      <c r="G258" s="8"/>
      <c r="H258" s="8"/>
      <c r="I258" s="8"/>
      <c r="J258" s="9"/>
      <c r="K258" s="10"/>
      <c r="L258" s="2"/>
      <c r="M258" s="2"/>
      <c r="N258" s="1"/>
      <c r="O258" s="2"/>
      <c r="P258" s="9"/>
      <c r="Q258" s="9"/>
      <c r="R258" s="2"/>
      <c r="S258" s="2"/>
      <c r="T258" s="2"/>
      <c r="U258" s="2"/>
      <c r="V258" s="299"/>
      <c r="W258" s="2"/>
      <c r="X258" s="2"/>
      <c r="Y258" s="2"/>
      <c r="Z258" s="2"/>
      <c r="AA258" s="2"/>
    </row>
    <row r="259" spans="1:27" ht="13.5" customHeight="1">
      <c r="A259" s="7"/>
      <c r="B259" s="7"/>
      <c r="C259" s="7"/>
      <c r="D259" s="7"/>
      <c r="E259" s="7"/>
      <c r="F259" s="8"/>
      <c r="G259" s="8"/>
      <c r="H259" s="8"/>
      <c r="I259" s="8"/>
      <c r="J259" s="9"/>
      <c r="K259" s="10"/>
      <c r="L259" s="2"/>
      <c r="M259" s="2"/>
      <c r="N259" s="1"/>
      <c r="O259" s="2"/>
      <c r="P259" s="9"/>
      <c r="Q259" s="9"/>
      <c r="R259" s="2"/>
      <c r="S259" s="2"/>
      <c r="T259" s="2"/>
      <c r="U259" s="2"/>
      <c r="V259" s="299"/>
      <c r="W259" s="2"/>
      <c r="X259" s="2"/>
      <c r="Y259" s="2"/>
      <c r="Z259" s="2"/>
      <c r="AA259" s="2"/>
    </row>
    <row r="260" spans="1:27" ht="13.5" customHeight="1">
      <c r="A260" s="7"/>
      <c r="B260" s="7"/>
      <c r="C260" s="7"/>
      <c r="D260" s="7"/>
      <c r="E260" s="7"/>
      <c r="F260" s="8"/>
      <c r="G260" s="8"/>
      <c r="H260" s="8"/>
      <c r="I260" s="8"/>
      <c r="J260" s="9"/>
      <c r="K260" s="10"/>
      <c r="L260" s="2"/>
      <c r="M260" s="2"/>
      <c r="N260" s="1"/>
      <c r="O260" s="2"/>
      <c r="P260" s="9"/>
      <c r="Q260" s="9"/>
      <c r="R260" s="2"/>
      <c r="S260" s="2"/>
      <c r="T260" s="2"/>
      <c r="U260" s="2"/>
      <c r="V260" s="299"/>
      <c r="W260" s="2"/>
      <c r="X260" s="2"/>
      <c r="Y260" s="2"/>
      <c r="Z260" s="2"/>
      <c r="AA260" s="2"/>
    </row>
    <row r="261" spans="1:27" ht="13.5" customHeight="1">
      <c r="A261" s="7"/>
      <c r="B261" s="7"/>
      <c r="C261" s="7"/>
      <c r="D261" s="7"/>
      <c r="E261" s="7"/>
      <c r="F261" s="8"/>
      <c r="G261" s="8"/>
      <c r="H261" s="8"/>
      <c r="I261" s="8"/>
      <c r="J261" s="9"/>
      <c r="K261" s="10"/>
      <c r="L261" s="2"/>
      <c r="M261" s="2"/>
      <c r="N261" s="1"/>
      <c r="O261" s="2"/>
      <c r="P261" s="9"/>
      <c r="Q261" s="9"/>
      <c r="R261" s="2"/>
      <c r="S261" s="2"/>
      <c r="T261" s="2"/>
      <c r="U261" s="2"/>
      <c r="V261" s="299"/>
      <c r="W261" s="2"/>
      <c r="X261" s="2"/>
      <c r="Y261" s="2"/>
      <c r="Z261" s="2"/>
      <c r="AA261" s="2"/>
    </row>
    <row r="262" spans="1:27" ht="13.5" customHeight="1">
      <c r="A262" s="7"/>
      <c r="B262" s="7"/>
      <c r="C262" s="7"/>
      <c r="D262" s="7"/>
      <c r="E262" s="7"/>
      <c r="F262" s="8"/>
      <c r="G262" s="8"/>
      <c r="H262" s="8"/>
      <c r="I262" s="8"/>
      <c r="J262" s="9"/>
      <c r="K262" s="10"/>
      <c r="L262" s="2"/>
      <c r="M262" s="2"/>
      <c r="N262" s="1"/>
      <c r="O262" s="2"/>
      <c r="P262" s="9"/>
      <c r="Q262" s="9"/>
      <c r="R262" s="2"/>
      <c r="S262" s="2"/>
      <c r="T262" s="2"/>
      <c r="U262" s="2"/>
      <c r="V262" s="299"/>
      <c r="W262" s="2"/>
      <c r="X262" s="2"/>
      <c r="Y262" s="2"/>
      <c r="Z262" s="2"/>
      <c r="AA262" s="2"/>
    </row>
    <row r="263" spans="1:27" ht="13.5" customHeight="1">
      <c r="A263" s="7"/>
      <c r="B263" s="7"/>
      <c r="C263" s="7"/>
      <c r="D263" s="7"/>
      <c r="E263" s="7"/>
      <c r="F263" s="8"/>
      <c r="G263" s="8"/>
      <c r="H263" s="8"/>
      <c r="I263" s="8"/>
      <c r="J263" s="9"/>
      <c r="K263" s="10"/>
      <c r="L263" s="2"/>
      <c r="M263" s="2"/>
      <c r="N263" s="1"/>
      <c r="O263" s="2"/>
      <c r="P263" s="9"/>
      <c r="Q263" s="9"/>
      <c r="R263" s="2"/>
      <c r="S263" s="2"/>
      <c r="T263" s="2"/>
      <c r="U263" s="2"/>
      <c r="V263" s="299"/>
      <c r="W263" s="2"/>
      <c r="X263" s="2"/>
      <c r="Y263" s="2"/>
      <c r="Z263" s="2"/>
      <c r="AA263" s="2"/>
    </row>
    <row r="264" spans="1:27" ht="13.5" customHeight="1">
      <c r="A264" s="7"/>
      <c r="B264" s="7"/>
      <c r="C264" s="7"/>
      <c r="D264" s="7"/>
      <c r="E264" s="7"/>
      <c r="F264" s="8"/>
      <c r="G264" s="8"/>
      <c r="H264" s="8"/>
      <c r="I264" s="8"/>
      <c r="J264" s="9"/>
      <c r="K264" s="10"/>
      <c r="L264" s="2"/>
      <c r="M264" s="2"/>
      <c r="N264" s="1"/>
      <c r="O264" s="2"/>
      <c r="P264" s="9"/>
      <c r="Q264" s="9"/>
      <c r="R264" s="2"/>
      <c r="S264" s="2"/>
      <c r="T264" s="2"/>
      <c r="U264" s="2"/>
      <c r="V264" s="299"/>
      <c r="W264" s="2"/>
      <c r="X264" s="2"/>
      <c r="Y264" s="2"/>
      <c r="Z264" s="2"/>
      <c r="AA264" s="2"/>
    </row>
    <row r="265" spans="1:27" ht="13.5" customHeight="1">
      <c r="A265" s="7"/>
      <c r="B265" s="7"/>
      <c r="C265" s="7"/>
      <c r="D265" s="7"/>
      <c r="E265" s="7"/>
      <c r="F265" s="8"/>
      <c r="G265" s="8"/>
      <c r="H265" s="8"/>
      <c r="I265" s="8"/>
      <c r="J265" s="9"/>
      <c r="K265" s="10"/>
      <c r="L265" s="2"/>
      <c r="M265" s="2"/>
      <c r="N265" s="1"/>
      <c r="O265" s="2"/>
      <c r="P265" s="9"/>
      <c r="Q265" s="9"/>
      <c r="R265" s="2"/>
      <c r="S265" s="2"/>
      <c r="T265" s="2"/>
      <c r="U265" s="2"/>
      <c r="V265" s="299"/>
      <c r="W265" s="2"/>
      <c r="X265" s="2"/>
      <c r="Y265" s="2"/>
      <c r="Z265" s="2"/>
      <c r="AA265" s="2"/>
    </row>
    <row r="266" spans="1:27" ht="13.5" customHeight="1">
      <c r="A266" s="7"/>
      <c r="B266" s="7"/>
      <c r="C266" s="7"/>
      <c r="D266" s="7"/>
      <c r="E266" s="7"/>
      <c r="F266" s="8"/>
      <c r="G266" s="8"/>
      <c r="H266" s="8"/>
      <c r="I266" s="8"/>
      <c r="J266" s="9"/>
      <c r="K266" s="10"/>
      <c r="L266" s="2"/>
      <c r="M266" s="2"/>
      <c r="N266" s="1"/>
      <c r="O266" s="2"/>
      <c r="P266" s="9"/>
      <c r="Q266" s="9"/>
      <c r="R266" s="2"/>
      <c r="S266" s="2"/>
      <c r="T266" s="2"/>
      <c r="U266" s="2"/>
      <c r="V266" s="299"/>
      <c r="W266" s="2"/>
      <c r="X266" s="2"/>
      <c r="Y266" s="2"/>
      <c r="Z266" s="2"/>
      <c r="AA266" s="2"/>
    </row>
    <row r="267" spans="1:27" ht="13.5" customHeight="1">
      <c r="A267" s="7"/>
      <c r="B267" s="7"/>
      <c r="C267" s="7"/>
      <c r="D267" s="7"/>
      <c r="E267" s="7"/>
      <c r="F267" s="8"/>
      <c r="G267" s="8"/>
      <c r="H267" s="8"/>
      <c r="I267" s="8"/>
      <c r="J267" s="9"/>
      <c r="K267" s="10"/>
      <c r="L267" s="2"/>
      <c r="M267" s="2"/>
      <c r="N267" s="1"/>
      <c r="O267" s="2"/>
      <c r="P267" s="9"/>
      <c r="Q267" s="9"/>
      <c r="R267" s="2"/>
      <c r="S267" s="2"/>
      <c r="T267" s="2"/>
      <c r="U267" s="2"/>
      <c r="V267" s="299"/>
      <c r="W267" s="2"/>
      <c r="X267" s="2"/>
      <c r="Y267" s="2"/>
      <c r="Z267" s="2"/>
      <c r="AA267" s="2"/>
    </row>
    <row r="268" spans="1:27" ht="13.5" customHeight="1">
      <c r="A268" s="7"/>
      <c r="B268" s="7"/>
      <c r="C268" s="7"/>
      <c r="D268" s="7"/>
      <c r="E268" s="7"/>
      <c r="F268" s="8"/>
      <c r="G268" s="8"/>
      <c r="H268" s="8"/>
      <c r="I268" s="8"/>
      <c r="J268" s="9"/>
      <c r="K268" s="10"/>
      <c r="L268" s="2"/>
      <c r="M268" s="2"/>
      <c r="N268" s="1"/>
      <c r="O268" s="2"/>
      <c r="P268" s="9"/>
      <c r="Q268" s="9"/>
      <c r="R268" s="2"/>
      <c r="S268" s="2"/>
      <c r="T268" s="2"/>
      <c r="U268" s="2"/>
      <c r="V268" s="299"/>
      <c r="W268" s="2"/>
      <c r="X268" s="2"/>
      <c r="Y268" s="2"/>
      <c r="Z268" s="2"/>
      <c r="AA268" s="2"/>
    </row>
    <row r="269" spans="1:27" ht="13.5" customHeight="1">
      <c r="A269" s="7"/>
      <c r="B269" s="7"/>
      <c r="C269" s="7"/>
      <c r="D269" s="7"/>
      <c r="E269" s="7"/>
      <c r="F269" s="8"/>
      <c r="G269" s="8"/>
      <c r="H269" s="8"/>
      <c r="I269" s="8"/>
      <c r="J269" s="9"/>
      <c r="K269" s="10"/>
      <c r="L269" s="2"/>
      <c r="M269" s="2"/>
      <c r="N269" s="1"/>
      <c r="O269" s="2"/>
      <c r="P269" s="9"/>
      <c r="Q269" s="9"/>
      <c r="R269" s="2"/>
      <c r="S269" s="2"/>
      <c r="T269" s="2"/>
      <c r="U269" s="2"/>
      <c r="V269" s="299"/>
      <c r="W269" s="2"/>
      <c r="X269" s="2"/>
      <c r="Y269" s="2"/>
      <c r="Z269" s="2"/>
      <c r="AA269" s="2"/>
    </row>
    <row r="270" spans="1:27" ht="13.5" customHeight="1">
      <c r="A270" s="7"/>
      <c r="B270" s="7"/>
      <c r="C270" s="7"/>
      <c r="D270" s="7"/>
      <c r="E270" s="7"/>
      <c r="F270" s="8"/>
      <c r="G270" s="8"/>
      <c r="H270" s="8"/>
      <c r="I270" s="8"/>
      <c r="J270" s="9"/>
      <c r="K270" s="10"/>
      <c r="L270" s="2"/>
      <c r="M270" s="2"/>
      <c r="N270" s="1"/>
      <c r="O270" s="2"/>
      <c r="P270" s="9"/>
      <c r="Q270" s="9"/>
      <c r="R270" s="2"/>
      <c r="S270" s="2"/>
      <c r="T270" s="2"/>
      <c r="U270" s="2"/>
      <c r="V270" s="299"/>
      <c r="W270" s="2"/>
      <c r="X270" s="2"/>
      <c r="Y270" s="2"/>
      <c r="Z270" s="2"/>
      <c r="AA270" s="2"/>
    </row>
    <row r="271" spans="1:27" ht="13.5" customHeight="1">
      <c r="A271" s="7"/>
      <c r="B271" s="7"/>
      <c r="C271" s="7"/>
      <c r="D271" s="7"/>
      <c r="E271" s="7"/>
      <c r="F271" s="8"/>
      <c r="G271" s="8"/>
      <c r="H271" s="8"/>
      <c r="I271" s="8"/>
      <c r="J271" s="9"/>
      <c r="K271" s="10"/>
      <c r="L271" s="2"/>
      <c r="M271" s="2"/>
      <c r="N271" s="1"/>
      <c r="O271" s="2"/>
      <c r="P271" s="9"/>
      <c r="Q271" s="9"/>
      <c r="R271" s="2"/>
      <c r="S271" s="2"/>
      <c r="T271" s="2"/>
      <c r="U271" s="2"/>
      <c r="V271" s="299"/>
      <c r="W271" s="2"/>
      <c r="X271" s="2"/>
      <c r="Y271" s="2"/>
      <c r="Z271" s="2"/>
      <c r="AA271" s="2"/>
    </row>
    <row r="272" spans="1:27" ht="13.5" customHeight="1">
      <c r="A272" s="7"/>
      <c r="B272" s="7"/>
      <c r="C272" s="7"/>
      <c r="D272" s="7"/>
      <c r="E272" s="7"/>
      <c r="F272" s="8"/>
      <c r="G272" s="8"/>
      <c r="H272" s="8"/>
      <c r="I272" s="8"/>
      <c r="J272" s="9"/>
      <c r="K272" s="10"/>
      <c r="L272" s="2"/>
      <c r="M272" s="2"/>
      <c r="N272" s="1"/>
      <c r="O272" s="2"/>
      <c r="P272" s="9"/>
      <c r="Q272" s="9"/>
      <c r="R272" s="2"/>
      <c r="S272" s="2"/>
      <c r="T272" s="2"/>
      <c r="U272" s="2"/>
      <c r="V272" s="299"/>
      <c r="W272" s="2"/>
      <c r="X272" s="2"/>
      <c r="Y272" s="2"/>
      <c r="Z272" s="2"/>
      <c r="AA272" s="2"/>
    </row>
    <row r="273" spans="1:27" ht="13.5" customHeight="1">
      <c r="A273" s="7"/>
      <c r="B273" s="7"/>
      <c r="C273" s="7"/>
      <c r="D273" s="7"/>
      <c r="E273" s="7"/>
      <c r="F273" s="8"/>
      <c r="G273" s="8"/>
      <c r="H273" s="8"/>
      <c r="I273" s="8"/>
      <c r="J273" s="9"/>
      <c r="K273" s="10"/>
      <c r="L273" s="2"/>
      <c r="M273" s="2"/>
      <c r="N273" s="1"/>
      <c r="O273" s="2"/>
      <c r="P273" s="9"/>
      <c r="Q273" s="9"/>
      <c r="R273" s="2"/>
      <c r="S273" s="2"/>
      <c r="T273" s="2"/>
      <c r="U273" s="2"/>
      <c r="V273" s="299"/>
      <c r="W273" s="2"/>
      <c r="X273" s="2"/>
      <c r="Y273" s="2"/>
      <c r="Z273" s="2"/>
      <c r="AA273" s="2"/>
    </row>
    <row r="274" spans="1:27" ht="13.5" customHeight="1">
      <c r="A274" s="7"/>
      <c r="B274" s="7"/>
      <c r="C274" s="7"/>
      <c r="D274" s="7"/>
      <c r="E274" s="7"/>
      <c r="F274" s="8"/>
      <c r="G274" s="8"/>
      <c r="H274" s="8"/>
      <c r="I274" s="8"/>
      <c r="J274" s="9"/>
      <c r="K274" s="10"/>
      <c r="L274" s="2"/>
      <c r="M274" s="2"/>
      <c r="N274" s="1"/>
      <c r="O274" s="2"/>
      <c r="P274" s="9"/>
      <c r="Q274" s="9"/>
      <c r="R274" s="2"/>
      <c r="S274" s="2"/>
      <c r="T274" s="2"/>
      <c r="U274" s="2"/>
      <c r="V274" s="299"/>
      <c r="W274" s="2"/>
      <c r="X274" s="2"/>
      <c r="Y274" s="2"/>
      <c r="Z274" s="2"/>
      <c r="AA274" s="2"/>
    </row>
    <row r="275" spans="1:27" ht="13.5" customHeight="1">
      <c r="A275" s="7"/>
      <c r="B275" s="7"/>
      <c r="C275" s="7"/>
      <c r="D275" s="7"/>
      <c r="E275" s="7"/>
      <c r="F275" s="8"/>
      <c r="G275" s="8"/>
      <c r="H275" s="8"/>
      <c r="I275" s="8"/>
      <c r="J275" s="9"/>
      <c r="K275" s="10"/>
      <c r="L275" s="2"/>
      <c r="M275" s="2"/>
      <c r="N275" s="1"/>
      <c r="O275" s="2"/>
      <c r="P275" s="9"/>
      <c r="Q275" s="9"/>
      <c r="R275" s="2"/>
      <c r="S275" s="2"/>
      <c r="T275" s="2"/>
      <c r="U275" s="2"/>
      <c r="V275" s="299"/>
      <c r="W275" s="2"/>
      <c r="X275" s="2"/>
      <c r="Y275" s="2"/>
      <c r="Z275" s="2"/>
      <c r="AA275" s="2"/>
    </row>
    <row r="276" spans="1:27" ht="13.5" customHeight="1">
      <c r="A276" s="7"/>
      <c r="B276" s="7"/>
      <c r="C276" s="7"/>
      <c r="D276" s="7"/>
      <c r="E276" s="7"/>
      <c r="F276" s="8"/>
      <c r="G276" s="8"/>
      <c r="H276" s="8"/>
      <c r="I276" s="8"/>
      <c r="J276" s="9"/>
      <c r="K276" s="10"/>
      <c r="L276" s="2"/>
      <c r="M276" s="2"/>
      <c r="N276" s="1"/>
      <c r="O276" s="2"/>
      <c r="P276" s="9"/>
      <c r="Q276" s="9"/>
      <c r="R276" s="2"/>
      <c r="S276" s="2"/>
      <c r="T276" s="2"/>
      <c r="U276" s="2"/>
      <c r="V276" s="299"/>
      <c r="W276" s="2"/>
      <c r="X276" s="2"/>
      <c r="Y276" s="2"/>
      <c r="Z276" s="2"/>
      <c r="AA276" s="2"/>
    </row>
    <row r="277" spans="1:27" ht="13.5" customHeight="1">
      <c r="A277" s="7"/>
      <c r="B277" s="7"/>
      <c r="C277" s="7"/>
      <c r="D277" s="7"/>
      <c r="E277" s="7"/>
      <c r="F277" s="8"/>
      <c r="G277" s="8"/>
      <c r="H277" s="8"/>
      <c r="I277" s="8"/>
      <c r="J277" s="9"/>
      <c r="K277" s="10"/>
      <c r="L277" s="2"/>
      <c r="M277" s="2"/>
      <c r="N277" s="1"/>
      <c r="O277" s="2"/>
      <c r="P277" s="9"/>
      <c r="Q277" s="9"/>
      <c r="R277" s="2"/>
      <c r="S277" s="2"/>
      <c r="T277" s="2"/>
      <c r="U277" s="2"/>
      <c r="V277" s="299"/>
      <c r="W277" s="2"/>
      <c r="X277" s="2"/>
      <c r="Y277" s="2"/>
      <c r="Z277" s="2"/>
      <c r="AA277" s="2"/>
    </row>
    <row r="278" spans="1:27" ht="13.5" customHeight="1">
      <c r="A278" s="7"/>
      <c r="B278" s="7"/>
      <c r="C278" s="7"/>
      <c r="D278" s="7"/>
      <c r="E278" s="7"/>
      <c r="F278" s="8"/>
      <c r="G278" s="8"/>
      <c r="H278" s="8"/>
      <c r="I278" s="8"/>
      <c r="J278" s="9"/>
      <c r="K278" s="10"/>
      <c r="L278" s="2"/>
      <c r="M278" s="2"/>
      <c r="N278" s="1"/>
      <c r="O278" s="2"/>
      <c r="P278" s="9"/>
      <c r="Q278" s="9"/>
      <c r="R278" s="2"/>
      <c r="S278" s="2"/>
      <c r="T278" s="2"/>
      <c r="U278" s="2"/>
      <c r="V278" s="299"/>
      <c r="W278" s="2"/>
      <c r="X278" s="2"/>
      <c r="Y278" s="2"/>
      <c r="Z278" s="2"/>
      <c r="AA278" s="2"/>
    </row>
    <row r="279" spans="1:27" ht="13.5" customHeight="1">
      <c r="A279" s="7"/>
      <c r="B279" s="7"/>
      <c r="C279" s="7"/>
      <c r="D279" s="7"/>
      <c r="E279" s="7"/>
      <c r="F279" s="8"/>
      <c r="G279" s="8"/>
      <c r="H279" s="8"/>
      <c r="I279" s="8"/>
      <c r="J279" s="9"/>
      <c r="K279" s="10"/>
      <c r="L279" s="2"/>
      <c r="M279" s="2"/>
      <c r="N279" s="1"/>
      <c r="O279" s="2"/>
      <c r="P279" s="9"/>
      <c r="Q279" s="9"/>
      <c r="R279" s="2"/>
      <c r="S279" s="2"/>
      <c r="T279" s="2"/>
      <c r="U279" s="2"/>
      <c r="V279" s="299"/>
      <c r="W279" s="2"/>
      <c r="X279" s="2"/>
      <c r="Y279" s="2"/>
      <c r="Z279" s="2"/>
      <c r="AA279" s="2"/>
    </row>
    <row r="280" spans="1:27" ht="13.5" customHeight="1">
      <c r="A280" s="7"/>
      <c r="B280" s="7"/>
      <c r="C280" s="7"/>
      <c r="D280" s="7"/>
      <c r="E280" s="7"/>
      <c r="F280" s="8"/>
      <c r="G280" s="8"/>
      <c r="H280" s="8"/>
      <c r="I280" s="8"/>
      <c r="J280" s="9"/>
      <c r="K280" s="10"/>
      <c r="L280" s="2"/>
      <c r="M280" s="2"/>
      <c r="N280" s="1"/>
      <c r="O280" s="2"/>
      <c r="P280" s="9"/>
      <c r="Q280" s="9"/>
      <c r="R280" s="2"/>
      <c r="S280" s="2"/>
      <c r="T280" s="2"/>
      <c r="U280" s="2"/>
      <c r="V280" s="299"/>
      <c r="W280" s="2"/>
      <c r="X280" s="2"/>
      <c r="Y280" s="2"/>
      <c r="Z280" s="2"/>
      <c r="AA280" s="2"/>
    </row>
    <row r="281" spans="1:27" ht="13.5" customHeight="1">
      <c r="A281" s="7"/>
      <c r="B281" s="7"/>
      <c r="C281" s="7"/>
      <c r="D281" s="7"/>
      <c r="E281" s="7"/>
      <c r="F281" s="8"/>
      <c r="G281" s="8"/>
      <c r="H281" s="8"/>
      <c r="I281" s="8"/>
      <c r="J281" s="9"/>
      <c r="K281" s="10"/>
      <c r="L281" s="2"/>
      <c r="M281" s="2"/>
      <c r="N281" s="1"/>
      <c r="O281" s="2"/>
      <c r="P281" s="9"/>
      <c r="Q281" s="9"/>
      <c r="R281" s="2"/>
      <c r="S281" s="2"/>
      <c r="T281" s="2"/>
      <c r="U281" s="2"/>
      <c r="V281" s="299"/>
      <c r="W281" s="2"/>
      <c r="X281" s="2"/>
      <c r="Y281" s="2"/>
      <c r="Z281" s="2"/>
      <c r="AA281" s="2"/>
    </row>
    <row r="282" spans="1:27" ht="13.5" customHeight="1">
      <c r="A282" s="7"/>
      <c r="B282" s="7"/>
      <c r="C282" s="7"/>
      <c r="D282" s="7"/>
      <c r="E282" s="7"/>
      <c r="F282" s="8"/>
      <c r="G282" s="8"/>
      <c r="H282" s="8"/>
      <c r="I282" s="8"/>
      <c r="J282" s="9"/>
      <c r="K282" s="10"/>
      <c r="L282" s="2"/>
      <c r="M282" s="2"/>
      <c r="N282" s="1"/>
      <c r="O282" s="2"/>
      <c r="P282" s="9"/>
      <c r="Q282" s="9"/>
      <c r="R282" s="2"/>
      <c r="S282" s="2"/>
      <c r="T282" s="2"/>
      <c r="U282" s="2"/>
      <c r="V282" s="299"/>
      <c r="W282" s="2"/>
      <c r="X282" s="2"/>
      <c r="Y282" s="2"/>
      <c r="Z282" s="2"/>
      <c r="AA282" s="2"/>
    </row>
    <row r="283" spans="1:27" ht="13.5" customHeight="1">
      <c r="A283" s="7"/>
      <c r="B283" s="7"/>
      <c r="C283" s="7"/>
      <c r="D283" s="7"/>
      <c r="E283" s="7"/>
      <c r="F283" s="8"/>
      <c r="G283" s="8"/>
      <c r="H283" s="8"/>
      <c r="I283" s="8"/>
      <c r="J283" s="9"/>
      <c r="K283" s="10"/>
      <c r="L283" s="2"/>
      <c r="M283" s="2"/>
      <c r="N283" s="1"/>
      <c r="O283" s="2"/>
      <c r="P283" s="9"/>
      <c r="Q283" s="9"/>
      <c r="R283" s="2"/>
      <c r="S283" s="2"/>
      <c r="T283" s="2"/>
      <c r="U283" s="2"/>
      <c r="V283" s="299"/>
      <c r="W283" s="2"/>
      <c r="X283" s="2"/>
      <c r="Y283" s="2"/>
      <c r="Z283" s="2"/>
      <c r="AA283" s="2"/>
    </row>
    <row r="284" spans="1:27" ht="13.5" customHeight="1">
      <c r="A284" s="7"/>
      <c r="B284" s="7"/>
      <c r="C284" s="7"/>
      <c r="D284" s="7"/>
      <c r="E284" s="7"/>
      <c r="F284" s="8"/>
      <c r="G284" s="8"/>
      <c r="H284" s="8"/>
      <c r="I284" s="8"/>
      <c r="J284" s="9"/>
      <c r="K284" s="10"/>
      <c r="L284" s="2"/>
      <c r="M284" s="2"/>
      <c r="N284" s="1"/>
      <c r="O284" s="2"/>
      <c r="P284" s="9"/>
      <c r="Q284" s="9"/>
      <c r="R284" s="2"/>
      <c r="S284" s="2"/>
      <c r="T284" s="2"/>
      <c r="U284" s="2"/>
      <c r="V284" s="299"/>
      <c r="W284" s="2"/>
      <c r="X284" s="2"/>
      <c r="Y284" s="2"/>
      <c r="Z284" s="2"/>
      <c r="AA284" s="2"/>
    </row>
    <row r="285" spans="1:27" ht="13.5" customHeight="1">
      <c r="A285" s="7"/>
      <c r="B285" s="7"/>
      <c r="C285" s="7"/>
      <c r="D285" s="7"/>
      <c r="E285" s="7"/>
      <c r="F285" s="8"/>
      <c r="G285" s="8"/>
      <c r="H285" s="8"/>
      <c r="I285" s="8"/>
      <c r="J285" s="9"/>
      <c r="K285" s="10"/>
      <c r="L285" s="2"/>
      <c r="M285" s="2"/>
      <c r="N285" s="1"/>
      <c r="O285" s="2"/>
      <c r="P285" s="9"/>
      <c r="Q285" s="9"/>
      <c r="R285" s="2"/>
      <c r="S285" s="2"/>
      <c r="T285" s="2"/>
      <c r="U285" s="2"/>
      <c r="V285" s="299"/>
      <c r="W285" s="2"/>
      <c r="X285" s="2"/>
      <c r="Y285" s="2"/>
      <c r="Z285" s="2"/>
      <c r="AA285" s="2"/>
    </row>
    <row r="286" spans="1:27" ht="13.5" customHeight="1">
      <c r="A286" s="7"/>
      <c r="B286" s="7"/>
      <c r="C286" s="7"/>
      <c r="D286" s="7"/>
      <c r="E286" s="7"/>
      <c r="F286" s="8"/>
      <c r="G286" s="8"/>
      <c r="H286" s="8"/>
      <c r="I286" s="8"/>
      <c r="J286" s="9"/>
      <c r="K286" s="10"/>
      <c r="L286" s="2"/>
      <c r="M286" s="2"/>
      <c r="N286" s="1"/>
      <c r="O286" s="2"/>
      <c r="P286" s="9"/>
      <c r="Q286" s="9"/>
      <c r="R286" s="2"/>
      <c r="S286" s="2"/>
      <c r="T286" s="2"/>
      <c r="U286" s="2"/>
      <c r="V286" s="299"/>
      <c r="W286" s="2"/>
      <c r="X286" s="2"/>
      <c r="Y286" s="2"/>
      <c r="Z286" s="2"/>
      <c r="AA286" s="2"/>
    </row>
    <row r="287" spans="1:27" ht="13.5" customHeight="1">
      <c r="A287" s="7"/>
      <c r="B287" s="7"/>
      <c r="C287" s="7"/>
      <c r="D287" s="7"/>
      <c r="E287" s="7"/>
      <c r="F287" s="8"/>
      <c r="G287" s="8"/>
      <c r="H287" s="8"/>
      <c r="I287" s="8"/>
      <c r="J287" s="9"/>
      <c r="K287" s="10"/>
      <c r="L287" s="2"/>
      <c r="M287" s="2"/>
      <c r="N287" s="1"/>
      <c r="O287" s="2"/>
      <c r="P287" s="9"/>
      <c r="Q287" s="9"/>
      <c r="R287" s="2"/>
      <c r="S287" s="2"/>
      <c r="T287" s="2"/>
      <c r="U287" s="2"/>
      <c r="V287" s="299"/>
      <c r="W287" s="2"/>
      <c r="X287" s="2"/>
      <c r="Y287" s="2"/>
      <c r="Z287" s="2"/>
      <c r="AA287" s="2"/>
    </row>
    <row r="288" spans="1:27" ht="13.5" customHeight="1">
      <c r="A288" s="7"/>
      <c r="B288" s="7"/>
      <c r="C288" s="7"/>
      <c r="D288" s="7"/>
      <c r="E288" s="7"/>
      <c r="F288" s="8"/>
      <c r="G288" s="8"/>
      <c r="H288" s="8"/>
      <c r="I288" s="8"/>
      <c r="J288" s="9"/>
      <c r="K288" s="10"/>
      <c r="L288" s="2"/>
      <c r="M288" s="2"/>
      <c r="N288" s="1"/>
      <c r="O288" s="2"/>
      <c r="P288" s="9"/>
      <c r="Q288" s="9"/>
      <c r="R288" s="2"/>
      <c r="S288" s="2"/>
      <c r="T288" s="2"/>
      <c r="U288" s="2"/>
      <c r="V288" s="299"/>
      <c r="W288" s="2"/>
      <c r="X288" s="2"/>
      <c r="Y288" s="2"/>
      <c r="Z288" s="2"/>
      <c r="AA288" s="2"/>
    </row>
    <row r="289" spans="1:27" ht="13.5" customHeight="1">
      <c r="A289" s="7"/>
      <c r="B289" s="7"/>
      <c r="C289" s="7"/>
      <c r="D289" s="7"/>
      <c r="E289" s="7"/>
      <c r="F289" s="8"/>
      <c r="G289" s="8"/>
      <c r="H289" s="8"/>
      <c r="I289" s="8"/>
      <c r="J289" s="9"/>
      <c r="K289" s="10"/>
      <c r="L289" s="2"/>
      <c r="M289" s="2"/>
      <c r="N289" s="1"/>
      <c r="O289" s="2"/>
      <c r="P289" s="9"/>
      <c r="Q289" s="9"/>
      <c r="R289" s="2"/>
      <c r="S289" s="2"/>
      <c r="T289" s="2"/>
      <c r="U289" s="2"/>
      <c r="V289" s="299"/>
      <c r="W289" s="2"/>
      <c r="X289" s="2"/>
      <c r="Y289" s="2"/>
      <c r="Z289" s="2"/>
      <c r="AA289" s="2"/>
    </row>
    <row r="290" spans="1:27" ht="13.5" customHeight="1">
      <c r="A290" s="7"/>
      <c r="B290" s="7"/>
      <c r="C290" s="7"/>
      <c r="D290" s="7"/>
      <c r="E290" s="7"/>
      <c r="F290" s="8"/>
      <c r="G290" s="8"/>
      <c r="H290" s="8"/>
      <c r="I290" s="8"/>
      <c r="J290" s="9"/>
      <c r="K290" s="10"/>
      <c r="L290" s="2"/>
      <c r="M290" s="2"/>
      <c r="N290" s="1"/>
      <c r="O290" s="2"/>
      <c r="P290" s="9"/>
      <c r="Q290" s="9"/>
      <c r="R290" s="2"/>
      <c r="S290" s="2"/>
      <c r="T290" s="2"/>
      <c r="U290" s="2"/>
      <c r="V290" s="299"/>
      <c r="W290" s="2"/>
      <c r="X290" s="2"/>
      <c r="Y290" s="2"/>
      <c r="Z290" s="2"/>
      <c r="AA290" s="2"/>
    </row>
    <row r="291" spans="1:27" ht="13.5" customHeight="1">
      <c r="A291" s="7"/>
      <c r="B291" s="7"/>
      <c r="C291" s="7"/>
      <c r="D291" s="7"/>
      <c r="E291" s="7"/>
      <c r="F291" s="8"/>
      <c r="G291" s="8"/>
      <c r="H291" s="8"/>
      <c r="I291" s="8"/>
      <c r="J291" s="9"/>
      <c r="K291" s="10"/>
      <c r="L291" s="2"/>
      <c r="M291" s="2"/>
      <c r="N291" s="1"/>
      <c r="O291" s="2"/>
      <c r="P291" s="9"/>
      <c r="Q291" s="9"/>
      <c r="R291" s="2"/>
      <c r="S291" s="2"/>
      <c r="T291" s="2"/>
      <c r="U291" s="2"/>
      <c r="V291" s="299"/>
      <c r="W291" s="2"/>
      <c r="X291" s="2"/>
      <c r="Y291" s="2"/>
      <c r="Z291" s="2"/>
      <c r="AA291" s="2"/>
    </row>
    <row r="292" spans="1:27" ht="13.5" customHeight="1">
      <c r="A292" s="7"/>
      <c r="B292" s="7"/>
      <c r="C292" s="7"/>
      <c r="D292" s="7"/>
      <c r="E292" s="7"/>
      <c r="F292" s="8"/>
      <c r="G292" s="8"/>
      <c r="H292" s="8"/>
      <c r="I292" s="8"/>
      <c r="J292" s="9"/>
      <c r="K292" s="10"/>
      <c r="L292" s="2"/>
      <c r="M292" s="2"/>
      <c r="N292" s="1"/>
      <c r="O292" s="2"/>
      <c r="P292" s="9"/>
      <c r="Q292" s="9"/>
      <c r="R292" s="2"/>
      <c r="S292" s="2"/>
      <c r="T292" s="2"/>
      <c r="U292" s="2"/>
      <c r="V292" s="299"/>
      <c r="W292" s="2"/>
      <c r="X292" s="2"/>
      <c r="Y292" s="2"/>
      <c r="Z292" s="2"/>
      <c r="AA292" s="2"/>
    </row>
    <row r="293" spans="1:27" ht="13.5" customHeight="1">
      <c r="A293" s="7"/>
      <c r="B293" s="7"/>
      <c r="C293" s="7"/>
      <c r="D293" s="7"/>
      <c r="E293" s="7"/>
      <c r="F293" s="8"/>
      <c r="G293" s="8"/>
      <c r="H293" s="8"/>
      <c r="I293" s="8"/>
      <c r="J293" s="9"/>
      <c r="K293" s="10"/>
      <c r="L293" s="2"/>
      <c r="M293" s="2"/>
      <c r="N293" s="1"/>
      <c r="O293" s="2"/>
      <c r="P293" s="9"/>
      <c r="Q293" s="9"/>
      <c r="R293" s="2"/>
      <c r="S293" s="2"/>
      <c r="T293" s="2"/>
      <c r="U293" s="2"/>
      <c r="V293" s="299"/>
      <c r="W293" s="2"/>
      <c r="X293" s="2"/>
      <c r="Y293" s="2"/>
      <c r="Z293" s="2"/>
      <c r="AA293" s="2"/>
    </row>
    <row r="294" spans="1:27" ht="13.5" customHeight="1">
      <c r="A294" s="7"/>
      <c r="B294" s="7"/>
      <c r="C294" s="7"/>
      <c r="D294" s="7"/>
      <c r="E294" s="7"/>
      <c r="F294" s="8"/>
      <c r="G294" s="8"/>
      <c r="H294" s="8"/>
      <c r="I294" s="8"/>
      <c r="J294" s="9"/>
      <c r="K294" s="10"/>
      <c r="L294" s="2"/>
      <c r="M294" s="2"/>
      <c r="N294" s="1"/>
      <c r="O294" s="2"/>
      <c r="P294" s="9"/>
      <c r="Q294" s="9"/>
      <c r="R294" s="2"/>
      <c r="S294" s="2"/>
      <c r="T294" s="2"/>
      <c r="U294" s="2"/>
      <c r="V294" s="299"/>
      <c r="W294" s="2"/>
      <c r="X294" s="2"/>
      <c r="Y294" s="2"/>
      <c r="Z294" s="2"/>
      <c r="AA294" s="2"/>
    </row>
    <row r="295" spans="1:27" ht="13.5" customHeight="1">
      <c r="A295" s="7"/>
      <c r="B295" s="7"/>
      <c r="C295" s="7"/>
      <c r="D295" s="7"/>
      <c r="E295" s="7"/>
      <c r="F295" s="8"/>
      <c r="G295" s="8"/>
      <c r="H295" s="8"/>
      <c r="I295" s="8"/>
      <c r="J295" s="9"/>
      <c r="K295" s="10"/>
      <c r="L295" s="2"/>
      <c r="M295" s="2"/>
      <c r="N295" s="1"/>
      <c r="O295" s="2"/>
      <c r="P295" s="9"/>
      <c r="Q295" s="9"/>
      <c r="R295" s="2"/>
      <c r="S295" s="2"/>
      <c r="T295" s="2"/>
      <c r="U295" s="2"/>
      <c r="V295" s="299"/>
      <c r="W295" s="2"/>
      <c r="X295" s="2"/>
      <c r="Y295" s="2"/>
      <c r="Z295" s="2"/>
      <c r="AA295" s="2"/>
    </row>
    <row r="296" spans="1:27" ht="13.5" customHeight="1">
      <c r="A296" s="7"/>
      <c r="B296" s="7"/>
      <c r="C296" s="7"/>
      <c r="D296" s="7"/>
      <c r="E296" s="7"/>
      <c r="F296" s="8"/>
      <c r="G296" s="8"/>
      <c r="H296" s="8"/>
      <c r="I296" s="8"/>
      <c r="J296" s="9"/>
      <c r="K296" s="10"/>
      <c r="L296" s="2"/>
      <c r="M296" s="2"/>
      <c r="N296" s="1"/>
      <c r="O296" s="2"/>
      <c r="P296" s="9"/>
      <c r="Q296" s="9"/>
      <c r="R296" s="2"/>
      <c r="S296" s="2"/>
      <c r="T296" s="2"/>
      <c r="U296" s="2"/>
      <c r="V296" s="299"/>
      <c r="W296" s="2"/>
      <c r="X296" s="2"/>
      <c r="Y296" s="2"/>
      <c r="Z296" s="2"/>
      <c r="AA296" s="2"/>
    </row>
    <row r="297" spans="1:27" ht="13.5" customHeight="1">
      <c r="A297" s="7"/>
      <c r="B297" s="7"/>
      <c r="C297" s="7"/>
      <c r="D297" s="7"/>
      <c r="E297" s="7"/>
      <c r="F297" s="8"/>
      <c r="G297" s="8"/>
      <c r="H297" s="8"/>
      <c r="I297" s="8"/>
      <c r="J297" s="9"/>
      <c r="K297" s="10"/>
      <c r="L297" s="2"/>
      <c r="M297" s="2"/>
      <c r="N297" s="1"/>
      <c r="O297" s="2"/>
      <c r="P297" s="9"/>
      <c r="Q297" s="9"/>
      <c r="R297" s="2"/>
      <c r="S297" s="2"/>
      <c r="T297" s="2"/>
      <c r="U297" s="2"/>
      <c r="V297" s="299"/>
      <c r="W297" s="2"/>
      <c r="X297" s="2"/>
      <c r="Y297" s="2"/>
      <c r="Z297" s="2"/>
      <c r="AA297" s="2"/>
    </row>
    <row r="298" spans="1:27" ht="13.5" customHeight="1">
      <c r="A298" s="7"/>
      <c r="B298" s="7"/>
      <c r="C298" s="7"/>
      <c r="D298" s="7"/>
      <c r="E298" s="7"/>
      <c r="F298" s="8"/>
      <c r="G298" s="8"/>
      <c r="H298" s="8"/>
      <c r="I298" s="8"/>
      <c r="J298" s="9"/>
      <c r="K298" s="10"/>
      <c r="L298" s="2"/>
      <c r="M298" s="2"/>
      <c r="N298" s="1"/>
      <c r="O298" s="2"/>
      <c r="P298" s="9"/>
      <c r="Q298" s="9"/>
      <c r="R298" s="2"/>
      <c r="S298" s="2"/>
      <c r="T298" s="2"/>
      <c r="U298" s="2"/>
      <c r="V298" s="299"/>
      <c r="W298" s="2"/>
      <c r="X298" s="2"/>
      <c r="Y298" s="2"/>
      <c r="Z298" s="2"/>
      <c r="AA298" s="2"/>
    </row>
    <row r="299" spans="1:27" ht="13.5" customHeight="1">
      <c r="A299" s="7"/>
      <c r="B299" s="7"/>
      <c r="C299" s="7"/>
      <c r="D299" s="7"/>
      <c r="E299" s="7"/>
      <c r="F299" s="8"/>
      <c r="G299" s="8"/>
      <c r="H299" s="8"/>
      <c r="I299" s="8"/>
      <c r="J299" s="9"/>
      <c r="K299" s="10"/>
      <c r="L299" s="2"/>
      <c r="M299" s="2"/>
      <c r="N299" s="1"/>
      <c r="O299" s="2"/>
      <c r="P299" s="9"/>
      <c r="Q299" s="9"/>
      <c r="R299" s="2"/>
      <c r="S299" s="2"/>
      <c r="T299" s="2"/>
      <c r="U299" s="2"/>
      <c r="V299" s="299"/>
      <c r="W299" s="2"/>
      <c r="X299" s="2"/>
      <c r="Y299" s="2"/>
      <c r="Z299" s="2"/>
      <c r="AA299" s="2"/>
    </row>
    <row r="300" spans="1:27" ht="13.5" customHeight="1">
      <c r="A300" s="7"/>
      <c r="B300" s="7"/>
      <c r="C300" s="7"/>
      <c r="D300" s="7"/>
      <c r="E300" s="7"/>
      <c r="F300" s="8"/>
      <c r="G300" s="8"/>
      <c r="H300" s="8"/>
      <c r="I300" s="8"/>
      <c r="J300" s="9"/>
      <c r="K300" s="10"/>
      <c r="L300" s="2"/>
      <c r="M300" s="2"/>
      <c r="N300" s="1"/>
      <c r="O300" s="2"/>
      <c r="P300" s="9"/>
      <c r="Q300" s="9"/>
      <c r="R300" s="2"/>
      <c r="S300" s="2"/>
      <c r="T300" s="2"/>
      <c r="U300" s="2"/>
      <c r="V300" s="299"/>
      <c r="W300" s="2"/>
      <c r="X300" s="2"/>
      <c r="Y300" s="2"/>
      <c r="Z300" s="2"/>
      <c r="AA300" s="2"/>
    </row>
    <row r="301" spans="1:27" ht="13.5" customHeight="1">
      <c r="A301" s="7"/>
      <c r="B301" s="7"/>
      <c r="C301" s="7"/>
      <c r="D301" s="7"/>
      <c r="E301" s="7"/>
      <c r="F301" s="8"/>
      <c r="G301" s="8"/>
      <c r="H301" s="8"/>
      <c r="I301" s="8"/>
      <c r="J301" s="9"/>
      <c r="K301" s="10"/>
      <c r="L301" s="2"/>
      <c r="M301" s="2"/>
      <c r="N301" s="1"/>
      <c r="O301" s="2"/>
      <c r="P301" s="9"/>
      <c r="Q301" s="9"/>
      <c r="R301" s="2"/>
      <c r="S301" s="2"/>
      <c r="T301" s="2"/>
      <c r="U301" s="2"/>
      <c r="V301" s="299"/>
      <c r="W301" s="2"/>
      <c r="X301" s="2"/>
      <c r="Y301" s="2"/>
      <c r="Z301" s="2"/>
      <c r="AA301" s="2"/>
    </row>
    <row r="302" spans="1:27" ht="13.5" customHeight="1">
      <c r="A302" s="7"/>
      <c r="B302" s="7"/>
      <c r="C302" s="7"/>
      <c r="D302" s="7"/>
      <c r="E302" s="7"/>
      <c r="F302" s="8"/>
      <c r="G302" s="8"/>
      <c r="H302" s="8"/>
      <c r="I302" s="8"/>
      <c r="J302" s="9"/>
      <c r="K302" s="10"/>
      <c r="L302" s="2"/>
      <c r="M302" s="2"/>
      <c r="N302" s="1"/>
      <c r="O302" s="2"/>
      <c r="P302" s="9"/>
      <c r="Q302" s="9"/>
      <c r="R302" s="2"/>
      <c r="S302" s="2"/>
      <c r="T302" s="2"/>
      <c r="U302" s="2"/>
      <c r="V302" s="299"/>
      <c r="W302" s="2"/>
      <c r="X302" s="2"/>
      <c r="Y302" s="2"/>
      <c r="Z302" s="2"/>
      <c r="AA302" s="2"/>
    </row>
    <row r="303" spans="1:27" ht="13.5" customHeight="1">
      <c r="A303" s="7"/>
      <c r="B303" s="7"/>
      <c r="C303" s="7"/>
      <c r="D303" s="7"/>
      <c r="E303" s="7"/>
      <c r="F303" s="8"/>
      <c r="G303" s="8"/>
      <c r="H303" s="8"/>
      <c r="I303" s="8"/>
      <c r="J303" s="9"/>
      <c r="K303" s="10"/>
      <c r="L303" s="2"/>
      <c r="M303" s="2"/>
      <c r="N303" s="1"/>
      <c r="O303" s="2"/>
      <c r="P303" s="9"/>
      <c r="Q303" s="9"/>
      <c r="R303" s="2"/>
      <c r="S303" s="2"/>
      <c r="T303" s="2"/>
      <c r="U303" s="2"/>
      <c r="V303" s="299"/>
      <c r="W303" s="2"/>
      <c r="X303" s="2"/>
      <c r="Y303" s="2"/>
      <c r="Z303" s="2"/>
      <c r="AA303" s="2"/>
    </row>
    <row r="304" spans="1:27" ht="13.5" customHeight="1">
      <c r="A304" s="7"/>
      <c r="B304" s="7"/>
      <c r="C304" s="7"/>
      <c r="D304" s="7"/>
      <c r="E304" s="7"/>
      <c r="F304" s="8"/>
      <c r="G304" s="8"/>
      <c r="H304" s="8"/>
      <c r="I304" s="8"/>
      <c r="J304" s="9"/>
      <c r="K304" s="10"/>
      <c r="L304" s="2"/>
      <c r="M304" s="2"/>
      <c r="N304" s="1"/>
      <c r="O304" s="2"/>
      <c r="P304" s="9"/>
      <c r="Q304" s="9"/>
      <c r="R304" s="2"/>
      <c r="S304" s="2"/>
      <c r="T304" s="2"/>
      <c r="U304" s="2"/>
      <c r="V304" s="299"/>
      <c r="W304" s="2"/>
      <c r="X304" s="2"/>
      <c r="Y304" s="2"/>
      <c r="Z304" s="2"/>
      <c r="AA304" s="2"/>
    </row>
    <row r="305" spans="1:27" ht="13.5" customHeight="1">
      <c r="A305" s="7"/>
      <c r="B305" s="7"/>
      <c r="C305" s="7"/>
      <c r="D305" s="7"/>
      <c r="E305" s="7"/>
      <c r="F305" s="8"/>
      <c r="G305" s="8"/>
      <c r="H305" s="8"/>
      <c r="I305" s="8"/>
      <c r="J305" s="9"/>
      <c r="K305" s="10"/>
      <c r="L305" s="2"/>
      <c r="M305" s="2"/>
      <c r="N305" s="1"/>
      <c r="O305" s="2"/>
      <c r="P305" s="9"/>
      <c r="Q305" s="9"/>
      <c r="R305" s="2"/>
      <c r="S305" s="2"/>
      <c r="T305" s="2"/>
      <c r="U305" s="2"/>
      <c r="V305" s="299"/>
      <c r="W305" s="2"/>
      <c r="X305" s="2"/>
      <c r="Y305" s="2"/>
      <c r="Z305" s="2"/>
      <c r="AA305" s="2"/>
    </row>
    <row r="306" spans="1:27" ht="13.5" customHeight="1">
      <c r="A306" s="7"/>
      <c r="B306" s="7"/>
      <c r="C306" s="7"/>
      <c r="D306" s="7"/>
      <c r="E306" s="7"/>
      <c r="F306" s="8"/>
      <c r="G306" s="8"/>
      <c r="H306" s="8"/>
      <c r="I306" s="8"/>
      <c r="J306" s="9"/>
      <c r="K306" s="10"/>
      <c r="L306" s="2"/>
      <c r="M306" s="2"/>
      <c r="N306" s="1"/>
      <c r="O306" s="2"/>
      <c r="P306" s="9"/>
      <c r="Q306" s="9"/>
      <c r="R306" s="2"/>
      <c r="S306" s="2"/>
      <c r="T306" s="2"/>
      <c r="U306" s="2"/>
      <c r="V306" s="299"/>
      <c r="W306" s="2"/>
      <c r="X306" s="2"/>
      <c r="Y306" s="2"/>
      <c r="Z306" s="2"/>
      <c r="AA306" s="2"/>
    </row>
    <row r="307" spans="1:27" ht="13.5" customHeight="1">
      <c r="A307" s="7"/>
      <c r="B307" s="7"/>
      <c r="C307" s="7"/>
      <c r="D307" s="7"/>
      <c r="E307" s="7"/>
      <c r="F307" s="8"/>
      <c r="G307" s="8"/>
      <c r="H307" s="8"/>
      <c r="I307" s="8"/>
      <c r="J307" s="9"/>
      <c r="K307" s="10"/>
      <c r="L307" s="2"/>
      <c r="M307" s="2"/>
      <c r="N307" s="1"/>
      <c r="O307" s="2"/>
      <c r="P307" s="9"/>
      <c r="Q307" s="9"/>
      <c r="R307" s="2"/>
      <c r="S307" s="2"/>
      <c r="T307" s="2"/>
      <c r="U307" s="2"/>
      <c r="V307" s="299"/>
      <c r="W307" s="2"/>
      <c r="X307" s="2"/>
      <c r="Y307" s="2"/>
      <c r="Z307" s="2"/>
      <c r="AA307" s="2"/>
    </row>
    <row r="308" spans="1:27" ht="13.5" customHeight="1">
      <c r="A308" s="7"/>
      <c r="B308" s="7"/>
      <c r="C308" s="7"/>
      <c r="D308" s="7"/>
      <c r="E308" s="7"/>
      <c r="F308" s="8"/>
      <c r="G308" s="8"/>
      <c r="H308" s="8"/>
      <c r="I308" s="8"/>
      <c r="J308" s="9"/>
      <c r="K308" s="10"/>
      <c r="L308" s="2"/>
      <c r="M308" s="2"/>
      <c r="N308" s="1"/>
      <c r="O308" s="2"/>
      <c r="P308" s="9"/>
      <c r="Q308" s="9"/>
      <c r="R308" s="2"/>
      <c r="S308" s="2"/>
      <c r="T308" s="2"/>
      <c r="U308" s="2"/>
      <c r="V308" s="299"/>
      <c r="W308" s="2"/>
      <c r="X308" s="2"/>
      <c r="Y308" s="2"/>
      <c r="Z308" s="2"/>
      <c r="AA308" s="2"/>
    </row>
    <row r="309" spans="1:27" ht="13.5" customHeight="1">
      <c r="A309" s="7"/>
      <c r="B309" s="7"/>
      <c r="C309" s="7"/>
      <c r="D309" s="7"/>
      <c r="E309" s="7"/>
      <c r="F309" s="8"/>
      <c r="G309" s="8"/>
      <c r="H309" s="8"/>
      <c r="I309" s="8"/>
      <c r="J309" s="9"/>
      <c r="K309" s="10"/>
      <c r="L309" s="2"/>
      <c r="M309" s="2"/>
      <c r="N309" s="1"/>
      <c r="O309" s="2"/>
      <c r="P309" s="9"/>
      <c r="Q309" s="9"/>
      <c r="R309" s="2"/>
      <c r="S309" s="2"/>
      <c r="T309" s="2"/>
      <c r="U309" s="2"/>
      <c r="V309" s="299"/>
      <c r="W309" s="2"/>
      <c r="X309" s="2"/>
      <c r="Y309" s="2"/>
      <c r="Z309" s="2"/>
      <c r="AA309" s="2"/>
    </row>
    <row r="310" spans="1:27" ht="13.5" customHeight="1">
      <c r="A310" s="7"/>
      <c r="B310" s="7"/>
      <c r="C310" s="7"/>
      <c r="D310" s="7"/>
      <c r="E310" s="7"/>
      <c r="F310" s="8"/>
      <c r="G310" s="8"/>
      <c r="H310" s="8"/>
      <c r="I310" s="8"/>
      <c r="J310" s="9"/>
      <c r="K310" s="10"/>
      <c r="L310" s="2"/>
      <c r="M310" s="2"/>
      <c r="N310" s="1"/>
      <c r="O310" s="2"/>
      <c r="P310" s="9"/>
      <c r="Q310" s="9"/>
      <c r="R310" s="2"/>
      <c r="S310" s="2"/>
      <c r="T310" s="2"/>
      <c r="U310" s="2"/>
      <c r="V310" s="299"/>
      <c r="W310" s="2"/>
      <c r="X310" s="2"/>
      <c r="Y310" s="2"/>
      <c r="Z310" s="2"/>
      <c r="AA310" s="2"/>
    </row>
    <row r="311" spans="1:27" ht="13.5" customHeight="1">
      <c r="A311" s="7"/>
      <c r="B311" s="7"/>
      <c r="C311" s="7"/>
      <c r="D311" s="7"/>
      <c r="E311" s="7"/>
      <c r="F311" s="8"/>
      <c r="G311" s="8"/>
      <c r="H311" s="8"/>
      <c r="I311" s="8"/>
      <c r="J311" s="9"/>
      <c r="K311" s="10"/>
      <c r="L311" s="2"/>
      <c r="M311" s="2"/>
      <c r="N311" s="1"/>
      <c r="O311" s="2"/>
      <c r="P311" s="9"/>
      <c r="Q311" s="9"/>
      <c r="R311" s="2"/>
      <c r="S311" s="2"/>
      <c r="T311" s="2"/>
      <c r="U311" s="2"/>
      <c r="V311" s="299"/>
      <c r="W311" s="2"/>
      <c r="X311" s="2"/>
      <c r="Y311" s="2"/>
      <c r="Z311" s="2"/>
      <c r="AA311" s="2"/>
    </row>
    <row r="312" spans="1:27" ht="13.5" customHeight="1">
      <c r="A312" s="7"/>
      <c r="B312" s="7"/>
      <c r="C312" s="7"/>
      <c r="D312" s="7"/>
      <c r="E312" s="7"/>
      <c r="F312" s="8"/>
      <c r="G312" s="8"/>
      <c r="H312" s="8"/>
      <c r="I312" s="8"/>
      <c r="J312" s="9"/>
      <c r="K312" s="10"/>
      <c r="L312" s="2"/>
      <c r="M312" s="2"/>
      <c r="N312" s="1"/>
      <c r="O312" s="2"/>
      <c r="P312" s="9"/>
      <c r="Q312" s="9"/>
      <c r="R312" s="2"/>
      <c r="S312" s="2"/>
      <c r="T312" s="2"/>
      <c r="U312" s="2"/>
      <c r="V312" s="299"/>
      <c r="W312" s="2"/>
      <c r="X312" s="2"/>
      <c r="Y312" s="2"/>
      <c r="Z312" s="2"/>
      <c r="AA312" s="2"/>
    </row>
    <row r="313" spans="1:27" ht="13.5" customHeight="1">
      <c r="A313" s="7"/>
      <c r="B313" s="7"/>
      <c r="C313" s="7"/>
      <c r="D313" s="7"/>
      <c r="E313" s="7"/>
      <c r="F313" s="8"/>
      <c r="G313" s="8"/>
      <c r="H313" s="8"/>
      <c r="I313" s="8"/>
      <c r="J313" s="9"/>
      <c r="K313" s="10"/>
      <c r="L313" s="2"/>
      <c r="M313" s="2"/>
      <c r="N313" s="1"/>
      <c r="O313" s="2"/>
      <c r="P313" s="9"/>
      <c r="Q313" s="9"/>
      <c r="R313" s="2"/>
      <c r="S313" s="2"/>
      <c r="T313" s="2"/>
      <c r="U313" s="2"/>
      <c r="V313" s="299"/>
      <c r="W313" s="2"/>
      <c r="X313" s="2"/>
      <c r="Y313" s="2"/>
      <c r="Z313" s="2"/>
      <c r="AA313" s="2"/>
    </row>
    <row r="314" spans="1:27" ht="13.5" customHeight="1">
      <c r="A314" s="7"/>
      <c r="B314" s="7"/>
      <c r="C314" s="7"/>
      <c r="D314" s="7"/>
      <c r="E314" s="7"/>
      <c r="F314" s="8"/>
      <c r="G314" s="8"/>
      <c r="H314" s="8"/>
      <c r="I314" s="8"/>
      <c r="J314" s="9"/>
      <c r="K314" s="10"/>
      <c r="L314" s="2"/>
      <c r="M314" s="2"/>
      <c r="N314" s="1"/>
      <c r="O314" s="2"/>
      <c r="P314" s="9"/>
      <c r="Q314" s="9"/>
      <c r="R314" s="2"/>
      <c r="S314" s="2"/>
      <c r="T314" s="2"/>
      <c r="U314" s="2"/>
      <c r="V314" s="299"/>
      <c r="W314" s="2"/>
      <c r="X314" s="2"/>
      <c r="Y314" s="2"/>
      <c r="Z314" s="2"/>
      <c r="AA314" s="2"/>
    </row>
    <row r="315" spans="1:27" ht="13.5" customHeight="1">
      <c r="A315" s="7"/>
      <c r="B315" s="7"/>
      <c r="C315" s="7"/>
      <c r="D315" s="7"/>
      <c r="E315" s="7"/>
      <c r="F315" s="8"/>
      <c r="G315" s="8"/>
      <c r="H315" s="8"/>
      <c r="I315" s="8"/>
      <c r="J315" s="9"/>
      <c r="K315" s="10"/>
      <c r="L315" s="2"/>
      <c r="M315" s="2"/>
      <c r="N315" s="1"/>
      <c r="O315" s="2"/>
      <c r="P315" s="9"/>
      <c r="Q315" s="9"/>
      <c r="R315" s="2"/>
      <c r="S315" s="2"/>
      <c r="T315" s="2"/>
      <c r="U315" s="2"/>
      <c r="V315" s="299"/>
      <c r="W315" s="2"/>
      <c r="X315" s="2"/>
      <c r="Y315" s="2"/>
      <c r="Z315" s="2"/>
      <c r="AA315" s="2"/>
    </row>
    <row r="316" spans="1:27" ht="13.5" customHeight="1">
      <c r="A316" s="7"/>
      <c r="B316" s="7"/>
      <c r="C316" s="7"/>
      <c r="D316" s="7"/>
      <c r="E316" s="7"/>
      <c r="F316" s="8"/>
      <c r="G316" s="8"/>
      <c r="H316" s="8"/>
      <c r="I316" s="8"/>
      <c r="J316" s="9"/>
      <c r="K316" s="10"/>
      <c r="L316" s="2"/>
      <c r="M316" s="2"/>
      <c r="N316" s="1"/>
      <c r="O316" s="2"/>
      <c r="P316" s="9"/>
      <c r="Q316" s="9"/>
      <c r="R316" s="2"/>
      <c r="S316" s="2"/>
      <c r="T316" s="2"/>
      <c r="U316" s="2"/>
      <c r="V316" s="299"/>
      <c r="W316" s="2"/>
      <c r="X316" s="2"/>
      <c r="Y316" s="2"/>
      <c r="Z316" s="2"/>
      <c r="AA316" s="2"/>
    </row>
    <row r="317" spans="1:27" ht="13.5" customHeight="1">
      <c r="A317" s="7"/>
      <c r="B317" s="7"/>
      <c r="C317" s="7"/>
      <c r="D317" s="7"/>
      <c r="E317" s="7"/>
      <c r="F317" s="8"/>
      <c r="G317" s="8"/>
      <c r="H317" s="8"/>
      <c r="I317" s="8"/>
      <c r="J317" s="9"/>
      <c r="K317" s="10"/>
      <c r="L317" s="2"/>
      <c r="M317" s="2"/>
      <c r="N317" s="1"/>
      <c r="O317" s="2"/>
      <c r="P317" s="9"/>
      <c r="Q317" s="9"/>
      <c r="R317" s="2"/>
      <c r="S317" s="2"/>
      <c r="T317" s="2"/>
      <c r="U317" s="2"/>
      <c r="V317" s="299"/>
      <c r="W317" s="2"/>
      <c r="X317" s="2"/>
      <c r="Y317" s="2"/>
      <c r="Z317" s="2"/>
      <c r="AA317" s="2"/>
    </row>
    <row r="318" spans="1:27" ht="13.5" customHeight="1">
      <c r="A318" s="7"/>
      <c r="B318" s="7"/>
      <c r="C318" s="7"/>
      <c r="D318" s="7"/>
      <c r="E318" s="7"/>
      <c r="F318" s="8"/>
      <c r="G318" s="8"/>
      <c r="H318" s="8"/>
      <c r="I318" s="8"/>
      <c r="J318" s="9"/>
      <c r="K318" s="10"/>
      <c r="L318" s="2"/>
      <c r="M318" s="2"/>
      <c r="N318" s="1"/>
      <c r="O318" s="2"/>
      <c r="P318" s="9"/>
      <c r="Q318" s="9"/>
      <c r="R318" s="2"/>
      <c r="S318" s="2"/>
      <c r="T318" s="2"/>
      <c r="U318" s="2"/>
      <c r="V318" s="299"/>
      <c r="W318" s="2"/>
      <c r="X318" s="2"/>
      <c r="Y318" s="2"/>
      <c r="Z318" s="2"/>
      <c r="AA318" s="2"/>
    </row>
    <row r="319" spans="1:27" ht="13.5" customHeight="1">
      <c r="A319" s="7"/>
      <c r="B319" s="7"/>
      <c r="C319" s="7"/>
      <c r="D319" s="7"/>
      <c r="E319" s="7"/>
      <c r="F319" s="8"/>
      <c r="G319" s="8"/>
      <c r="H319" s="8"/>
      <c r="I319" s="8"/>
      <c r="J319" s="9"/>
      <c r="K319" s="10"/>
      <c r="L319" s="2"/>
      <c r="M319" s="2"/>
      <c r="N319" s="1"/>
      <c r="O319" s="2"/>
      <c r="P319" s="9"/>
      <c r="Q319" s="9"/>
      <c r="R319" s="2"/>
      <c r="S319" s="2"/>
      <c r="T319" s="2"/>
      <c r="U319" s="2"/>
      <c r="V319" s="299"/>
      <c r="W319" s="2"/>
      <c r="X319" s="2"/>
      <c r="Y319" s="2"/>
      <c r="Z319" s="2"/>
      <c r="AA319" s="2"/>
    </row>
    <row r="320" spans="1:27" ht="13.5" customHeight="1">
      <c r="A320" s="7"/>
      <c r="B320" s="7"/>
      <c r="C320" s="7"/>
      <c r="D320" s="7"/>
      <c r="E320" s="7"/>
      <c r="F320" s="8"/>
      <c r="G320" s="8"/>
      <c r="H320" s="8"/>
      <c r="I320" s="8"/>
      <c r="J320" s="9"/>
      <c r="K320" s="10"/>
      <c r="L320" s="2"/>
      <c r="M320" s="2"/>
      <c r="N320" s="1"/>
      <c r="O320" s="2"/>
      <c r="P320" s="9"/>
      <c r="Q320" s="9"/>
      <c r="R320" s="2"/>
      <c r="S320" s="2"/>
      <c r="T320" s="2"/>
      <c r="U320" s="2"/>
      <c r="V320" s="299"/>
      <c r="W320" s="2"/>
      <c r="X320" s="2"/>
      <c r="Y320" s="2"/>
      <c r="Z320" s="2"/>
      <c r="AA320" s="2"/>
    </row>
    <row r="321" spans="1:27" ht="13.5" customHeight="1">
      <c r="A321" s="7"/>
      <c r="B321" s="7"/>
      <c r="C321" s="7"/>
      <c r="D321" s="7"/>
      <c r="E321" s="7"/>
      <c r="F321" s="8"/>
      <c r="G321" s="8"/>
      <c r="H321" s="8"/>
      <c r="I321" s="8"/>
      <c r="J321" s="9"/>
      <c r="K321" s="10"/>
      <c r="L321" s="2"/>
      <c r="M321" s="2"/>
      <c r="N321" s="1"/>
      <c r="O321" s="2"/>
      <c r="P321" s="9"/>
      <c r="Q321" s="9"/>
      <c r="R321" s="2"/>
      <c r="S321" s="2"/>
      <c r="T321" s="2"/>
      <c r="U321" s="2"/>
      <c r="V321" s="299"/>
      <c r="W321" s="2"/>
      <c r="X321" s="2"/>
      <c r="Y321" s="2"/>
      <c r="Z321" s="2"/>
      <c r="AA321" s="2"/>
    </row>
    <row r="322" spans="1:27" ht="13.5" customHeight="1">
      <c r="A322" s="7"/>
      <c r="B322" s="7"/>
      <c r="C322" s="7"/>
      <c r="D322" s="7"/>
      <c r="E322" s="7"/>
      <c r="F322" s="8"/>
      <c r="G322" s="8"/>
      <c r="H322" s="8"/>
      <c r="I322" s="8"/>
      <c r="J322" s="9"/>
      <c r="K322" s="10"/>
      <c r="L322" s="2"/>
      <c r="M322" s="2"/>
      <c r="N322" s="1"/>
      <c r="O322" s="2"/>
      <c r="P322" s="9"/>
      <c r="Q322" s="9"/>
      <c r="R322" s="2"/>
      <c r="S322" s="2"/>
      <c r="T322" s="2"/>
      <c r="U322" s="2"/>
      <c r="V322" s="299"/>
      <c r="W322" s="2"/>
      <c r="X322" s="2"/>
      <c r="Y322" s="2"/>
      <c r="Z322" s="2"/>
      <c r="AA322" s="2"/>
    </row>
    <row r="323" spans="1:27" ht="13.5" customHeight="1">
      <c r="A323" s="7"/>
      <c r="B323" s="7"/>
      <c r="C323" s="7"/>
      <c r="D323" s="7"/>
      <c r="E323" s="7"/>
      <c r="F323" s="8"/>
      <c r="G323" s="8"/>
      <c r="H323" s="8"/>
      <c r="I323" s="8"/>
      <c r="J323" s="9"/>
      <c r="K323" s="10"/>
      <c r="L323" s="2"/>
      <c r="M323" s="2"/>
      <c r="N323" s="1"/>
      <c r="O323" s="2"/>
      <c r="P323" s="9"/>
      <c r="Q323" s="9"/>
      <c r="R323" s="2"/>
      <c r="S323" s="2"/>
      <c r="T323" s="2"/>
      <c r="U323" s="2"/>
      <c r="V323" s="299"/>
      <c r="W323" s="2"/>
      <c r="X323" s="2"/>
      <c r="Y323" s="2"/>
      <c r="Z323" s="2"/>
      <c r="AA323" s="2"/>
    </row>
    <row r="324" spans="1:27" ht="13.5" customHeight="1">
      <c r="A324" s="7"/>
      <c r="B324" s="7"/>
      <c r="C324" s="7"/>
      <c r="D324" s="7"/>
      <c r="E324" s="7"/>
      <c r="F324" s="8"/>
      <c r="G324" s="8"/>
      <c r="H324" s="8"/>
      <c r="I324" s="8"/>
      <c r="J324" s="9"/>
      <c r="K324" s="10"/>
      <c r="L324" s="2"/>
      <c r="M324" s="2"/>
      <c r="N324" s="1"/>
      <c r="O324" s="2"/>
      <c r="P324" s="9"/>
      <c r="Q324" s="9"/>
      <c r="R324" s="2"/>
      <c r="S324" s="2"/>
      <c r="T324" s="2"/>
      <c r="U324" s="2"/>
      <c r="V324" s="299"/>
      <c r="W324" s="2"/>
      <c r="X324" s="2"/>
      <c r="Y324" s="2"/>
      <c r="Z324" s="2"/>
      <c r="AA324" s="2"/>
    </row>
    <row r="325" spans="1:27" ht="13.5" customHeight="1">
      <c r="A325" s="7"/>
      <c r="B325" s="7"/>
      <c r="C325" s="7"/>
      <c r="D325" s="7"/>
      <c r="E325" s="7"/>
      <c r="F325" s="8"/>
      <c r="G325" s="8"/>
      <c r="H325" s="8"/>
      <c r="I325" s="8"/>
      <c r="J325" s="9"/>
      <c r="K325" s="10"/>
      <c r="L325" s="2"/>
      <c r="M325" s="2"/>
      <c r="N325" s="1"/>
      <c r="O325" s="2"/>
      <c r="P325" s="9"/>
      <c r="Q325" s="9"/>
      <c r="R325" s="2"/>
      <c r="S325" s="2"/>
      <c r="T325" s="2"/>
      <c r="U325" s="2"/>
      <c r="V325" s="299"/>
      <c r="W325" s="2"/>
      <c r="X325" s="2"/>
      <c r="Y325" s="2"/>
      <c r="Z325" s="2"/>
      <c r="AA325" s="2"/>
    </row>
    <row r="326" spans="1:27" ht="13.5" customHeight="1">
      <c r="A326" s="7"/>
      <c r="B326" s="7"/>
      <c r="C326" s="7"/>
      <c r="D326" s="7"/>
      <c r="E326" s="7"/>
      <c r="F326" s="8"/>
      <c r="G326" s="8"/>
      <c r="H326" s="8"/>
      <c r="I326" s="8"/>
      <c r="J326" s="9"/>
      <c r="K326" s="10"/>
      <c r="L326" s="2"/>
      <c r="M326" s="2"/>
      <c r="N326" s="1"/>
      <c r="O326" s="2"/>
      <c r="P326" s="9"/>
      <c r="Q326" s="9"/>
      <c r="R326" s="2"/>
      <c r="S326" s="2"/>
      <c r="T326" s="2"/>
      <c r="U326" s="2"/>
      <c r="V326" s="299"/>
      <c r="W326" s="2"/>
      <c r="X326" s="2"/>
      <c r="Y326" s="2"/>
      <c r="Z326" s="2"/>
      <c r="AA326" s="2"/>
    </row>
    <row r="327" spans="1:27" ht="13.5" customHeight="1">
      <c r="A327" s="7"/>
      <c r="B327" s="7"/>
      <c r="C327" s="7"/>
      <c r="D327" s="7"/>
      <c r="E327" s="7"/>
      <c r="F327" s="8"/>
      <c r="G327" s="8"/>
      <c r="H327" s="8"/>
      <c r="I327" s="8"/>
      <c r="J327" s="9"/>
      <c r="K327" s="10"/>
      <c r="L327" s="2"/>
      <c r="M327" s="2"/>
      <c r="N327" s="1"/>
      <c r="O327" s="2"/>
      <c r="P327" s="9"/>
      <c r="Q327" s="9"/>
      <c r="R327" s="2"/>
      <c r="S327" s="2"/>
      <c r="T327" s="2"/>
      <c r="U327" s="2"/>
      <c r="V327" s="299"/>
      <c r="W327" s="2"/>
      <c r="X327" s="2"/>
      <c r="Y327" s="2"/>
      <c r="Z327" s="2"/>
      <c r="AA327" s="2"/>
    </row>
    <row r="328" spans="1:27" ht="13.5" customHeight="1">
      <c r="A328" s="7"/>
      <c r="B328" s="7"/>
      <c r="C328" s="7"/>
      <c r="D328" s="7"/>
      <c r="E328" s="7"/>
      <c r="F328" s="8"/>
      <c r="G328" s="8"/>
      <c r="H328" s="8"/>
      <c r="I328" s="8"/>
      <c r="J328" s="9"/>
      <c r="K328" s="10"/>
      <c r="L328" s="2"/>
      <c r="M328" s="2"/>
      <c r="N328" s="1"/>
      <c r="O328" s="2"/>
      <c r="P328" s="9"/>
      <c r="Q328" s="9"/>
      <c r="R328" s="2"/>
      <c r="S328" s="2"/>
      <c r="T328" s="2"/>
      <c r="U328" s="2"/>
      <c r="V328" s="299"/>
      <c r="W328" s="2"/>
      <c r="X328" s="2"/>
      <c r="Y328" s="2"/>
      <c r="Z328" s="2"/>
      <c r="AA328" s="2"/>
    </row>
    <row r="329" spans="1:27" ht="13.5" customHeight="1">
      <c r="A329" s="7"/>
      <c r="B329" s="7"/>
      <c r="C329" s="7"/>
      <c r="D329" s="7"/>
      <c r="E329" s="7"/>
      <c r="F329" s="8"/>
      <c r="G329" s="8"/>
      <c r="H329" s="8"/>
      <c r="I329" s="8"/>
      <c r="J329" s="9"/>
      <c r="K329" s="10"/>
      <c r="L329" s="2"/>
      <c r="M329" s="2"/>
      <c r="N329" s="1"/>
      <c r="O329" s="2"/>
      <c r="P329" s="9"/>
      <c r="Q329" s="9"/>
      <c r="R329" s="2"/>
      <c r="S329" s="2"/>
      <c r="T329" s="2"/>
      <c r="U329" s="2"/>
      <c r="V329" s="299"/>
      <c r="W329" s="2"/>
      <c r="X329" s="2"/>
      <c r="Y329" s="2"/>
      <c r="Z329" s="2"/>
      <c r="AA329" s="2"/>
    </row>
    <row r="330" spans="1:27" ht="13.5" customHeight="1">
      <c r="A330" s="7"/>
      <c r="B330" s="7"/>
      <c r="C330" s="7"/>
      <c r="D330" s="7"/>
      <c r="E330" s="7"/>
      <c r="F330" s="8"/>
      <c r="G330" s="8"/>
      <c r="H330" s="8"/>
      <c r="I330" s="8"/>
      <c r="J330" s="9"/>
      <c r="K330" s="10"/>
      <c r="L330" s="2"/>
      <c r="M330" s="2"/>
      <c r="N330" s="1"/>
      <c r="O330" s="2"/>
      <c r="P330" s="9"/>
      <c r="Q330" s="9"/>
      <c r="R330" s="2"/>
      <c r="S330" s="2"/>
      <c r="T330" s="2"/>
      <c r="U330" s="2"/>
      <c r="V330" s="299"/>
      <c r="W330" s="2"/>
      <c r="X330" s="2"/>
      <c r="Y330" s="2"/>
      <c r="Z330" s="2"/>
      <c r="AA330" s="2"/>
    </row>
    <row r="331" spans="1:27" ht="13.5" customHeight="1">
      <c r="A331" s="7"/>
      <c r="B331" s="7"/>
      <c r="C331" s="7"/>
      <c r="D331" s="7"/>
      <c r="E331" s="7"/>
      <c r="F331" s="8"/>
      <c r="G331" s="8"/>
      <c r="H331" s="8"/>
      <c r="I331" s="8"/>
      <c r="J331" s="9"/>
      <c r="K331" s="10"/>
      <c r="L331" s="2"/>
      <c r="M331" s="2"/>
      <c r="N331" s="1"/>
      <c r="O331" s="2"/>
      <c r="P331" s="9"/>
      <c r="Q331" s="9"/>
      <c r="R331" s="2"/>
      <c r="S331" s="2"/>
      <c r="T331" s="2"/>
      <c r="U331" s="2"/>
      <c r="V331" s="299"/>
      <c r="W331" s="2"/>
      <c r="X331" s="2"/>
      <c r="Y331" s="2"/>
      <c r="Z331" s="2"/>
      <c r="AA331" s="2"/>
    </row>
    <row r="332" spans="1:27" ht="13.5" customHeight="1">
      <c r="A332" s="7"/>
      <c r="B332" s="7"/>
      <c r="C332" s="7"/>
      <c r="D332" s="7"/>
      <c r="E332" s="7"/>
      <c r="F332" s="8"/>
      <c r="G332" s="8"/>
      <c r="H332" s="8"/>
      <c r="I332" s="8"/>
      <c r="J332" s="9"/>
      <c r="K332" s="10"/>
      <c r="L332" s="2"/>
      <c r="M332" s="2"/>
      <c r="N332" s="1"/>
      <c r="O332" s="2"/>
      <c r="P332" s="9"/>
      <c r="Q332" s="9"/>
      <c r="R332" s="2"/>
      <c r="S332" s="2"/>
      <c r="T332" s="2"/>
      <c r="U332" s="2"/>
      <c r="V332" s="299"/>
      <c r="W332" s="2"/>
      <c r="X332" s="2"/>
      <c r="Y332" s="2"/>
      <c r="Z332" s="2"/>
      <c r="AA332" s="2"/>
    </row>
    <row r="333" spans="1:27" ht="13.5" customHeight="1">
      <c r="A333" s="7"/>
      <c r="B333" s="7"/>
      <c r="C333" s="7"/>
      <c r="D333" s="7"/>
      <c r="E333" s="7"/>
      <c r="F333" s="8"/>
      <c r="G333" s="8"/>
      <c r="H333" s="8"/>
      <c r="I333" s="8"/>
      <c r="J333" s="9"/>
      <c r="K333" s="10"/>
      <c r="L333" s="2"/>
      <c r="M333" s="2"/>
      <c r="N333" s="1"/>
      <c r="O333" s="2"/>
      <c r="P333" s="9"/>
      <c r="Q333" s="9"/>
      <c r="R333" s="2"/>
      <c r="S333" s="2"/>
      <c r="T333" s="2"/>
      <c r="U333" s="2"/>
      <c r="V333" s="299"/>
      <c r="W333" s="2"/>
      <c r="X333" s="2"/>
      <c r="Y333" s="2"/>
      <c r="Z333" s="2"/>
      <c r="AA333" s="2"/>
    </row>
    <row r="334" spans="1:27" ht="13.5" customHeight="1">
      <c r="A334" s="7"/>
      <c r="B334" s="7"/>
      <c r="C334" s="7"/>
      <c r="D334" s="7"/>
      <c r="E334" s="7"/>
      <c r="F334" s="8"/>
      <c r="G334" s="8"/>
      <c r="H334" s="8"/>
      <c r="I334" s="8"/>
      <c r="J334" s="9"/>
      <c r="K334" s="10"/>
      <c r="L334" s="2"/>
      <c r="M334" s="2"/>
      <c r="N334" s="1"/>
      <c r="O334" s="2"/>
      <c r="P334" s="9"/>
      <c r="Q334" s="9"/>
      <c r="R334" s="2"/>
      <c r="S334" s="2"/>
      <c r="T334" s="2"/>
      <c r="U334" s="2"/>
      <c r="V334" s="299"/>
      <c r="W334" s="2"/>
      <c r="X334" s="2"/>
      <c r="Y334" s="2"/>
      <c r="Z334" s="2"/>
      <c r="AA334" s="2"/>
    </row>
    <row r="335" spans="1:27" ht="13.5" customHeight="1">
      <c r="A335" s="7"/>
      <c r="B335" s="7"/>
      <c r="C335" s="7"/>
      <c r="D335" s="7"/>
      <c r="E335" s="7"/>
      <c r="F335" s="8"/>
      <c r="G335" s="8"/>
      <c r="H335" s="8"/>
      <c r="I335" s="8"/>
      <c r="J335" s="9"/>
      <c r="K335" s="10"/>
      <c r="L335" s="2"/>
      <c r="M335" s="2"/>
      <c r="N335" s="1"/>
      <c r="O335" s="2"/>
      <c r="P335" s="9"/>
      <c r="Q335" s="9"/>
      <c r="R335" s="2"/>
      <c r="S335" s="2"/>
      <c r="T335" s="2"/>
      <c r="U335" s="2"/>
      <c r="V335" s="299"/>
      <c r="W335" s="2"/>
      <c r="X335" s="2"/>
      <c r="Y335" s="2"/>
      <c r="Z335" s="2"/>
      <c r="AA335" s="2"/>
    </row>
    <row r="336" spans="1:27" ht="13.5" customHeight="1">
      <c r="A336" s="7"/>
      <c r="B336" s="7"/>
      <c r="C336" s="7"/>
      <c r="D336" s="7"/>
      <c r="E336" s="7"/>
      <c r="F336" s="8"/>
      <c r="G336" s="8"/>
      <c r="H336" s="8"/>
      <c r="I336" s="8"/>
      <c r="J336" s="9"/>
      <c r="K336" s="10"/>
      <c r="L336" s="2"/>
      <c r="M336" s="2"/>
      <c r="N336" s="1"/>
      <c r="O336" s="2"/>
      <c r="P336" s="9"/>
      <c r="Q336" s="9"/>
      <c r="R336" s="2"/>
      <c r="S336" s="2"/>
      <c r="T336" s="2"/>
      <c r="U336" s="2"/>
      <c r="V336" s="299"/>
      <c r="W336" s="2"/>
      <c r="X336" s="2"/>
      <c r="Y336" s="2"/>
      <c r="Z336" s="2"/>
      <c r="AA336" s="2"/>
    </row>
    <row r="337" spans="1:27" ht="13.5" customHeight="1">
      <c r="A337" s="7"/>
      <c r="B337" s="7"/>
      <c r="C337" s="7"/>
      <c r="D337" s="7"/>
      <c r="E337" s="7"/>
      <c r="F337" s="8"/>
      <c r="G337" s="8"/>
      <c r="H337" s="8"/>
      <c r="I337" s="8"/>
      <c r="J337" s="9"/>
      <c r="K337" s="10"/>
      <c r="L337" s="2"/>
      <c r="M337" s="2"/>
      <c r="N337" s="1"/>
      <c r="O337" s="2"/>
      <c r="P337" s="9"/>
      <c r="Q337" s="9"/>
      <c r="R337" s="2"/>
      <c r="S337" s="2"/>
      <c r="T337" s="2"/>
      <c r="U337" s="2"/>
      <c r="V337" s="299"/>
      <c r="W337" s="2"/>
      <c r="X337" s="2"/>
      <c r="Y337" s="2"/>
      <c r="Z337" s="2"/>
      <c r="AA337" s="2"/>
    </row>
    <row r="338" spans="1:27" ht="13.5" customHeight="1">
      <c r="A338" s="7"/>
      <c r="B338" s="7"/>
      <c r="C338" s="7"/>
      <c r="D338" s="7"/>
      <c r="E338" s="7"/>
      <c r="F338" s="8"/>
      <c r="G338" s="8"/>
      <c r="H338" s="8"/>
      <c r="I338" s="8"/>
      <c r="J338" s="9"/>
      <c r="K338" s="10"/>
      <c r="L338" s="2"/>
      <c r="M338" s="2"/>
      <c r="N338" s="1"/>
      <c r="O338" s="2"/>
      <c r="P338" s="9"/>
      <c r="Q338" s="9"/>
      <c r="R338" s="2"/>
      <c r="S338" s="2"/>
      <c r="T338" s="2"/>
      <c r="U338" s="2"/>
      <c r="V338" s="299"/>
      <c r="W338" s="2"/>
      <c r="X338" s="2"/>
      <c r="Y338" s="2"/>
      <c r="Z338" s="2"/>
      <c r="AA338" s="2"/>
    </row>
    <row r="339" spans="1:27" ht="13.5" customHeight="1">
      <c r="A339" s="7"/>
      <c r="B339" s="7"/>
      <c r="C339" s="7"/>
      <c r="D339" s="7"/>
      <c r="E339" s="7"/>
      <c r="F339" s="8"/>
      <c r="G339" s="8"/>
      <c r="H339" s="8"/>
      <c r="I339" s="8"/>
      <c r="J339" s="9"/>
      <c r="K339" s="10"/>
      <c r="L339" s="2"/>
      <c r="M339" s="2"/>
      <c r="N339" s="1"/>
      <c r="O339" s="2"/>
      <c r="P339" s="9"/>
      <c r="Q339" s="9"/>
      <c r="R339" s="2"/>
      <c r="S339" s="2"/>
      <c r="T339" s="2"/>
      <c r="U339" s="2"/>
      <c r="V339" s="299"/>
      <c r="W339" s="2"/>
      <c r="X339" s="2"/>
      <c r="Y339" s="2"/>
      <c r="Z339" s="2"/>
      <c r="AA339" s="2"/>
    </row>
    <row r="340" spans="1:27" ht="13.5" customHeight="1">
      <c r="A340" s="7"/>
      <c r="B340" s="7"/>
      <c r="C340" s="7"/>
      <c r="D340" s="7"/>
      <c r="E340" s="7"/>
      <c r="F340" s="8"/>
      <c r="G340" s="8"/>
      <c r="H340" s="8"/>
      <c r="I340" s="8"/>
      <c r="J340" s="9"/>
      <c r="K340" s="10"/>
      <c r="L340" s="2"/>
      <c r="M340" s="2"/>
      <c r="N340" s="1"/>
      <c r="O340" s="2"/>
      <c r="P340" s="9"/>
      <c r="Q340" s="9"/>
      <c r="R340" s="2"/>
      <c r="S340" s="2"/>
      <c r="T340" s="2"/>
      <c r="U340" s="2"/>
      <c r="V340" s="299"/>
      <c r="W340" s="2"/>
      <c r="X340" s="2"/>
      <c r="Y340" s="2"/>
      <c r="Z340" s="2"/>
      <c r="AA340" s="2"/>
    </row>
    <row r="341" spans="1:27" ht="13.5" customHeight="1">
      <c r="A341" s="7"/>
      <c r="B341" s="7"/>
      <c r="C341" s="7"/>
      <c r="D341" s="7"/>
      <c r="E341" s="7"/>
      <c r="F341" s="8"/>
      <c r="G341" s="8"/>
      <c r="H341" s="8"/>
      <c r="I341" s="8"/>
      <c r="J341" s="9"/>
      <c r="K341" s="10"/>
      <c r="L341" s="2"/>
      <c r="M341" s="2"/>
      <c r="N341" s="1"/>
      <c r="O341" s="2"/>
      <c r="P341" s="9"/>
      <c r="Q341" s="9"/>
      <c r="R341" s="2"/>
      <c r="S341" s="2"/>
      <c r="T341" s="2"/>
      <c r="U341" s="2"/>
      <c r="V341" s="299"/>
      <c r="W341" s="2"/>
      <c r="X341" s="2"/>
      <c r="Y341" s="2"/>
      <c r="Z341" s="2"/>
      <c r="AA341" s="2"/>
    </row>
    <row r="342" spans="1:27" ht="13.5" customHeight="1">
      <c r="A342" s="7"/>
      <c r="B342" s="7"/>
      <c r="C342" s="7"/>
      <c r="D342" s="7"/>
      <c r="E342" s="7"/>
      <c r="F342" s="8"/>
      <c r="G342" s="8"/>
      <c r="H342" s="8"/>
      <c r="I342" s="8"/>
      <c r="J342" s="9"/>
      <c r="K342" s="10"/>
      <c r="L342" s="2"/>
      <c r="M342" s="2"/>
      <c r="N342" s="1"/>
      <c r="O342" s="2"/>
      <c r="P342" s="9"/>
      <c r="Q342" s="9"/>
      <c r="R342" s="2"/>
      <c r="S342" s="2"/>
      <c r="T342" s="2"/>
      <c r="U342" s="2"/>
      <c r="V342" s="299"/>
      <c r="W342" s="2"/>
      <c r="X342" s="2"/>
      <c r="Y342" s="2"/>
      <c r="Z342" s="2"/>
      <c r="AA342" s="2"/>
    </row>
    <row r="343" spans="1:27" ht="13.5" customHeight="1">
      <c r="A343" s="7"/>
      <c r="B343" s="7"/>
      <c r="C343" s="7"/>
      <c r="D343" s="7"/>
      <c r="E343" s="7"/>
      <c r="F343" s="8"/>
      <c r="G343" s="8"/>
      <c r="H343" s="8"/>
      <c r="I343" s="8"/>
      <c r="J343" s="9"/>
      <c r="K343" s="10"/>
      <c r="L343" s="2"/>
      <c r="M343" s="2"/>
      <c r="N343" s="1"/>
      <c r="O343" s="2"/>
      <c r="P343" s="9"/>
      <c r="Q343" s="9"/>
      <c r="R343" s="2"/>
      <c r="S343" s="2"/>
      <c r="T343" s="2"/>
      <c r="U343" s="2"/>
      <c r="V343" s="299"/>
      <c r="W343" s="2"/>
      <c r="X343" s="2"/>
      <c r="Y343" s="2"/>
      <c r="Z343" s="2"/>
      <c r="AA343" s="2"/>
    </row>
    <row r="344" spans="1:27" ht="13.5" customHeight="1">
      <c r="A344" s="7"/>
      <c r="B344" s="7"/>
      <c r="C344" s="7"/>
      <c r="D344" s="7"/>
      <c r="E344" s="7"/>
      <c r="F344" s="8"/>
      <c r="G344" s="8"/>
      <c r="H344" s="8"/>
      <c r="I344" s="8"/>
      <c r="J344" s="9"/>
      <c r="K344" s="10"/>
      <c r="L344" s="2"/>
      <c r="M344" s="2"/>
      <c r="N344" s="1"/>
      <c r="O344" s="2"/>
      <c r="P344" s="9"/>
      <c r="Q344" s="9"/>
      <c r="R344" s="2"/>
      <c r="S344" s="2"/>
      <c r="T344" s="2"/>
      <c r="U344" s="2"/>
      <c r="V344" s="299"/>
      <c r="W344" s="2"/>
      <c r="X344" s="2"/>
      <c r="Y344" s="2"/>
      <c r="Z344" s="2"/>
      <c r="AA344" s="2"/>
    </row>
    <row r="345" spans="1:27" ht="13.5" customHeight="1">
      <c r="A345" s="7"/>
      <c r="B345" s="7"/>
      <c r="C345" s="7"/>
      <c r="D345" s="7"/>
      <c r="E345" s="7"/>
      <c r="F345" s="8"/>
      <c r="G345" s="8"/>
      <c r="H345" s="8"/>
      <c r="I345" s="8"/>
      <c r="J345" s="9"/>
      <c r="K345" s="10"/>
      <c r="L345" s="2"/>
      <c r="M345" s="2"/>
      <c r="N345" s="1"/>
      <c r="O345" s="2"/>
      <c r="P345" s="9"/>
      <c r="Q345" s="9"/>
      <c r="R345" s="2"/>
      <c r="S345" s="2"/>
      <c r="T345" s="2"/>
      <c r="U345" s="2"/>
      <c r="V345" s="299"/>
      <c r="W345" s="2"/>
      <c r="X345" s="2"/>
      <c r="Y345" s="2"/>
      <c r="Z345" s="2"/>
      <c r="AA345" s="2"/>
    </row>
    <row r="346" spans="1:27" ht="13.5" customHeight="1">
      <c r="A346" s="7"/>
      <c r="B346" s="7"/>
      <c r="C346" s="7"/>
      <c r="D346" s="7"/>
      <c r="E346" s="7"/>
      <c r="F346" s="8"/>
      <c r="G346" s="8"/>
      <c r="H346" s="8"/>
      <c r="I346" s="8"/>
      <c r="J346" s="9"/>
      <c r="K346" s="10"/>
      <c r="L346" s="2"/>
      <c r="M346" s="2"/>
      <c r="N346" s="1"/>
      <c r="O346" s="2"/>
      <c r="P346" s="9"/>
      <c r="Q346" s="9"/>
      <c r="R346" s="2"/>
      <c r="S346" s="2"/>
      <c r="T346" s="2"/>
      <c r="U346" s="2"/>
      <c r="V346" s="299"/>
      <c r="W346" s="2"/>
      <c r="X346" s="2"/>
      <c r="Y346" s="2"/>
      <c r="Z346" s="2"/>
      <c r="AA346" s="2"/>
    </row>
    <row r="347" spans="1:27" ht="13.5" customHeight="1">
      <c r="A347" s="7"/>
      <c r="B347" s="7"/>
      <c r="C347" s="7"/>
      <c r="D347" s="7"/>
      <c r="E347" s="7"/>
      <c r="F347" s="8"/>
      <c r="G347" s="8"/>
      <c r="H347" s="8"/>
      <c r="I347" s="8"/>
      <c r="J347" s="9"/>
      <c r="K347" s="10"/>
      <c r="L347" s="2"/>
      <c r="M347" s="2"/>
      <c r="N347" s="1"/>
      <c r="O347" s="2"/>
      <c r="P347" s="9"/>
      <c r="Q347" s="9"/>
      <c r="R347" s="2"/>
      <c r="S347" s="2"/>
      <c r="T347" s="2"/>
      <c r="U347" s="2"/>
      <c r="V347" s="299"/>
      <c r="W347" s="2"/>
      <c r="X347" s="2"/>
      <c r="Y347" s="2"/>
      <c r="Z347" s="2"/>
      <c r="AA347" s="2"/>
    </row>
    <row r="348" spans="1:27" ht="13.5" customHeight="1">
      <c r="A348" s="7"/>
      <c r="B348" s="7"/>
      <c r="C348" s="7"/>
      <c r="D348" s="7"/>
      <c r="E348" s="7"/>
      <c r="F348" s="8"/>
      <c r="G348" s="8"/>
      <c r="H348" s="8"/>
      <c r="I348" s="8"/>
      <c r="J348" s="9"/>
      <c r="K348" s="10"/>
      <c r="L348" s="2"/>
      <c r="M348" s="2"/>
      <c r="N348" s="1"/>
      <c r="O348" s="2"/>
      <c r="P348" s="9"/>
      <c r="Q348" s="9"/>
      <c r="R348" s="2"/>
      <c r="S348" s="2"/>
      <c r="T348" s="2"/>
      <c r="U348" s="2"/>
      <c r="V348" s="299"/>
      <c r="W348" s="2"/>
      <c r="X348" s="2"/>
      <c r="Y348" s="2"/>
      <c r="Z348" s="2"/>
      <c r="AA348" s="2"/>
    </row>
    <row r="349" spans="1:27" ht="13.5" customHeight="1">
      <c r="A349" s="7"/>
      <c r="B349" s="7"/>
      <c r="C349" s="7"/>
      <c r="D349" s="7"/>
      <c r="E349" s="7"/>
      <c r="F349" s="8"/>
      <c r="G349" s="8"/>
      <c r="H349" s="8"/>
      <c r="I349" s="8"/>
      <c r="J349" s="9"/>
      <c r="K349" s="10"/>
      <c r="L349" s="2"/>
      <c r="M349" s="2"/>
      <c r="N349" s="1"/>
      <c r="O349" s="2"/>
      <c r="P349" s="9"/>
      <c r="Q349" s="9"/>
      <c r="R349" s="2"/>
      <c r="S349" s="2"/>
      <c r="T349" s="2"/>
      <c r="U349" s="2"/>
      <c r="V349" s="299"/>
      <c r="W349" s="2"/>
      <c r="X349" s="2"/>
      <c r="Y349" s="2"/>
      <c r="Z349" s="2"/>
      <c r="AA349" s="2"/>
    </row>
    <row r="350" spans="1:27" ht="13.5" customHeight="1">
      <c r="A350" s="7"/>
      <c r="B350" s="7"/>
      <c r="C350" s="7"/>
      <c r="D350" s="7"/>
      <c r="E350" s="7"/>
      <c r="F350" s="8"/>
      <c r="G350" s="8"/>
      <c r="H350" s="8"/>
      <c r="I350" s="8"/>
      <c r="J350" s="9"/>
      <c r="K350" s="10"/>
      <c r="L350" s="2"/>
      <c r="M350" s="2"/>
      <c r="N350" s="1"/>
      <c r="O350" s="2"/>
      <c r="P350" s="9"/>
      <c r="Q350" s="9"/>
      <c r="R350" s="2"/>
      <c r="S350" s="2"/>
      <c r="T350" s="2"/>
      <c r="U350" s="2"/>
      <c r="V350" s="299"/>
      <c r="W350" s="2"/>
      <c r="X350" s="2"/>
      <c r="Y350" s="2"/>
      <c r="Z350" s="2"/>
      <c r="AA350" s="2"/>
    </row>
    <row r="351" spans="1:27" ht="13.5" customHeight="1">
      <c r="A351" s="7"/>
      <c r="B351" s="7"/>
      <c r="C351" s="7"/>
      <c r="D351" s="7"/>
      <c r="E351" s="7"/>
      <c r="F351" s="8"/>
      <c r="G351" s="8"/>
      <c r="H351" s="8"/>
      <c r="I351" s="8"/>
      <c r="J351" s="9"/>
      <c r="K351" s="10"/>
      <c r="L351" s="2"/>
      <c r="M351" s="2"/>
      <c r="N351" s="1"/>
      <c r="O351" s="2"/>
      <c r="P351" s="9"/>
      <c r="Q351" s="9"/>
      <c r="R351" s="2"/>
      <c r="S351" s="2"/>
      <c r="T351" s="2"/>
      <c r="U351" s="2"/>
      <c r="V351" s="299"/>
      <c r="W351" s="2"/>
      <c r="X351" s="2"/>
      <c r="Y351" s="2"/>
      <c r="Z351" s="2"/>
      <c r="AA351" s="2"/>
    </row>
    <row r="352" spans="1:27" ht="13.5" customHeight="1">
      <c r="A352" s="7"/>
      <c r="B352" s="7"/>
      <c r="C352" s="7"/>
      <c r="D352" s="7"/>
      <c r="E352" s="7"/>
      <c r="F352" s="8"/>
      <c r="G352" s="8"/>
      <c r="H352" s="8"/>
      <c r="I352" s="8"/>
      <c r="J352" s="9"/>
      <c r="K352" s="10"/>
      <c r="L352" s="2"/>
      <c r="M352" s="2"/>
      <c r="N352" s="1"/>
      <c r="O352" s="2"/>
      <c r="P352" s="9"/>
      <c r="Q352" s="9"/>
      <c r="R352" s="2"/>
      <c r="S352" s="2"/>
      <c r="T352" s="2"/>
      <c r="U352" s="2"/>
      <c r="V352" s="299"/>
      <c r="W352" s="2"/>
      <c r="X352" s="2"/>
      <c r="Y352" s="2"/>
      <c r="Z352" s="2"/>
      <c r="AA352" s="2"/>
    </row>
    <row r="353" spans="1:27" ht="13.5" customHeight="1">
      <c r="A353" s="7"/>
      <c r="B353" s="7"/>
      <c r="C353" s="7"/>
      <c r="D353" s="7"/>
      <c r="E353" s="7"/>
      <c r="F353" s="8"/>
      <c r="G353" s="8"/>
      <c r="H353" s="8"/>
      <c r="I353" s="8"/>
      <c r="J353" s="9"/>
      <c r="K353" s="10"/>
      <c r="L353" s="2"/>
      <c r="M353" s="2"/>
      <c r="N353" s="1"/>
      <c r="O353" s="2"/>
      <c r="P353" s="9"/>
      <c r="Q353" s="9"/>
      <c r="R353" s="2"/>
      <c r="S353" s="2"/>
      <c r="T353" s="2"/>
      <c r="U353" s="2"/>
      <c r="V353" s="299"/>
      <c r="W353" s="2"/>
      <c r="X353" s="2"/>
      <c r="Y353" s="2"/>
      <c r="Z353" s="2"/>
      <c r="AA353" s="2"/>
    </row>
    <row r="354" spans="1:27" ht="13.5" customHeight="1">
      <c r="A354" s="7"/>
      <c r="B354" s="7"/>
      <c r="C354" s="7"/>
      <c r="D354" s="7"/>
      <c r="E354" s="7"/>
      <c r="F354" s="8"/>
      <c r="G354" s="8"/>
      <c r="H354" s="8"/>
      <c r="I354" s="8"/>
      <c r="J354" s="9"/>
      <c r="K354" s="10"/>
      <c r="L354" s="2"/>
      <c r="M354" s="2"/>
      <c r="N354" s="1"/>
      <c r="O354" s="2"/>
      <c r="P354" s="9"/>
      <c r="Q354" s="9"/>
      <c r="R354" s="2"/>
      <c r="S354" s="2"/>
      <c r="T354" s="2"/>
      <c r="U354" s="2"/>
      <c r="V354" s="299"/>
      <c r="W354" s="2"/>
      <c r="X354" s="2"/>
      <c r="Y354" s="2"/>
      <c r="Z354" s="2"/>
      <c r="AA354" s="2"/>
    </row>
    <row r="355" spans="1:27" ht="13.5" customHeight="1">
      <c r="A355" s="7"/>
      <c r="B355" s="7"/>
      <c r="C355" s="7"/>
      <c r="D355" s="7"/>
      <c r="E355" s="7"/>
      <c r="F355" s="8"/>
      <c r="G355" s="8"/>
      <c r="H355" s="8"/>
      <c r="I355" s="8"/>
      <c r="J355" s="9"/>
      <c r="K355" s="10"/>
      <c r="L355" s="2"/>
      <c r="M355" s="2"/>
      <c r="N355" s="1"/>
      <c r="O355" s="2"/>
      <c r="P355" s="9"/>
      <c r="Q355" s="9"/>
      <c r="R355" s="2"/>
      <c r="S355" s="2"/>
      <c r="T355" s="2"/>
      <c r="U355" s="2"/>
      <c r="V355" s="299"/>
      <c r="W355" s="2"/>
      <c r="X355" s="2"/>
      <c r="Y355" s="2"/>
      <c r="Z355" s="2"/>
      <c r="AA355" s="2"/>
    </row>
    <row r="356" spans="1:27" ht="13.5" customHeight="1">
      <c r="A356" s="7"/>
      <c r="B356" s="7"/>
      <c r="C356" s="7"/>
      <c r="D356" s="7"/>
      <c r="E356" s="7"/>
      <c r="F356" s="8"/>
      <c r="G356" s="8"/>
      <c r="H356" s="8"/>
      <c r="I356" s="8"/>
      <c r="J356" s="9"/>
      <c r="K356" s="10"/>
      <c r="L356" s="2"/>
      <c r="M356" s="2"/>
      <c r="N356" s="1"/>
      <c r="O356" s="2"/>
      <c r="P356" s="9"/>
      <c r="Q356" s="9"/>
      <c r="R356" s="2"/>
      <c r="S356" s="2"/>
      <c r="T356" s="2"/>
      <c r="U356" s="2"/>
      <c r="V356" s="299"/>
      <c r="W356" s="2"/>
      <c r="X356" s="2"/>
      <c r="Y356" s="2"/>
      <c r="Z356" s="2"/>
      <c r="AA356" s="2"/>
    </row>
    <row r="357" spans="1:27" ht="13.5" customHeight="1">
      <c r="A357" s="7"/>
      <c r="B357" s="7"/>
      <c r="C357" s="7"/>
      <c r="D357" s="7"/>
      <c r="E357" s="7"/>
      <c r="F357" s="8"/>
      <c r="G357" s="8"/>
      <c r="H357" s="8"/>
      <c r="I357" s="8"/>
      <c r="J357" s="9"/>
      <c r="K357" s="10"/>
      <c r="L357" s="2"/>
      <c r="M357" s="2"/>
      <c r="N357" s="1"/>
      <c r="O357" s="2"/>
      <c r="P357" s="9"/>
      <c r="Q357" s="9"/>
      <c r="R357" s="2"/>
      <c r="S357" s="2"/>
      <c r="T357" s="2"/>
      <c r="U357" s="2"/>
      <c r="V357" s="299"/>
      <c r="W357" s="2"/>
      <c r="X357" s="2"/>
      <c r="Y357" s="2"/>
      <c r="Z357" s="2"/>
      <c r="AA357" s="2"/>
    </row>
    <row r="358" spans="1:27" ht="13.5" customHeight="1">
      <c r="A358" s="7"/>
      <c r="B358" s="7"/>
      <c r="C358" s="7"/>
      <c r="D358" s="7"/>
      <c r="E358" s="7"/>
      <c r="F358" s="8"/>
      <c r="G358" s="8"/>
      <c r="H358" s="8"/>
      <c r="I358" s="8"/>
      <c r="J358" s="9"/>
      <c r="K358" s="10"/>
      <c r="L358" s="2"/>
      <c r="M358" s="2"/>
      <c r="N358" s="1"/>
      <c r="O358" s="2"/>
      <c r="P358" s="9"/>
      <c r="Q358" s="9"/>
      <c r="R358" s="2"/>
      <c r="S358" s="2"/>
      <c r="T358" s="2"/>
      <c r="U358" s="2"/>
      <c r="V358" s="299"/>
      <c r="W358" s="2"/>
      <c r="X358" s="2"/>
      <c r="Y358" s="2"/>
      <c r="Z358" s="2"/>
      <c r="AA358" s="2"/>
    </row>
    <row r="359" spans="1:27" ht="13.5" customHeight="1">
      <c r="A359" s="7"/>
      <c r="B359" s="7"/>
      <c r="C359" s="7"/>
      <c r="D359" s="7"/>
      <c r="E359" s="7"/>
      <c r="F359" s="8"/>
      <c r="G359" s="8"/>
      <c r="H359" s="8"/>
      <c r="I359" s="8"/>
      <c r="J359" s="9"/>
      <c r="K359" s="10"/>
      <c r="L359" s="2"/>
      <c r="M359" s="2"/>
      <c r="N359" s="1"/>
      <c r="O359" s="2"/>
      <c r="P359" s="9"/>
      <c r="Q359" s="9"/>
      <c r="R359" s="2"/>
      <c r="S359" s="2"/>
      <c r="T359" s="2"/>
      <c r="U359" s="2"/>
      <c r="V359" s="299"/>
      <c r="W359" s="2"/>
      <c r="X359" s="2"/>
      <c r="Y359" s="2"/>
      <c r="Z359" s="2"/>
      <c r="AA359" s="2"/>
    </row>
    <row r="360" spans="1:27" ht="13.5" customHeight="1">
      <c r="A360" s="7"/>
      <c r="B360" s="7"/>
      <c r="C360" s="7"/>
      <c r="D360" s="7"/>
      <c r="E360" s="7"/>
      <c r="F360" s="8"/>
      <c r="G360" s="8"/>
      <c r="H360" s="8"/>
      <c r="I360" s="8"/>
      <c r="J360" s="9"/>
      <c r="K360" s="10"/>
      <c r="L360" s="2"/>
      <c r="M360" s="2"/>
      <c r="N360" s="1"/>
      <c r="O360" s="2"/>
      <c r="P360" s="9"/>
      <c r="Q360" s="9"/>
      <c r="R360" s="2"/>
      <c r="S360" s="2"/>
      <c r="T360" s="2"/>
      <c r="U360" s="2"/>
      <c r="V360" s="299"/>
      <c r="W360" s="2"/>
      <c r="X360" s="2"/>
      <c r="Y360" s="2"/>
      <c r="Z360" s="2"/>
      <c r="AA360" s="2"/>
    </row>
    <row r="361" spans="1:27" ht="13.5" customHeight="1">
      <c r="A361" s="7"/>
      <c r="B361" s="7"/>
      <c r="C361" s="7"/>
      <c r="D361" s="7"/>
      <c r="E361" s="7"/>
      <c r="F361" s="8"/>
      <c r="G361" s="8"/>
      <c r="H361" s="8"/>
      <c r="I361" s="8"/>
      <c r="J361" s="9"/>
      <c r="K361" s="10"/>
      <c r="L361" s="2"/>
      <c r="M361" s="2"/>
      <c r="N361" s="1"/>
      <c r="O361" s="2"/>
      <c r="P361" s="9"/>
      <c r="Q361" s="9"/>
      <c r="R361" s="2"/>
      <c r="S361" s="2"/>
      <c r="T361" s="2"/>
      <c r="U361" s="2"/>
      <c r="V361" s="299"/>
      <c r="W361" s="2"/>
      <c r="X361" s="2"/>
      <c r="Y361" s="2"/>
      <c r="Z361" s="2"/>
      <c r="AA361" s="2"/>
    </row>
    <row r="362" spans="1:27" ht="13.5" customHeight="1">
      <c r="A362" s="7"/>
      <c r="B362" s="7"/>
      <c r="C362" s="7"/>
      <c r="D362" s="7"/>
      <c r="E362" s="7"/>
      <c r="F362" s="8"/>
      <c r="G362" s="8"/>
      <c r="H362" s="8"/>
      <c r="I362" s="8"/>
      <c r="J362" s="9"/>
      <c r="K362" s="10"/>
      <c r="L362" s="2"/>
      <c r="M362" s="2"/>
      <c r="N362" s="1"/>
      <c r="O362" s="2"/>
      <c r="P362" s="9"/>
      <c r="Q362" s="9"/>
      <c r="R362" s="2"/>
      <c r="S362" s="2"/>
      <c r="T362" s="2"/>
      <c r="U362" s="2"/>
      <c r="V362" s="299"/>
      <c r="W362" s="2"/>
      <c r="X362" s="2"/>
      <c r="Y362" s="2"/>
      <c r="Z362" s="2"/>
      <c r="AA362" s="2"/>
    </row>
    <row r="363" spans="1:27" ht="13.5" customHeight="1">
      <c r="A363" s="7"/>
      <c r="B363" s="7"/>
      <c r="C363" s="7"/>
      <c r="D363" s="7"/>
      <c r="E363" s="7"/>
      <c r="F363" s="8"/>
      <c r="G363" s="8"/>
      <c r="H363" s="8"/>
      <c r="I363" s="8"/>
      <c r="J363" s="9"/>
      <c r="K363" s="10"/>
      <c r="L363" s="2"/>
      <c r="M363" s="2"/>
      <c r="N363" s="1"/>
      <c r="O363" s="2"/>
      <c r="P363" s="9"/>
      <c r="Q363" s="9"/>
      <c r="R363" s="2"/>
      <c r="S363" s="2"/>
      <c r="T363" s="2"/>
      <c r="U363" s="2"/>
      <c r="V363" s="299"/>
      <c r="W363" s="2"/>
      <c r="X363" s="2"/>
      <c r="Y363" s="2"/>
      <c r="Z363" s="2"/>
      <c r="AA363" s="2"/>
    </row>
    <row r="364" spans="1:27" ht="13.5" customHeight="1">
      <c r="A364" s="7"/>
      <c r="B364" s="7"/>
      <c r="C364" s="7"/>
      <c r="D364" s="7"/>
      <c r="E364" s="7"/>
      <c r="F364" s="8"/>
      <c r="G364" s="8"/>
      <c r="H364" s="8"/>
      <c r="I364" s="8"/>
      <c r="J364" s="9"/>
      <c r="K364" s="10"/>
      <c r="L364" s="2"/>
      <c r="M364" s="2"/>
      <c r="N364" s="1"/>
      <c r="O364" s="2"/>
      <c r="P364" s="9"/>
      <c r="Q364" s="9"/>
      <c r="R364" s="2"/>
      <c r="S364" s="2"/>
      <c r="T364" s="2"/>
      <c r="U364" s="2"/>
      <c r="V364" s="299"/>
      <c r="W364" s="2"/>
      <c r="X364" s="2"/>
      <c r="Y364" s="2"/>
      <c r="Z364" s="2"/>
      <c r="AA364" s="2"/>
    </row>
    <row r="365" spans="1:27" ht="13.5" customHeight="1">
      <c r="A365" s="7"/>
      <c r="B365" s="7"/>
      <c r="C365" s="7"/>
      <c r="D365" s="7"/>
      <c r="E365" s="7"/>
      <c r="F365" s="8"/>
      <c r="G365" s="8"/>
      <c r="H365" s="8"/>
      <c r="I365" s="8"/>
      <c r="J365" s="9"/>
      <c r="K365" s="10"/>
      <c r="L365" s="2"/>
      <c r="M365" s="2"/>
      <c r="N365" s="1"/>
      <c r="O365" s="2"/>
      <c r="P365" s="9"/>
      <c r="Q365" s="9"/>
      <c r="R365" s="2"/>
      <c r="S365" s="2"/>
      <c r="T365" s="2"/>
      <c r="U365" s="2"/>
      <c r="V365" s="299"/>
      <c r="W365" s="2"/>
      <c r="X365" s="2"/>
      <c r="Y365" s="2"/>
      <c r="Z365" s="2"/>
      <c r="AA365" s="2"/>
    </row>
    <row r="366" spans="1:27" ht="13.5" customHeight="1">
      <c r="A366" s="7"/>
      <c r="B366" s="7"/>
      <c r="C366" s="7"/>
      <c r="D366" s="7"/>
      <c r="E366" s="7"/>
      <c r="F366" s="8"/>
      <c r="G366" s="8"/>
      <c r="H366" s="8"/>
      <c r="I366" s="8"/>
      <c r="J366" s="9"/>
      <c r="K366" s="10"/>
      <c r="L366" s="2"/>
      <c r="M366" s="2"/>
      <c r="N366" s="1"/>
      <c r="O366" s="2"/>
      <c r="P366" s="9"/>
      <c r="Q366" s="9"/>
      <c r="R366" s="2"/>
      <c r="S366" s="2"/>
      <c r="T366" s="2"/>
      <c r="U366" s="2"/>
      <c r="V366" s="299"/>
      <c r="W366" s="2"/>
      <c r="X366" s="2"/>
      <c r="Y366" s="2"/>
      <c r="Z366" s="2"/>
      <c r="AA366" s="2"/>
    </row>
    <row r="367" spans="1:27" ht="13.5" customHeight="1">
      <c r="A367" s="7"/>
      <c r="B367" s="7"/>
      <c r="C367" s="7"/>
      <c r="D367" s="7"/>
      <c r="E367" s="7"/>
      <c r="F367" s="8"/>
      <c r="G367" s="8"/>
      <c r="H367" s="8"/>
      <c r="I367" s="8"/>
      <c r="J367" s="9"/>
      <c r="K367" s="10"/>
      <c r="L367" s="2"/>
      <c r="M367" s="2"/>
      <c r="N367" s="1"/>
      <c r="O367" s="2"/>
      <c r="P367" s="9"/>
      <c r="Q367" s="9"/>
      <c r="R367" s="2"/>
      <c r="S367" s="2"/>
      <c r="T367" s="2"/>
      <c r="U367" s="2"/>
      <c r="V367" s="299"/>
      <c r="W367" s="2"/>
      <c r="X367" s="2"/>
      <c r="Y367" s="2"/>
      <c r="Z367" s="2"/>
      <c r="AA367" s="2"/>
    </row>
    <row r="368" spans="1:27" ht="13.5" customHeight="1">
      <c r="A368" s="7"/>
      <c r="B368" s="7"/>
      <c r="C368" s="7"/>
      <c r="D368" s="7"/>
      <c r="E368" s="7"/>
      <c r="F368" s="8"/>
      <c r="G368" s="8"/>
      <c r="H368" s="8"/>
      <c r="I368" s="8"/>
      <c r="J368" s="9"/>
      <c r="K368" s="10"/>
      <c r="L368" s="2"/>
      <c r="M368" s="2"/>
      <c r="N368" s="1"/>
      <c r="O368" s="2"/>
      <c r="P368" s="9"/>
      <c r="Q368" s="9"/>
      <c r="R368" s="2"/>
      <c r="S368" s="2"/>
      <c r="T368" s="2"/>
      <c r="U368" s="2"/>
      <c r="V368" s="299"/>
      <c r="W368" s="2"/>
      <c r="X368" s="2"/>
      <c r="Y368" s="2"/>
      <c r="Z368" s="2"/>
      <c r="AA368" s="2"/>
    </row>
    <row r="369" spans="1:27" ht="13.5" customHeight="1">
      <c r="A369" s="7"/>
      <c r="B369" s="7"/>
      <c r="C369" s="7"/>
      <c r="D369" s="7"/>
      <c r="E369" s="7"/>
      <c r="F369" s="8"/>
      <c r="G369" s="8"/>
      <c r="H369" s="8"/>
      <c r="I369" s="8"/>
      <c r="J369" s="9"/>
      <c r="K369" s="10"/>
      <c r="L369" s="2"/>
      <c r="M369" s="2"/>
      <c r="N369" s="1"/>
      <c r="O369" s="2"/>
      <c r="P369" s="9"/>
      <c r="Q369" s="9"/>
      <c r="R369" s="2"/>
      <c r="S369" s="2"/>
      <c r="T369" s="2"/>
      <c r="U369" s="2"/>
      <c r="V369" s="299"/>
      <c r="W369" s="2"/>
      <c r="X369" s="2"/>
      <c r="Y369" s="2"/>
      <c r="Z369" s="2"/>
      <c r="AA369" s="2"/>
    </row>
    <row r="370" spans="1:27" ht="13.5" customHeight="1">
      <c r="A370" s="7"/>
      <c r="B370" s="7"/>
      <c r="C370" s="7"/>
      <c r="D370" s="7"/>
      <c r="E370" s="7"/>
      <c r="F370" s="8"/>
      <c r="G370" s="8"/>
      <c r="H370" s="8"/>
      <c r="I370" s="8"/>
      <c r="J370" s="9"/>
      <c r="K370" s="10"/>
      <c r="L370" s="2"/>
      <c r="M370" s="2"/>
      <c r="N370" s="1"/>
      <c r="O370" s="2"/>
      <c r="P370" s="9"/>
      <c r="Q370" s="9"/>
      <c r="R370" s="2"/>
      <c r="S370" s="2"/>
      <c r="T370" s="2"/>
      <c r="U370" s="2"/>
      <c r="V370" s="299"/>
      <c r="W370" s="2"/>
      <c r="X370" s="2"/>
      <c r="Y370" s="2"/>
      <c r="Z370" s="2"/>
      <c r="AA370" s="2"/>
    </row>
    <row r="371" spans="1:27" ht="13.5" customHeight="1">
      <c r="A371" s="7"/>
      <c r="B371" s="7"/>
      <c r="C371" s="7"/>
      <c r="D371" s="7"/>
      <c r="E371" s="7"/>
      <c r="F371" s="8"/>
      <c r="G371" s="8"/>
      <c r="H371" s="8"/>
      <c r="I371" s="8"/>
      <c r="J371" s="9"/>
      <c r="K371" s="10"/>
      <c r="L371" s="2"/>
      <c r="M371" s="2"/>
      <c r="N371" s="1"/>
      <c r="O371" s="2"/>
      <c r="P371" s="9"/>
      <c r="Q371" s="9"/>
      <c r="R371" s="2"/>
      <c r="S371" s="2"/>
      <c r="T371" s="2"/>
      <c r="U371" s="2"/>
      <c r="V371" s="299"/>
      <c r="W371" s="2"/>
      <c r="X371" s="2"/>
      <c r="Y371" s="2"/>
      <c r="Z371" s="2"/>
      <c r="AA371" s="2"/>
    </row>
    <row r="372" spans="1:27" ht="13.5" customHeight="1">
      <c r="A372" s="7"/>
      <c r="B372" s="7"/>
      <c r="C372" s="7"/>
      <c r="D372" s="7"/>
      <c r="E372" s="7"/>
      <c r="F372" s="8"/>
      <c r="G372" s="8"/>
      <c r="H372" s="8"/>
      <c r="I372" s="8"/>
      <c r="J372" s="9"/>
      <c r="K372" s="10"/>
      <c r="L372" s="2"/>
      <c r="M372" s="2"/>
      <c r="N372" s="1"/>
      <c r="O372" s="2"/>
      <c r="P372" s="9"/>
      <c r="Q372" s="9"/>
      <c r="R372" s="2"/>
      <c r="S372" s="2"/>
      <c r="T372" s="2"/>
      <c r="U372" s="2"/>
      <c r="V372" s="299"/>
      <c r="W372" s="2"/>
      <c r="X372" s="2"/>
      <c r="Y372" s="2"/>
      <c r="Z372" s="2"/>
      <c r="AA372" s="2"/>
    </row>
    <row r="373" spans="1:27" ht="13.5" customHeight="1">
      <c r="A373" s="7"/>
      <c r="B373" s="7"/>
      <c r="C373" s="7"/>
      <c r="D373" s="7"/>
      <c r="E373" s="7"/>
      <c r="F373" s="8"/>
      <c r="G373" s="8"/>
      <c r="H373" s="8"/>
      <c r="I373" s="8"/>
      <c r="J373" s="9"/>
      <c r="K373" s="10"/>
      <c r="L373" s="2"/>
      <c r="M373" s="2"/>
      <c r="N373" s="1"/>
      <c r="O373" s="2"/>
      <c r="P373" s="9"/>
      <c r="Q373" s="9"/>
      <c r="R373" s="2"/>
      <c r="S373" s="2"/>
      <c r="T373" s="2"/>
      <c r="U373" s="2"/>
      <c r="V373" s="299"/>
      <c r="W373" s="2"/>
      <c r="X373" s="2"/>
      <c r="Y373" s="2"/>
      <c r="Z373" s="2"/>
      <c r="AA373" s="2"/>
    </row>
    <row r="374" spans="1:27" ht="13.5" customHeight="1">
      <c r="A374" s="7"/>
      <c r="B374" s="7"/>
      <c r="C374" s="7"/>
      <c r="D374" s="7"/>
      <c r="E374" s="7"/>
      <c r="F374" s="8"/>
      <c r="G374" s="8"/>
      <c r="H374" s="8"/>
      <c r="I374" s="8"/>
      <c r="J374" s="9"/>
      <c r="K374" s="10"/>
      <c r="L374" s="2"/>
      <c r="M374" s="2"/>
      <c r="N374" s="1"/>
      <c r="O374" s="2"/>
      <c r="P374" s="9"/>
      <c r="Q374" s="9"/>
      <c r="R374" s="2"/>
      <c r="S374" s="2"/>
      <c r="T374" s="2"/>
      <c r="U374" s="2"/>
      <c r="V374" s="299"/>
      <c r="W374" s="2"/>
      <c r="X374" s="2"/>
      <c r="Y374" s="2"/>
      <c r="Z374" s="2"/>
      <c r="AA374" s="2"/>
    </row>
    <row r="375" spans="1:27" ht="13.5" customHeight="1">
      <c r="A375" s="7"/>
      <c r="B375" s="7"/>
      <c r="C375" s="7"/>
      <c r="D375" s="7"/>
      <c r="E375" s="7"/>
      <c r="F375" s="8"/>
      <c r="G375" s="8"/>
      <c r="H375" s="8"/>
      <c r="I375" s="8"/>
      <c r="J375" s="9"/>
      <c r="K375" s="10"/>
      <c r="L375" s="2"/>
      <c r="M375" s="2"/>
      <c r="N375" s="1"/>
      <c r="O375" s="2"/>
      <c r="P375" s="9"/>
      <c r="Q375" s="9"/>
      <c r="R375" s="2"/>
      <c r="S375" s="2"/>
      <c r="T375" s="2"/>
      <c r="U375" s="2"/>
      <c r="V375" s="299"/>
      <c r="W375" s="2"/>
      <c r="X375" s="2"/>
      <c r="Y375" s="2"/>
      <c r="Z375" s="2"/>
      <c r="AA375" s="2"/>
    </row>
    <row r="376" spans="1:27" ht="13.5" customHeight="1">
      <c r="A376" s="7"/>
      <c r="B376" s="7"/>
      <c r="C376" s="7"/>
      <c r="D376" s="7"/>
      <c r="E376" s="7"/>
      <c r="F376" s="8"/>
      <c r="G376" s="8"/>
      <c r="H376" s="8"/>
      <c r="I376" s="8"/>
      <c r="J376" s="9"/>
      <c r="K376" s="10"/>
      <c r="L376" s="2"/>
      <c r="M376" s="2"/>
      <c r="N376" s="1"/>
      <c r="O376" s="2"/>
      <c r="P376" s="9"/>
      <c r="Q376" s="9"/>
      <c r="R376" s="2"/>
      <c r="S376" s="2"/>
      <c r="T376" s="2"/>
      <c r="U376" s="2"/>
      <c r="V376" s="299"/>
      <c r="W376" s="2"/>
      <c r="X376" s="2"/>
      <c r="Y376" s="2"/>
      <c r="Z376" s="2"/>
      <c r="AA376" s="2"/>
    </row>
    <row r="377" spans="1:27" ht="13.5" customHeight="1">
      <c r="A377" s="7"/>
      <c r="B377" s="7"/>
      <c r="C377" s="7"/>
      <c r="D377" s="7"/>
      <c r="E377" s="7"/>
      <c r="F377" s="8"/>
      <c r="G377" s="8"/>
      <c r="H377" s="8"/>
      <c r="I377" s="8"/>
      <c r="J377" s="9"/>
      <c r="K377" s="10"/>
      <c r="L377" s="2"/>
      <c r="M377" s="2"/>
      <c r="N377" s="1"/>
      <c r="O377" s="2"/>
      <c r="P377" s="9"/>
      <c r="Q377" s="9"/>
      <c r="R377" s="2"/>
      <c r="S377" s="2"/>
      <c r="T377" s="2"/>
      <c r="U377" s="2"/>
      <c r="V377" s="299"/>
      <c r="W377" s="2"/>
      <c r="X377" s="2"/>
      <c r="Y377" s="2"/>
      <c r="Z377" s="2"/>
      <c r="AA377" s="2"/>
    </row>
    <row r="378" spans="1:27" ht="13.5" customHeight="1">
      <c r="A378" s="7"/>
      <c r="B378" s="7"/>
      <c r="C378" s="7"/>
      <c r="D378" s="7"/>
      <c r="E378" s="7"/>
      <c r="F378" s="8"/>
      <c r="G378" s="8"/>
      <c r="H378" s="8"/>
      <c r="I378" s="8"/>
      <c r="J378" s="9"/>
      <c r="K378" s="10"/>
      <c r="L378" s="2"/>
      <c r="M378" s="2"/>
      <c r="N378" s="1"/>
      <c r="O378" s="2"/>
      <c r="P378" s="9"/>
      <c r="Q378" s="9"/>
      <c r="R378" s="2"/>
      <c r="S378" s="2"/>
      <c r="T378" s="2"/>
      <c r="U378" s="2"/>
      <c r="V378" s="299"/>
      <c r="W378" s="2"/>
      <c r="X378" s="2"/>
      <c r="Y378" s="2"/>
      <c r="Z378" s="2"/>
      <c r="AA378" s="2"/>
    </row>
    <row r="379" spans="1:27" ht="13.5" customHeight="1">
      <c r="A379" s="7"/>
      <c r="B379" s="7"/>
      <c r="C379" s="7"/>
      <c r="D379" s="7"/>
      <c r="E379" s="7"/>
      <c r="F379" s="8"/>
      <c r="G379" s="8"/>
      <c r="H379" s="8"/>
      <c r="I379" s="8"/>
      <c r="J379" s="9"/>
      <c r="K379" s="10"/>
      <c r="L379" s="2"/>
      <c r="M379" s="2"/>
      <c r="N379" s="1"/>
      <c r="O379" s="2"/>
      <c r="P379" s="9"/>
      <c r="Q379" s="9"/>
      <c r="R379" s="2"/>
      <c r="S379" s="2"/>
      <c r="T379" s="2"/>
      <c r="U379" s="2"/>
      <c r="V379" s="299"/>
      <c r="W379" s="2"/>
      <c r="X379" s="2"/>
      <c r="Y379" s="2"/>
      <c r="Z379" s="2"/>
      <c r="AA379" s="2"/>
    </row>
    <row r="380" spans="1:27" ht="13.5" customHeight="1">
      <c r="A380" s="7"/>
      <c r="B380" s="7"/>
      <c r="C380" s="7"/>
      <c r="D380" s="7"/>
      <c r="E380" s="7"/>
      <c r="F380" s="8"/>
      <c r="G380" s="8"/>
      <c r="H380" s="8"/>
      <c r="I380" s="8"/>
      <c r="J380" s="9"/>
      <c r="K380" s="10"/>
      <c r="L380" s="2"/>
      <c r="M380" s="2"/>
      <c r="N380" s="1"/>
      <c r="O380" s="2"/>
      <c r="P380" s="9"/>
      <c r="Q380" s="9"/>
      <c r="R380" s="2"/>
      <c r="S380" s="2"/>
      <c r="T380" s="2"/>
      <c r="U380" s="2"/>
      <c r="V380" s="299"/>
      <c r="W380" s="2"/>
      <c r="X380" s="2"/>
      <c r="Y380" s="2"/>
      <c r="Z380" s="2"/>
      <c r="AA380" s="2"/>
    </row>
    <row r="381" spans="1:27" ht="13.5" customHeight="1">
      <c r="A381" s="7"/>
      <c r="B381" s="7"/>
      <c r="C381" s="7"/>
      <c r="D381" s="7"/>
      <c r="E381" s="7"/>
      <c r="F381" s="8"/>
      <c r="G381" s="8"/>
      <c r="H381" s="8"/>
      <c r="I381" s="8"/>
      <c r="J381" s="9"/>
      <c r="K381" s="10"/>
      <c r="L381" s="2"/>
      <c r="M381" s="2"/>
      <c r="N381" s="1"/>
      <c r="O381" s="2"/>
      <c r="P381" s="9"/>
      <c r="Q381" s="9"/>
      <c r="R381" s="2"/>
      <c r="S381" s="2"/>
      <c r="T381" s="2"/>
      <c r="U381" s="2"/>
      <c r="V381" s="299"/>
      <c r="W381" s="2"/>
      <c r="X381" s="2"/>
      <c r="Y381" s="2"/>
      <c r="Z381" s="2"/>
      <c r="AA381" s="2"/>
    </row>
    <row r="382" spans="1:27" ht="13.5" customHeight="1">
      <c r="A382" s="7"/>
      <c r="B382" s="7"/>
      <c r="C382" s="7"/>
      <c r="D382" s="7"/>
      <c r="E382" s="7"/>
      <c r="F382" s="8"/>
      <c r="G382" s="8"/>
      <c r="H382" s="8"/>
      <c r="I382" s="8"/>
      <c r="J382" s="9"/>
      <c r="K382" s="10"/>
      <c r="L382" s="2"/>
      <c r="M382" s="2"/>
      <c r="N382" s="1"/>
      <c r="O382" s="2"/>
      <c r="P382" s="9"/>
      <c r="Q382" s="9"/>
      <c r="R382" s="2"/>
      <c r="S382" s="2"/>
      <c r="T382" s="2"/>
      <c r="U382" s="2"/>
      <c r="V382" s="299"/>
      <c r="W382" s="2"/>
      <c r="X382" s="2"/>
      <c r="Y382" s="2"/>
      <c r="Z382" s="2"/>
      <c r="AA382" s="2"/>
    </row>
    <row r="383" spans="1:27" ht="13.5" customHeight="1">
      <c r="A383" s="7"/>
      <c r="B383" s="7"/>
      <c r="C383" s="7"/>
      <c r="D383" s="7"/>
      <c r="E383" s="7"/>
      <c r="F383" s="8"/>
      <c r="G383" s="8"/>
      <c r="H383" s="8"/>
      <c r="I383" s="8"/>
      <c r="J383" s="9"/>
      <c r="K383" s="10"/>
      <c r="L383" s="2"/>
      <c r="M383" s="2"/>
      <c r="N383" s="1"/>
      <c r="O383" s="2"/>
      <c r="P383" s="9"/>
      <c r="Q383" s="9"/>
      <c r="R383" s="2"/>
      <c r="S383" s="2"/>
      <c r="T383" s="2"/>
      <c r="U383" s="2"/>
      <c r="V383" s="299"/>
      <c r="W383" s="2"/>
      <c r="X383" s="2"/>
      <c r="Y383" s="2"/>
      <c r="Z383" s="2"/>
      <c r="AA383" s="2"/>
    </row>
    <row r="384" spans="1:27" ht="13.5" customHeight="1">
      <c r="A384" s="7"/>
      <c r="B384" s="7"/>
      <c r="C384" s="7"/>
      <c r="D384" s="7"/>
      <c r="E384" s="7"/>
      <c r="F384" s="8"/>
      <c r="G384" s="8"/>
      <c r="H384" s="8"/>
      <c r="I384" s="8"/>
      <c r="J384" s="9"/>
      <c r="K384" s="10"/>
      <c r="L384" s="2"/>
      <c r="M384" s="2"/>
      <c r="N384" s="1"/>
      <c r="O384" s="2"/>
      <c r="P384" s="9"/>
      <c r="Q384" s="9"/>
      <c r="R384" s="2"/>
      <c r="S384" s="2"/>
      <c r="T384" s="2"/>
      <c r="U384" s="2"/>
      <c r="V384" s="299"/>
      <c r="W384" s="2"/>
      <c r="X384" s="2"/>
      <c r="Y384" s="2"/>
      <c r="Z384" s="2"/>
      <c r="AA384" s="2"/>
    </row>
    <row r="385" spans="1:27" ht="13.5" customHeight="1">
      <c r="A385" s="7"/>
      <c r="B385" s="7"/>
      <c r="C385" s="7"/>
      <c r="D385" s="7"/>
      <c r="E385" s="7"/>
      <c r="F385" s="8"/>
      <c r="G385" s="8"/>
      <c r="H385" s="8"/>
      <c r="I385" s="8"/>
      <c r="J385" s="9"/>
      <c r="K385" s="10"/>
      <c r="L385" s="2"/>
      <c r="M385" s="2"/>
      <c r="N385" s="1"/>
      <c r="O385" s="2"/>
      <c r="P385" s="9"/>
      <c r="Q385" s="9"/>
      <c r="R385" s="2"/>
      <c r="S385" s="2"/>
      <c r="T385" s="2"/>
      <c r="U385" s="2"/>
      <c r="V385" s="299"/>
      <c r="W385" s="2"/>
      <c r="X385" s="2"/>
      <c r="Y385" s="2"/>
      <c r="Z385" s="2"/>
      <c r="AA385" s="2"/>
    </row>
    <row r="386" spans="1:27" ht="13.5" customHeight="1">
      <c r="A386" s="7"/>
      <c r="B386" s="7"/>
      <c r="C386" s="7"/>
      <c r="D386" s="7"/>
      <c r="E386" s="7"/>
      <c r="F386" s="8"/>
      <c r="G386" s="8"/>
      <c r="H386" s="8"/>
      <c r="I386" s="8"/>
      <c r="J386" s="9"/>
      <c r="K386" s="10"/>
      <c r="L386" s="2"/>
      <c r="M386" s="2"/>
      <c r="N386" s="1"/>
      <c r="O386" s="2"/>
      <c r="P386" s="9"/>
      <c r="Q386" s="9"/>
      <c r="R386" s="2"/>
      <c r="S386" s="2"/>
      <c r="T386" s="2"/>
      <c r="U386" s="2"/>
      <c r="V386" s="299"/>
      <c r="W386" s="2"/>
      <c r="X386" s="2"/>
      <c r="Y386" s="2"/>
      <c r="Z386" s="2"/>
      <c r="AA386" s="2"/>
    </row>
    <row r="387" spans="1:27" ht="13.5" customHeight="1">
      <c r="A387" s="7"/>
      <c r="B387" s="7"/>
      <c r="C387" s="7"/>
      <c r="D387" s="7"/>
      <c r="E387" s="7"/>
      <c r="F387" s="8"/>
      <c r="G387" s="8"/>
      <c r="H387" s="8"/>
      <c r="I387" s="8"/>
      <c r="J387" s="9"/>
      <c r="K387" s="10"/>
      <c r="L387" s="2"/>
      <c r="M387" s="2"/>
      <c r="N387" s="1"/>
      <c r="O387" s="2"/>
      <c r="P387" s="9"/>
      <c r="Q387" s="9"/>
      <c r="R387" s="2"/>
      <c r="S387" s="2"/>
      <c r="T387" s="2"/>
      <c r="U387" s="2"/>
      <c r="V387" s="299"/>
      <c r="W387" s="2"/>
      <c r="X387" s="2"/>
      <c r="Y387" s="2"/>
      <c r="Z387" s="2"/>
      <c r="AA387" s="2"/>
    </row>
    <row r="388" spans="1:27" ht="13.5" customHeight="1">
      <c r="A388" s="7"/>
      <c r="B388" s="7"/>
      <c r="C388" s="7"/>
      <c r="D388" s="7"/>
      <c r="E388" s="7"/>
      <c r="F388" s="8"/>
      <c r="G388" s="8"/>
      <c r="H388" s="8"/>
      <c r="I388" s="8"/>
      <c r="J388" s="9"/>
      <c r="K388" s="10"/>
      <c r="L388" s="2"/>
      <c r="M388" s="2"/>
      <c r="N388" s="1"/>
      <c r="O388" s="2"/>
      <c r="P388" s="9"/>
      <c r="Q388" s="9"/>
      <c r="R388" s="2"/>
      <c r="S388" s="2"/>
      <c r="T388" s="2"/>
      <c r="U388" s="2"/>
      <c r="V388" s="299"/>
      <c r="W388" s="2"/>
      <c r="X388" s="2"/>
      <c r="Y388" s="2"/>
      <c r="Z388" s="2"/>
      <c r="AA388" s="2"/>
    </row>
    <row r="389" spans="1:27" ht="13.5" customHeight="1">
      <c r="A389" s="7"/>
      <c r="B389" s="7"/>
      <c r="C389" s="7"/>
      <c r="D389" s="7"/>
      <c r="E389" s="7"/>
      <c r="F389" s="8"/>
      <c r="G389" s="8"/>
      <c r="H389" s="8"/>
      <c r="I389" s="8"/>
      <c r="J389" s="9"/>
      <c r="K389" s="10"/>
      <c r="L389" s="2"/>
      <c r="M389" s="2"/>
      <c r="N389" s="1"/>
      <c r="O389" s="2"/>
      <c r="P389" s="9"/>
      <c r="Q389" s="9"/>
      <c r="R389" s="2"/>
      <c r="S389" s="2"/>
      <c r="T389" s="2"/>
      <c r="U389" s="2"/>
      <c r="V389" s="299"/>
      <c r="W389" s="2"/>
      <c r="X389" s="2"/>
      <c r="Y389" s="2"/>
      <c r="Z389" s="2"/>
      <c r="AA389" s="2"/>
    </row>
    <row r="390" spans="1:27" ht="13.5" customHeight="1">
      <c r="A390" s="7"/>
      <c r="B390" s="7"/>
      <c r="C390" s="7"/>
      <c r="D390" s="7"/>
      <c r="E390" s="7"/>
      <c r="F390" s="8"/>
      <c r="G390" s="8"/>
      <c r="H390" s="8"/>
      <c r="I390" s="8"/>
      <c r="J390" s="9"/>
      <c r="K390" s="10"/>
      <c r="L390" s="2"/>
      <c r="M390" s="2"/>
      <c r="N390" s="1"/>
      <c r="O390" s="2"/>
      <c r="P390" s="9"/>
      <c r="Q390" s="9"/>
      <c r="R390" s="2"/>
      <c r="S390" s="2"/>
      <c r="T390" s="2"/>
      <c r="U390" s="2"/>
      <c r="V390" s="299"/>
      <c r="W390" s="2"/>
      <c r="X390" s="2"/>
      <c r="Y390" s="2"/>
      <c r="Z390" s="2"/>
      <c r="AA390" s="2"/>
    </row>
    <row r="391" spans="1:27" ht="13.5" customHeight="1">
      <c r="A391" s="7"/>
      <c r="B391" s="7"/>
      <c r="C391" s="7"/>
      <c r="D391" s="7"/>
      <c r="E391" s="7"/>
      <c r="F391" s="8"/>
      <c r="G391" s="8"/>
      <c r="H391" s="8"/>
      <c r="I391" s="8"/>
      <c r="J391" s="9"/>
      <c r="K391" s="10"/>
      <c r="L391" s="2"/>
      <c r="M391" s="2"/>
      <c r="N391" s="1"/>
      <c r="O391" s="2"/>
      <c r="P391" s="9"/>
      <c r="Q391" s="9"/>
      <c r="R391" s="2"/>
      <c r="S391" s="2"/>
      <c r="T391" s="2"/>
      <c r="U391" s="2"/>
      <c r="V391" s="299"/>
      <c r="W391" s="2"/>
      <c r="X391" s="2"/>
      <c r="Y391" s="2"/>
      <c r="Z391" s="2"/>
      <c r="AA391" s="2"/>
    </row>
    <row r="392" spans="1:27" ht="13.5" customHeight="1">
      <c r="A392" s="7"/>
      <c r="B392" s="7"/>
      <c r="C392" s="7"/>
      <c r="D392" s="7"/>
      <c r="E392" s="7"/>
      <c r="F392" s="8"/>
      <c r="G392" s="8"/>
      <c r="H392" s="8"/>
      <c r="I392" s="8"/>
      <c r="J392" s="9"/>
      <c r="K392" s="10"/>
      <c r="L392" s="2"/>
      <c r="M392" s="2"/>
      <c r="N392" s="1"/>
      <c r="O392" s="2"/>
      <c r="P392" s="9"/>
      <c r="Q392" s="9"/>
      <c r="R392" s="2"/>
      <c r="S392" s="2"/>
      <c r="T392" s="2"/>
      <c r="U392" s="2"/>
      <c r="V392" s="299"/>
      <c r="W392" s="2"/>
      <c r="X392" s="2"/>
      <c r="Y392" s="2"/>
      <c r="Z392" s="2"/>
      <c r="AA392" s="2"/>
    </row>
    <row r="393" spans="1:27" ht="13.5" customHeight="1">
      <c r="A393" s="7"/>
      <c r="B393" s="7"/>
      <c r="C393" s="7"/>
      <c r="D393" s="7"/>
      <c r="E393" s="7"/>
      <c r="F393" s="8"/>
      <c r="G393" s="8"/>
      <c r="H393" s="8"/>
      <c r="I393" s="8"/>
      <c r="J393" s="9"/>
      <c r="K393" s="10"/>
      <c r="L393" s="2"/>
      <c r="M393" s="2"/>
      <c r="N393" s="1"/>
      <c r="O393" s="2"/>
      <c r="P393" s="9"/>
      <c r="Q393" s="9"/>
      <c r="R393" s="2"/>
      <c r="S393" s="2"/>
      <c r="T393" s="2"/>
      <c r="U393" s="2"/>
      <c r="V393" s="299"/>
      <c r="W393" s="2"/>
      <c r="X393" s="2"/>
      <c r="Y393" s="2"/>
      <c r="Z393" s="2"/>
      <c r="AA393" s="2"/>
    </row>
    <row r="394" spans="1:27" ht="13.5" customHeight="1">
      <c r="A394" s="7"/>
      <c r="B394" s="7"/>
      <c r="C394" s="7"/>
      <c r="D394" s="7"/>
      <c r="E394" s="7"/>
      <c r="F394" s="8"/>
      <c r="G394" s="8"/>
      <c r="H394" s="8"/>
      <c r="I394" s="8"/>
      <c r="J394" s="9"/>
      <c r="K394" s="10"/>
      <c r="L394" s="2"/>
      <c r="M394" s="2"/>
      <c r="N394" s="1"/>
      <c r="O394" s="2"/>
      <c r="P394" s="9"/>
      <c r="Q394" s="9"/>
      <c r="R394" s="2"/>
      <c r="S394" s="2"/>
      <c r="T394" s="2"/>
      <c r="U394" s="2"/>
      <c r="V394" s="299"/>
      <c r="W394" s="2"/>
      <c r="X394" s="2"/>
      <c r="Y394" s="2"/>
      <c r="Z394" s="2"/>
      <c r="AA394" s="2"/>
    </row>
    <row r="395" spans="1:27" ht="13.5" customHeight="1">
      <c r="A395" s="7"/>
      <c r="B395" s="7"/>
      <c r="C395" s="7"/>
      <c r="D395" s="7"/>
      <c r="E395" s="7"/>
      <c r="F395" s="8"/>
      <c r="G395" s="8"/>
      <c r="H395" s="8"/>
      <c r="I395" s="8"/>
      <c r="J395" s="9"/>
      <c r="K395" s="10"/>
      <c r="L395" s="2"/>
      <c r="M395" s="2"/>
      <c r="N395" s="1"/>
      <c r="O395" s="2"/>
      <c r="P395" s="9"/>
      <c r="Q395" s="9"/>
      <c r="R395" s="2"/>
      <c r="S395" s="2"/>
      <c r="T395" s="2"/>
      <c r="U395" s="2"/>
      <c r="V395" s="299"/>
      <c r="W395" s="2"/>
      <c r="X395" s="2"/>
      <c r="Y395" s="2"/>
      <c r="Z395" s="2"/>
      <c r="AA395" s="2"/>
    </row>
    <row r="396" spans="1:27" ht="13.5" customHeight="1">
      <c r="A396" s="7"/>
      <c r="B396" s="7"/>
      <c r="C396" s="7"/>
      <c r="D396" s="7"/>
      <c r="E396" s="7"/>
      <c r="F396" s="8"/>
      <c r="G396" s="8"/>
      <c r="H396" s="8"/>
      <c r="I396" s="8"/>
      <c r="J396" s="9"/>
      <c r="K396" s="10"/>
      <c r="L396" s="2"/>
      <c r="M396" s="2"/>
      <c r="N396" s="1"/>
      <c r="O396" s="2"/>
      <c r="P396" s="9"/>
      <c r="Q396" s="9"/>
      <c r="R396" s="2"/>
      <c r="S396" s="2"/>
      <c r="T396" s="2"/>
      <c r="U396" s="2"/>
      <c r="V396" s="299"/>
      <c r="W396" s="2"/>
      <c r="X396" s="2"/>
      <c r="Y396" s="2"/>
      <c r="Z396" s="2"/>
      <c r="AA396" s="2"/>
    </row>
    <row r="397" spans="1:27" ht="13.5" customHeight="1">
      <c r="A397" s="7"/>
      <c r="B397" s="7"/>
      <c r="C397" s="7"/>
      <c r="D397" s="7"/>
      <c r="E397" s="7"/>
      <c r="F397" s="8"/>
      <c r="G397" s="8"/>
      <c r="H397" s="8"/>
      <c r="I397" s="8"/>
      <c r="J397" s="9"/>
      <c r="K397" s="10"/>
      <c r="L397" s="2"/>
      <c r="M397" s="2"/>
      <c r="N397" s="1"/>
      <c r="O397" s="2"/>
      <c r="P397" s="9"/>
      <c r="Q397" s="9"/>
      <c r="R397" s="2"/>
      <c r="S397" s="2"/>
      <c r="T397" s="2"/>
      <c r="U397" s="2"/>
      <c r="V397" s="299"/>
      <c r="W397" s="2"/>
      <c r="X397" s="2"/>
      <c r="Y397" s="2"/>
      <c r="Z397" s="2"/>
      <c r="AA397" s="2"/>
    </row>
    <row r="398" spans="1:27" ht="13.5" customHeight="1">
      <c r="A398" s="7"/>
      <c r="B398" s="7"/>
      <c r="C398" s="7"/>
      <c r="D398" s="7"/>
      <c r="E398" s="7"/>
      <c r="F398" s="8"/>
      <c r="G398" s="8"/>
      <c r="H398" s="8"/>
      <c r="I398" s="8"/>
      <c r="J398" s="9"/>
      <c r="K398" s="10"/>
      <c r="L398" s="2"/>
      <c r="M398" s="2"/>
      <c r="N398" s="1"/>
      <c r="O398" s="2"/>
      <c r="P398" s="9"/>
      <c r="Q398" s="9"/>
      <c r="R398" s="2"/>
      <c r="S398" s="2"/>
      <c r="T398" s="2"/>
      <c r="U398" s="2"/>
      <c r="V398" s="299"/>
      <c r="W398" s="2"/>
      <c r="X398" s="2"/>
      <c r="Y398" s="2"/>
      <c r="Z398" s="2"/>
      <c r="AA398" s="2"/>
    </row>
    <row r="399" spans="1:27" ht="13.5" customHeight="1">
      <c r="A399" s="7"/>
      <c r="B399" s="7"/>
      <c r="C399" s="7"/>
      <c r="D399" s="7"/>
      <c r="E399" s="7"/>
      <c r="F399" s="8"/>
      <c r="G399" s="8"/>
      <c r="H399" s="8"/>
      <c r="I399" s="8"/>
      <c r="J399" s="9"/>
      <c r="K399" s="10"/>
      <c r="L399" s="2"/>
      <c r="M399" s="2"/>
      <c r="N399" s="1"/>
      <c r="O399" s="2"/>
      <c r="P399" s="9"/>
      <c r="Q399" s="9"/>
      <c r="R399" s="2"/>
      <c r="S399" s="2"/>
      <c r="T399" s="2"/>
      <c r="U399" s="2"/>
      <c r="V399" s="299"/>
      <c r="W399" s="2"/>
      <c r="X399" s="2"/>
      <c r="Y399" s="2"/>
      <c r="Z399" s="2"/>
      <c r="AA399" s="2"/>
    </row>
    <row r="400" spans="1:27" ht="13.5" customHeight="1">
      <c r="A400" s="7"/>
      <c r="B400" s="7"/>
      <c r="C400" s="7"/>
      <c r="D400" s="7"/>
      <c r="E400" s="7"/>
      <c r="F400" s="8"/>
      <c r="G400" s="8"/>
      <c r="H400" s="8"/>
      <c r="I400" s="8"/>
      <c r="J400" s="9"/>
      <c r="K400" s="10"/>
      <c r="L400" s="2"/>
      <c r="M400" s="2"/>
      <c r="N400" s="1"/>
      <c r="O400" s="2"/>
      <c r="P400" s="9"/>
      <c r="Q400" s="9"/>
      <c r="R400" s="2"/>
      <c r="S400" s="2"/>
      <c r="T400" s="2"/>
      <c r="U400" s="2"/>
      <c r="V400" s="299"/>
      <c r="W400" s="2"/>
      <c r="X400" s="2"/>
      <c r="Y400" s="2"/>
      <c r="Z400" s="2"/>
      <c r="AA400" s="2"/>
    </row>
    <row r="401" spans="1:27" ht="13.5" customHeight="1">
      <c r="A401" s="7"/>
      <c r="B401" s="7"/>
      <c r="C401" s="7"/>
      <c r="D401" s="7"/>
      <c r="E401" s="7"/>
      <c r="F401" s="8"/>
      <c r="G401" s="8"/>
      <c r="H401" s="8"/>
      <c r="I401" s="8"/>
      <c r="J401" s="9"/>
      <c r="K401" s="10"/>
      <c r="L401" s="2"/>
      <c r="M401" s="2"/>
      <c r="N401" s="1"/>
      <c r="O401" s="2"/>
      <c r="P401" s="9"/>
      <c r="Q401" s="9"/>
      <c r="R401" s="2"/>
      <c r="S401" s="2"/>
      <c r="T401" s="2"/>
      <c r="U401" s="2"/>
      <c r="V401" s="299"/>
      <c r="W401" s="2"/>
      <c r="X401" s="2"/>
      <c r="Y401" s="2"/>
      <c r="Z401" s="2"/>
      <c r="AA401" s="2"/>
    </row>
    <row r="402" spans="1:27" ht="13.5" customHeight="1">
      <c r="A402" s="7"/>
      <c r="B402" s="7"/>
      <c r="C402" s="7"/>
      <c r="D402" s="7"/>
      <c r="E402" s="7"/>
      <c r="F402" s="8"/>
      <c r="G402" s="8"/>
      <c r="H402" s="8"/>
      <c r="I402" s="8"/>
      <c r="J402" s="9"/>
      <c r="K402" s="10"/>
      <c r="L402" s="2"/>
      <c r="M402" s="2"/>
      <c r="N402" s="1"/>
      <c r="O402" s="2"/>
      <c r="P402" s="9"/>
      <c r="Q402" s="9"/>
      <c r="R402" s="2"/>
      <c r="S402" s="2"/>
      <c r="T402" s="2"/>
      <c r="U402" s="2"/>
      <c r="V402" s="299"/>
      <c r="W402" s="2"/>
      <c r="X402" s="2"/>
      <c r="Y402" s="2"/>
      <c r="Z402" s="2"/>
      <c r="AA402" s="2"/>
    </row>
    <row r="403" spans="1:27" ht="13.5" customHeight="1">
      <c r="A403" s="7"/>
      <c r="B403" s="7"/>
      <c r="C403" s="7"/>
      <c r="D403" s="7"/>
      <c r="E403" s="7"/>
      <c r="F403" s="8"/>
      <c r="G403" s="8"/>
      <c r="H403" s="8"/>
      <c r="I403" s="8"/>
      <c r="J403" s="9"/>
      <c r="K403" s="10"/>
      <c r="L403" s="2"/>
      <c r="M403" s="2"/>
      <c r="N403" s="1"/>
      <c r="O403" s="2"/>
      <c r="P403" s="9"/>
      <c r="Q403" s="9"/>
      <c r="R403" s="2"/>
      <c r="S403" s="2"/>
      <c r="T403" s="2"/>
      <c r="U403" s="2"/>
      <c r="V403" s="299"/>
      <c r="W403" s="2"/>
      <c r="X403" s="2"/>
      <c r="Y403" s="2"/>
      <c r="Z403" s="2"/>
      <c r="AA403" s="2"/>
    </row>
    <row r="404" spans="1:27" ht="13.5" customHeight="1">
      <c r="A404" s="7"/>
      <c r="B404" s="7"/>
      <c r="C404" s="7"/>
      <c r="D404" s="7"/>
      <c r="E404" s="7"/>
      <c r="F404" s="8"/>
      <c r="G404" s="8"/>
      <c r="H404" s="8"/>
      <c r="I404" s="8"/>
      <c r="J404" s="9"/>
      <c r="K404" s="10"/>
      <c r="L404" s="2"/>
      <c r="M404" s="2"/>
      <c r="N404" s="1"/>
      <c r="O404" s="2"/>
      <c r="P404" s="9"/>
      <c r="Q404" s="9"/>
      <c r="R404" s="2"/>
      <c r="S404" s="2"/>
      <c r="T404" s="2"/>
      <c r="U404" s="2"/>
      <c r="V404" s="299"/>
      <c r="W404" s="2"/>
      <c r="X404" s="2"/>
      <c r="Y404" s="2"/>
      <c r="Z404" s="2"/>
      <c r="AA404" s="2"/>
    </row>
    <row r="405" spans="1:27" ht="13.5" customHeight="1">
      <c r="A405" s="7"/>
      <c r="B405" s="7"/>
      <c r="C405" s="7"/>
      <c r="D405" s="7"/>
      <c r="E405" s="7"/>
      <c r="F405" s="8"/>
      <c r="G405" s="8"/>
      <c r="H405" s="8"/>
      <c r="I405" s="8"/>
      <c r="J405" s="9"/>
      <c r="K405" s="10"/>
      <c r="L405" s="2"/>
      <c r="M405" s="2"/>
      <c r="N405" s="1"/>
      <c r="O405" s="2"/>
      <c r="P405" s="9"/>
      <c r="Q405" s="9"/>
      <c r="R405" s="2"/>
      <c r="S405" s="2"/>
      <c r="T405" s="2"/>
      <c r="U405" s="2"/>
      <c r="V405" s="299"/>
      <c r="W405" s="2"/>
      <c r="X405" s="2"/>
      <c r="Y405" s="2"/>
      <c r="Z405" s="2"/>
      <c r="AA405" s="2"/>
    </row>
    <row r="406" spans="1:27" ht="13.5" customHeight="1">
      <c r="A406" s="7"/>
      <c r="B406" s="7"/>
      <c r="C406" s="7"/>
      <c r="D406" s="7"/>
      <c r="E406" s="7"/>
      <c r="F406" s="8"/>
      <c r="G406" s="8"/>
      <c r="H406" s="8"/>
      <c r="I406" s="8"/>
      <c r="J406" s="9"/>
      <c r="K406" s="10"/>
      <c r="L406" s="2"/>
      <c r="M406" s="2"/>
      <c r="N406" s="1"/>
      <c r="O406" s="2"/>
      <c r="P406" s="9"/>
      <c r="Q406" s="9"/>
      <c r="R406" s="2"/>
      <c r="S406" s="2"/>
      <c r="T406" s="2"/>
      <c r="U406" s="2"/>
      <c r="V406" s="299"/>
      <c r="W406" s="2"/>
      <c r="X406" s="2"/>
      <c r="Y406" s="2"/>
      <c r="Z406" s="2"/>
      <c r="AA406" s="2"/>
    </row>
    <row r="407" spans="1:27" ht="13.5" customHeight="1">
      <c r="A407" s="7"/>
      <c r="B407" s="7"/>
      <c r="C407" s="7"/>
      <c r="D407" s="7"/>
      <c r="E407" s="7"/>
      <c r="F407" s="8"/>
      <c r="G407" s="8"/>
      <c r="H407" s="8"/>
      <c r="I407" s="8"/>
      <c r="J407" s="9"/>
      <c r="K407" s="10"/>
      <c r="L407" s="2"/>
      <c r="M407" s="2"/>
      <c r="N407" s="1"/>
      <c r="O407" s="2"/>
      <c r="P407" s="9"/>
      <c r="Q407" s="9"/>
      <c r="R407" s="2"/>
      <c r="S407" s="2"/>
      <c r="T407" s="2"/>
      <c r="U407" s="2"/>
      <c r="V407" s="299"/>
      <c r="W407" s="2"/>
      <c r="X407" s="2"/>
      <c r="Y407" s="2"/>
      <c r="Z407" s="2"/>
      <c r="AA407" s="2"/>
    </row>
    <row r="408" spans="1:27" ht="13.5" customHeight="1">
      <c r="A408" s="7"/>
      <c r="B408" s="7"/>
      <c r="C408" s="7"/>
      <c r="D408" s="7"/>
      <c r="E408" s="7"/>
      <c r="F408" s="8"/>
      <c r="G408" s="8"/>
      <c r="H408" s="8"/>
      <c r="I408" s="8"/>
      <c r="J408" s="9"/>
      <c r="K408" s="10"/>
      <c r="L408" s="2"/>
      <c r="M408" s="2"/>
      <c r="N408" s="1"/>
      <c r="O408" s="2"/>
      <c r="P408" s="9"/>
      <c r="Q408" s="9"/>
      <c r="R408" s="2"/>
      <c r="S408" s="2"/>
      <c r="T408" s="2"/>
      <c r="U408" s="2"/>
      <c r="V408" s="299"/>
      <c r="W408" s="2"/>
      <c r="X408" s="2"/>
      <c r="Y408" s="2"/>
      <c r="Z408" s="2"/>
      <c r="AA408" s="2"/>
    </row>
    <row r="409" spans="1:27" ht="13.5" customHeight="1">
      <c r="A409" s="7"/>
      <c r="B409" s="7"/>
      <c r="C409" s="7"/>
      <c r="D409" s="7"/>
      <c r="E409" s="7"/>
      <c r="F409" s="8"/>
      <c r="G409" s="8"/>
      <c r="H409" s="8"/>
      <c r="I409" s="8"/>
      <c r="J409" s="9"/>
      <c r="K409" s="10"/>
      <c r="L409" s="2"/>
      <c r="M409" s="2"/>
      <c r="N409" s="1"/>
      <c r="O409" s="2"/>
      <c r="P409" s="9"/>
      <c r="Q409" s="9"/>
      <c r="R409" s="2"/>
      <c r="S409" s="2"/>
      <c r="T409" s="2"/>
      <c r="U409" s="2"/>
      <c r="V409" s="299"/>
      <c r="W409" s="2"/>
      <c r="X409" s="2"/>
      <c r="Y409" s="2"/>
      <c r="Z409" s="2"/>
      <c r="AA409" s="2"/>
    </row>
    <row r="410" spans="1:27" ht="13.5" customHeight="1">
      <c r="A410" s="7"/>
      <c r="B410" s="7"/>
      <c r="C410" s="7"/>
      <c r="D410" s="7"/>
      <c r="E410" s="7"/>
      <c r="F410" s="8"/>
      <c r="G410" s="8"/>
      <c r="H410" s="8"/>
      <c r="I410" s="8"/>
      <c r="J410" s="9"/>
      <c r="K410" s="10"/>
      <c r="L410" s="2"/>
      <c r="M410" s="2"/>
      <c r="N410" s="1"/>
      <c r="O410" s="2"/>
      <c r="P410" s="9"/>
      <c r="Q410" s="9"/>
      <c r="R410" s="2"/>
      <c r="S410" s="2"/>
      <c r="T410" s="2"/>
      <c r="U410" s="2"/>
      <c r="V410" s="299"/>
      <c r="W410" s="2"/>
      <c r="X410" s="2"/>
      <c r="Y410" s="2"/>
      <c r="Z410" s="2"/>
      <c r="AA410" s="2"/>
    </row>
    <row r="411" spans="1:27" ht="13.5" customHeight="1">
      <c r="A411" s="7"/>
      <c r="B411" s="7"/>
      <c r="C411" s="7"/>
      <c r="D411" s="7"/>
      <c r="E411" s="7"/>
      <c r="F411" s="8"/>
      <c r="G411" s="8"/>
      <c r="H411" s="8"/>
      <c r="I411" s="8"/>
      <c r="J411" s="9"/>
      <c r="K411" s="10"/>
      <c r="L411" s="2"/>
      <c r="M411" s="2"/>
      <c r="N411" s="1"/>
      <c r="O411" s="2"/>
      <c r="P411" s="9"/>
      <c r="Q411" s="9"/>
      <c r="R411" s="2"/>
      <c r="S411" s="2"/>
      <c r="T411" s="2"/>
      <c r="U411" s="2"/>
      <c r="V411" s="299"/>
      <c r="W411" s="2"/>
      <c r="X411" s="2"/>
      <c r="Y411" s="2"/>
      <c r="Z411" s="2"/>
      <c r="AA411" s="2"/>
    </row>
    <row r="412" spans="1:27" ht="13.5" customHeight="1">
      <c r="A412" s="7"/>
      <c r="B412" s="7"/>
      <c r="C412" s="7"/>
      <c r="D412" s="7"/>
      <c r="E412" s="7"/>
      <c r="F412" s="8"/>
      <c r="G412" s="8"/>
      <c r="H412" s="8"/>
      <c r="I412" s="8"/>
      <c r="J412" s="9"/>
      <c r="K412" s="10"/>
      <c r="L412" s="2"/>
      <c r="M412" s="2"/>
      <c r="N412" s="1"/>
      <c r="O412" s="2"/>
      <c r="P412" s="9"/>
      <c r="Q412" s="9"/>
      <c r="R412" s="2"/>
      <c r="S412" s="2"/>
      <c r="T412" s="2"/>
      <c r="U412" s="2"/>
      <c r="V412" s="299"/>
      <c r="W412" s="2"/>
      <c r="X412" s="2"/>
      <c r="Y412" s="2"/>
      <c r="Z412" s="2"/>
      <c r="AA412" s="2"/>
    </row>
    <row r="413" spans="1:27" ht="13.5" customHeight="1">
      <c r="A413" s="7"/>
      <c r="B413" s="7"/>
      <c r="C413" s="7"/>
      <c r="D413" s="7"/>
      <c r="E413" s="7"/>
      <c r="F413" s="8"/>
      <c r="G413" s="8"/>
      <c r="H413" s="8"/>
      <c r="I413" s="8"/>
      <c r="J413" s="9"/>
      <c r="K413" s="10"/>
      <c r="L413" s="2"/>
      <c r="M413" s="2"/>
      <c r="N413" s="1"/>
      <c r="O413" s="2"/>
      <c r="P413" s="9"/>
      <c r="Q413" s="9"/>
      <c r="R413" s="2"/>
      <c r="S413" s="2"/>
      <c r="T413" s="2"/>
      <c r="U413" s="2"/>
      <c r="V413" s="299"/>
      <c r="W413" s="2"/>
      <c r="X413" s="2"/>
      <c r="Y413" s="2"/>
      <c r="Z413" s="2"/>
      <c r="AA413" s="2"/>
    </row>
    <row r="414" spans="1:27" ht="13.5" customHeight="1">
      <c r="A414" s="7"/>
      <c r="B414" s="7"/>
      <c r="C414" s="7"/>
      <c r="D414" s="7"/>
      <c r="E414" s="7"/>
      <c r="F414" s="8"/>
      <c r="G414" s="8"/>
      <c r="H414" s="8"/>
      <c r="I414" s="8"/>
      <c r="J414" s="9"/>
      <c r="K414" s="10"/>
      <c r="L414" s="2"/>
      <c r="M414" s="2"/>
      <c r="N414" s="1"/>
      <c r="O414" s="2"/>
      <c r="P414" s="9"/>
      <c r="Q414" s="9"/>
      <c r="R414" s="2"/>
      <c r="S414" s="2"/>
      <c r="T414" s="2"/>
      <c r="U414" s="2"/>
      <c r="V414" s="299"/>
      <c r="W414" s="2"/>
      <c r="X414" s="2"/>
      <c r="Y414" s="2"/>
      <c r="Z414" s="2"/>
      <c r="AA414" s="2"/>
    </row>
    <row r="415" spans="1:27" ht="13.5" customHeight="1">
      <c r="A415" s="7"/>
      <c r="B415" s="7"/>
      <c r="C415" s="7"/>
      <c r="D415" s="7"/>
      <c r="E415" s="7"/>
      <c r="F415" s="8"/>
      <c r="G415" s="8"/>
      <c r="H415" s="8"/>
      <c r="I415" s="8"/>
      <c r="J415" s="9"/>
      <c r="K415" s="10"/>
      <c r="L415" s="2"/>
      <c r="M415" s="2"/>
      <c r="N415" s="1"/>
      <c r="O415" s="2"/>
      <c r="P415" s="9"/>
      <c r="Q415" s="9"/>
      <c r="R415" s="2"/>
      <c r="S415" s="2"/>
      <c r="T415" s="2"/>
      <c r="U415" s="2"/>
      <c r="V415" s="299"/>
      <c r="W415" s="2"/>
      <c r="X415" s="2"/>
      <c r="Y415" s="2"/>
      <c r="Z415" s="2"/>
      <c r="AA415" s="2"/>
    </row>
    <row r="416" spans="1:27" ht="13.5" customHeight="1">
      <c r="A416" s="7"/>
      <c r="B416" s="7"/>
      <c r="C416" s="7"/>
      <c r="D416" s="7"/>
      <c r="E416" s="7"/>
      <c r="F416" s="8"/>
      <c r="G416" s="8"/>
      <c r="H416" s="8"/>
      <c r="I416" s="8"/>
      <c r="J416" s="9"/>
      <c r="K416" s="10"/>
      <c r="L416" s="2"/>
      <c r="M416" s="2"/>
      <c r="N416" s="1"/>
      <c r="O416" s="2"/>
      <c r="P416" s="9"/>
      <c r="Q416" s="9"/>
      <c r="R416" s="2"/>
      <c r="S416" s="2"/>
      <c r="T416" s="2"/>
      <c r="U416" s="2"/>
      <c r="V416" s="299"/>
      <c r="W416" s="2"/>
      <c r="X416" s="2"/>
      <c r="Y416" s="2"/>
      <c r="Z416" s="2"/>
      <c r="AA416" s="2"/>
    </row>
    <row r="417" spans="1:27" ht="13.5" customHeight="1">
      <c r="A417" s="7"/>
      <c r="B417" s="7"/>
      <c r="C417" s="7"/>
      <c r="D417" s="7"/>
      <c r="E417" s="7"/>
      <c r="F417" s="8"/>
      <c r="G417" s="8"/>
      <c r="H417" s="8"/>
      <c r="I417" s="8"/>
      <c r="J417" s="9"/>
      <c r="K417" s="10"/>
      <c r="L417" s="2"/>
      <c r="M417" s="2"/>
      <c r="N417" s="1"/>
      <c r="O417" s="2"/>
      <c r="P417" s="9"/>
      <c r="Q417" s="9"/>
      <c r="R417" s="2"/>
      <c r="S417" s="2"/>
      <c r="T417" s="2"/>
      <c r="U417" s="2"/>
      <c r="V417" s="299"/>
      <c r="W417" s="2"/>
      <c r="X417" s="2"/>
      <c r="Y417" s="2"/>
      <c r="Z417" s="2"/>
      <c r="AA417" s="2"/>
    </row>
    <row r="418" spans="1:27" ht="13.5" customHeight="1">
      <c r="A418" s="7"/>
      <c r="B418" s="7"/>
      <c r="C418" s="7"/>
      <c r="D418" s="7"/>
      <c r="E418" s="7"/>
      <c r="F418" s="8"/>
      <c r="G418" s="8"/>
      <c r="H418" s="8"/>
      <c r="I418" s="8"/>
      <c r="J418" s="9"/>
      <c r="K418" s="10"/>
      <c r="L418" s="2"/>
      <c r="M418" s="2"/>
      <c r="N418" s="1"/>
      <c r="O418" s="2"/>
      <c r="P418" s="9"/>
      <c r="Q418" s="9"/>
      <c r="R418" s="2"/>
      <c r="S418" s="2"/>
      <c r="T418" s="2"/>
      <c r="U418" s="2"/>
      <c r="V418" s="299"/>
      <c r="W418" s="2"/>
      <c r="X418" s="2"/>
      <c r="Y418" s="2"/>
      <c r="Z418" s="2"/>
      <c r="AA418" s="2"/>
    </row>
    <row r="419" spans="1:27" ht="13.5" customHeight="1">
      <c r="A419" s="7"/>
      <c r="B419" s="7"/>
      <c r="C419" s="7"/>
      <c r="D419" s="7"/>
      <c r="E419" s="7"/>
      <c r="F419" s="8"/>
      <c r="G419" s="8"/>
      <c r="H419" s="8"/>
      <c r="I419" s="8"/>
      <c r="J419" s="9"/>
      <c r="K419" s="10"/>
      <c r="L419" s="2"/>
      <c r="M419" s="2"/>
      <c r="N419" s="1"/>
      <c r="O419" s="2"/>
      <c r="P419" s="9"/>
      <c r="Q419" s="9"/>
      <c r="R419" s="2"/>
      <c r="S419" s="2"/>
      <c r="T419" s="2"/>
      <c r="U419" s="2"/>
      <c r="V419" s="299"/>
      <c r="W419" s="2"/>
      <c r="X419" s="2"/>
      <c r="Y419" s="2"/>
      <c r="Z419" s="2"/>
      <c r="AA419" s="2"/>
    </row>
    <row r="420" spans="1:27" ht="13.5" customHeight="1">
      <c r="A420" s="7"/>
      <c r="B420" s="7"/>
      <c r="C420" s="7"/>
      <c r="D420" s="7"/>
      <c r="E420" s="7"/>
      <c r="F420" s="8"/>
      <c r="G420" s="8"/>
      <c r="H420" s="8"/>
      <c r="I420" s="8"/>
      <c r="J420" s="9"/>
      <c r="K420" s="10"/>
      <c r="L420" s="2"/>
      <c r="M420" s="2"/>
      <c r="N420" s="1"/>
      <c r="O420" s="2"/>
      <c r="P420" s="9"/>
      <c r="Q420" s="9"/>
      <c r="R420" s="2"/>
      <c r="S420" s="2"/>
      <c r="T420" s="2"/>
      <c r="U420" s="2"/>
      <c r="V420" s="299"/>
      <c r="W420" s="2"/>
      <c r="X420" s="2"/>
      <c r="Y420" s="2"/>
      <c r="Z420" s="2"/>
      <c r="AA420" s="2"/>
    </row>
    <row r="421" spans="1:27" ht="13.5" customHeight="1">
      <c r="A421" s="7"/>
      <c r="B421" s="7"/>
      <c r="C421" s="7"/>
      <c r="D421" s="7"/>
      <c r="E421" s="7"/>
      <c r="F421" s="8"/>
      <c r="G421" s="8"/>
      <c r="H421" s="8"/>
      <c r="I421" s="8"/>
      <c r="J421" s="9"/>
      <c r="K421" s="10"/>
      <c r="L421" s="2"/>
      <c r="M421" s="2"/>
      <c r="N421" s="1"/>
      <c r="O421" s="2"/>
      <c r="P421" s="9"/>
      <c r="Q421" s="9"/>
      <c r="R421" s="2"/>
      <c r="S421" s="2"/>
      <c r="T421" s="2"/>
      <c r="U421" s="2"/>
      <c r="V421" s="299"/>
      <c r="W421" s="2"/>
      <c r="X421" s="2"/>
      <c r="Y421" s="2"/>
      <c r="Z421" s="2"/>
      <c r="AA421" s="2"/>
    </row>
    <row r="422" spans="1:27" ht="13.5" customHeight="1">
      <c r="A422" s="7"/>
      <c r="B422" s="7"/>
      <c r="C422" s="7"/>
      <c r="D422" s="7"/>
      <c r="E422" s="7"/>
      <c r="F422" s="8"/>
      <c r="G422" s="8"/>
      <c r="H422" s="8"/>
      <c r="I422" s="8"/>
      <c r="J422" s="9"/>
      <c r="K422" s="10"/>
      <c r="L422" s="2"/>
      <c r="M422" s="2"/>
      <c r="N422" s="1"/>
      <c r="O422" s="2"/>
      <c r="P422" s="9"/>
      <c r="Q422" s="9"/>
      <c r="R422" s="2"/>
      <c r="S422" s="2"/>
      <c r="T422" s="2"/>
      <c r="U422" s="2"/>
      <c r="V422" s="299"/>
      <c r="W422" s="2"/>
      <c r="X422" s="2"/>
      <c r="Y422" s="2"/>
      <c r="Z422" s="2"/>
      <c r="AA422" s="2"/>
    </row>
    <row r="423" spans="1:27" ht="13.5" customHeight="1">
      <c r="A423" s="7"/>
      <c r="B423" s="7"/>
      <c r="C423" s="7"/>
      <c r="D423" s="7"/>
      <c r="E423" s="7"/>
      <c r="F423" s="8"/>
      <c r="G423" s="8"/>
      <c r="H423" s="8"/>
      <c r="I423" s="8"/>
      <c r="J423" s="9"/>
      <c r="K423" s="10"/>
      <c r="L423" s="2"/>
      <c r="M423" s="2"/>
      <c r="N423" s="1"/>
      <c r="O423" s="2"/>
      <c r="P423" s="9"/>
      <c r="Q423" s="9"/>
      <c r="R423" s="2"/>
      <c r="S423" s="2"/>
      <c r="T423" s="2"/>
      <c r="U423" s="2"/>
      <c r="V423" s="299"/>
      <c r="W423" s="2"/>
      <c r="X423" s="2"/>
      <c r="Y423" s="2"/>
      <c r="Z423" s="2"/>
      <c r="AA423" s="2"/>
    </row>
    <row r="424" spans="1:27" ht="13.5" customHeight="1">
      <c r="A424" s="7"/>
      <c r="B424" s="7"/>
      <c r="C424" s="7"/>
      <c r="D424" s="7"/>
      <c r="E424" s="7"/>
      <c r="F424" s="8"/>
      <c r="G424" s="8"/>
      <c r="H424" s="8"/>
      <c r="I424" s="8"/>
      <c r="J424" s="9"/>
      <c r="K424" s="10"/>
      <c r="L424" s="2"/>
      <c r="M424" s="2"/>
      <c r="N424" s="1"/>
      <c r="O424" s="2"/>
      <c r="P424" s="9"/>
      <c r="Q424" s="9"/>
      <c r="R424" s="2"/>
      <c r="S424" s="2"/>
      <c r="T424" s="2"/>
      <c r="U424" s="2"/>
      <c r="V424" s="299"/>
      <c r="W424" s="2"/>
      <c r="X424" s="2"/>
      <c r="Y424" s="2"/>
      <c r="Z424" s="2"/>
      <c r="AA424" s="2"/>
    </row>
    <row r="425" spans="1:27" ht="13.5" customHeight="1">
      <c r="A425" s="7"/>
      <c r="B425" s="7"/>
      <c r="C425" s="7"/>
      <c r="D425" s="7"/>
      <c r="E425" s="7"/>
      <c r="F425" s="8"/>
      <c r="G425" s="8"/>
      <c r="H425" s="8"/>
      <c r="I425" s="8"/>
      <c r="J425" s="9"/>
      <c r="K425" s="10"/>
      <c r="L425" s="2"/>
      <c r="M425" s="2"/>
      <c r="N425" s="1"/>
      <c r="O425" s="2"/>
      <c r="P425" s="9"/>
      <c r="Q425" s="9"/>
      <c r="R425" s="2"/>
      <c r="S425" s="2"/>
      <c r="T425" s="2"/>
      <c r="U425" s="2"/>
      <c r="V425" s="299"/>
      <c r="W425" s="2"/>
      <c r="X425" s="2"/>
      <c r="Y425" s="2"/>
      <c r="Z425" s="2"/>
      <c r="AA425" s="2"/>
    </row>
    <row r="426" spans="1:27" ht="13.5" customHeight="1">
      <c r="A426" s="7"/>
      <c r="B426" s="7"/>
      <c r="C426" s="7"/>
      <c r="D426" s="7"/>
      <c r="E426" s="7"/>
      <c r="F426" s="8"/>
      <c r="G426" s="8"/>
      <c r="H426" s="8"/>
      <c r="I426" s="8"/>
      <c r="J426" s="9"/>
      <c r="K426" s="10"/>
      <c r="L426" s="2"/>
      <c r="M426" s="2"/>
      <c r="N426" s="1"/>
      <c r="O426" s="2"/>
      <c r="P426" s="9"/>
      <c r="Q426" s="9"/>
      <c r="R426" s="2"/>
      <c r="S426" s="2"/>
      <c r="T426" s="2"/>
      <c r="U426" s="2"/>
      <c r="V426" s="299"/>
      <c r="W426" s="2"/>
      <c r="X426" s="2"/>
      <c r="Y426" s="2"/>
      <c r="Z426" s="2"/>
      <c r="AA426" s="2"/>
    </row>
    <row r="427" spans="1:27" ht="13.5" customHeight="1">
      <c r="A427" s="7"/>
      <c r="B427" s="7"/>
      <c r="C427" s="7"/>
      <c r="D427" s="7"/>
      <c r="E427" s="7"/>
      <c r="F427" s="8"/>
      <c r="G427" s="8"/>
      <c r="H427" s="8"/>
      <c r="I427" s="8"/>
      <c r="J427" s="9"/>
      <c r="K427" s="10"/>
      <c r="L427" s="2"/>
      <c r="M427" s="2"/>
      <c r="N427" s="1"/>
      <c r="O427" s="2"/>
      <c r="P427" s="9"/>
      <c r="Q427" s="9"/>
      <c r="R427" s="2"/>
      <c r="S427" s="2"/>
      <c r="T427" s="2"/>
      <c r="U427" s="2"/>
      <c r="V427" s="299"/>
      <c r="W427" s="2"/>
      <c r="X427" s="2"/>
      <c r="Y427" s="2"/>
      <c r="Z427" s="2"/>
      <c r="AA427" s="2"/>
    </row>
    <row r="428" spans="1:27" ht="13.5" customHeight="1">
      <c r="A428" s="7"/>
      <c r="B428" s="7"/>
      <c r="C428" s="7"/>
      <c r="D428" s="7"/>
      <c r="E428" s="7"/>
      <c r="F428" s="8"/>
      <c r="G428" s="8"/>
      <c r="H428" s="8"/>
      <c r="I428" s="8"/>
      <c r="J428" s="9"/>
      <c r="K428" s="10"/>
      <c r="L428" s="2"/>
      <c r="M428" s="2"/>
      <c r="N428" s="1"/>
      <c r="O428" s="2"/>
      <c r="P428" s="9"/>
      <c r="Q428" s="9"/>
      <c r="R428" s="2"/>
      <c r="S428" s="2"/>
      <c r="T428" s="2"/>
      <c r="U428" s="2"/>
      <c r="V428" s="299"/>
      <c r="W428" s="2"/>
      <c r="X428" s="2"/>
      <c r="Y428" s="2"/>
      <c r="Z428" s="2"/>
      <c r="AA428" s="2"/>
    </row>
    <row r="429" spans="1:27" ht="13.5" customHeight="1">
      <c r="A429" s="7"/>
      <c r="B429" s="7"/>
      <c r="C429" s="7"/>
      <c r="D429" s="7"/>
      <c r="E429" s="7"/>
      <c r="F429" s="8"/>
      <c r="G429" s="8"/>
      <c r="H429" s="8"/>
      <c r="I429" s="8"/>
      <c r="J429" s="9"/>
      <c r="K429" s="10"/>
      <c r="L429" s="2"/>
      <c r="M429" s="2"/>
      <c r="N429" s="1"/>
      <c r="O429" s="2"/>
      <c r="P429" s="9"/>
      <c r="Q429" s="9"/>
      <c r="R429" s="2"/>
      <c r="S429" s="2"/>
      <c r="T429" s="2"/>
      <c r="U429" s="2"/>
      <c r="V429" s="299"/>
      <c r="W429" s="2"/>
      <c r="X429" s="2"/>
      <c r="Y429" s="2"/>
      <c r="Z429" s="2"/>
      <c r="AA429" s="2"/>
    </row>
    <row r="430" spans="1:27" ht="13.5" customHeight="1">
      <c r="A430" s="7"/>
      <c r="B430" s="7"/>
      <c r="C430" s="7"/>
      <c r="D430" s="7"/>
      <c r="E430" s="7"/>
      <c r="F430" s="8"/>
      <c r="G430" s="8"/>
      <c r="H430" s="8"/>
      <c r="I430" s="8"/>
      <c r="J430" s="9"/>
      <c r="K430" s="10"/>
      <c r="L430" s="2"/>
      <c r="M430" s="2"/>
      <c r="N430" s="1"/>
      <c r="O430" s="2"/>
      <c r="P430" s="9"/>
      <c r="Q430" s="9"/>
      <c r="R430" s="2"/>
      <c r="S430" s="2"/>
      <c r="T430" s="2"/>
      <c r="U430" s="2"/>
      <c r="V430" s="299"/>
      <c r="W430" s="2"/>
      <c r="X430" s="2"/>
      <c r="Y430" s="2"/>
      <c r="Z430" s="2"/>
      <c r="AA430" s="2"/>
    </row>
    <row r="431" spans="1:27" ht="13.5" customHeight="1">
      <c r="A431" s="7"/>
      <c r="B431" s="7"/>
      <c r="C431" s="7"/>
      <c r="D431" s="7"/>
      <c r="E431" s="7"/>
      <c r="F431" s="8"/>
      <c r="G431" s="8"/>
      <c r="H431" s="8"/>
      <c r="I431" s="8"/>
      <c r="J431" s="9"/>
      <c r="K431" s="10"/>
      <c r="L431" s="2"/>
      <c r="M431" s="2"/>
      <c r="N431" s="1"/>
      <c r="O431" s="2"/>
      <c r="P431" s="9"/>
      <c r="Q431" s="9"/>
      <c r="R431" s="2"/>
      <c r="S431" s="2"/>
      <c r="T431" s="2"/>
      <c r="U431" s="2"/>
      <c r="V431" s="299"/>
      <c r="W431" s="2"/>
      <c r="X431" s="2"/>
      <c r="Y431" s="2"/>
      <c r="Z431" s="2"/>
      <c r="AA431" s="2"/>
    </row>
    <row r="432" spans="1:27" ht="13.5" customHeight="1">
      <c r="A432" s="7"/>
      <c r="B432" s="7"/>
      <c r="C432" s="7"/>
      <c r="D432" s="7"/>
      <c r="E432" s="7"/>
      <c r="F432" s="8"/>
      <c r="G432" s="8"/>
      <c r="H432" s="8"/>
      <c r="I432" s="8"/>
      <c r="J432" s="9"/>
      <c r="K432" s="10"/>
      <c r="L432" s="2"/>
      <c r="M432" s="2"/>
      <c r="N432" s="1"/>
      <c r="O432" s="2"/>
      <c r="P432" s="9"/>
      <c r="Q432" s="9"/>
      <c r="R432" s="2"/>
      <c r="S432" s="2"/>
      <c r="T432" s="2"/>
      <c r="U432" s="2"/>
      <c r="V432" s="299"/>
      <c r="W432" s="2"/>
      <c r="X432" s="2"/>
      <c r="Y432" s="2"/>
      <c r="Z432" s="2"/>
      <c r="AA432" s="2"/>
    </row>
    <row r="433" spans="1:27" ht="13.5" customHeight="1">
      <c r="A433" s="7"/>
      <c r="B433" s="7"/>
      <c r="C433" s="7"/>
      <c r="D433" s="7"/>
      <c r="E433" s="7"/>
      <c r="F433" s="8"/>
      <c r="G433" s="8"/>
      <c r="H433" s="8"/>
      <c r="I433" s="8"/>
      <c r="J433" s="9"/>
      <c r="K433" s="10"/>
      <c r="L433" s="2"/>
      <c r="M433" s="2"/>
      <c r="N433" s="1"/>
      <c r="O433" s="2"/>
      <c r="P433" s="9"/>
      <c r="Q433" s="9"/>
      <c r="R433" s="2"/>
      <c r="S433" s="2"/>
      <c r="T433" s="2"/>
      <c r="U433" s="2"/>
      <c r="V433" s="299"/>
      <c r="W433" s="2"/>
      <c r="X433" s="2"/>
      <c r="Y433" s="2"/>
      <c r="Z433" s="2"/>
      <c r="AA433" s="2"/>
    </row>
    <row r="434" spans="1:27" ht="13.5" customHeight="1">
      <c r="A434" s="7"/>
      <c r="B434" s="7"/>
      <c r="C434" s="7"/>
      <c r="D434" s="7"/>
      <c r="E434" s="7"/>
      <c r="F434" s="8"/>
      <c r="G434" s="8"/>
      <c r="H434" s="8"/>
      <c r="I434" s="8"/>
      <c r="J434" s="9"/>
      <c r="K434" s="10"/>
      <c r="L434" s="2"/>
      <c r="M434" s="2"/>
      <c r="N434" s="1"/>
      <c r="O434" s="2"/>
      <c r="P434" s="9"/>
      <c r="Q434" s="9"/>
      <c r="R434" s="2"/>
      <c r="S434" s="2"/>
      <c r="T434" s="2"/>
      <c r="U434" s="2"/>
      <c r="V434" s="299"/>
      <c r="W434" s="2"/>
      <c r="X434" s="2"/>
      <c r="Y434" s="2"/>
      <c r="Z434" s="2"/>
      <c r="AA434" s="2"/>
    </row>
    <row r="435" spans="1:27" ht="13.5" customHeight="1">
      <c r="A435" s="7"/>
      <c r="B435" s="7"/>
      <c r="C435" s="7"/>
      <c r="D435" s="7"/>
      <c r="E435" s="7"/>
      <c r="F435" s="8"/>
      <c r="G435" s="8"/>
      <c r="H435" s="8"/>
      <c r="I435" s="8"/>
      <c r="J435" s="9"/>
      <c r="K435" s="10"/>
      <c r="L435" s="2"/>
      <c r="M435" s="2"/>
      <c r="N435" s="1"/>
      <c r="O435" s="2"/>
      <c r="P435" s="9"/>
      <c r="Q435" s="9"/>
      <c r="R435" s="2"/>
      <c r="S435" s="2"/>
      <c r="T435" s="2"/>
      <c r="U435" s="2"/>
      <c r="V435" s="299"/>
      <c r="W435" s="2"/>
      <c r="X435" s="2"/>
      <c r="Y435" s="2"/>
      <c r="Z435" s="2"/>
      <c r="AA435" s="2"/>
    </row>
    <row r="436" spans="1:27" ht="13.5" customHeight="1">
      <c r="A436" s="7"/>
      <c r="B436" s="7"/>
      <c r="C436" s="7"/>
      <c r="D436" s="7"/>
      <c r="E436" s="7"/>
      <c r="F436" s="8"/>
      <c r="G436" s="8"/>
      <c r="H436" s="8"/>
      <c r="I436" s="8"/>
      <c r="J436" s="9"/>
      <c r="K436" s="10"/>
      <c r="L436" s="2"/>
      <c r="M436" s="2"/>
      <c r="N436" s="1"/>
      <c r="O436" s="2"/>
      <c r="P436" s="9"/>
      <c r="Q436" s="9"/>
      <c r="R436" s="2"/>
      <c r="S436" s="2"/>
      <c r="T436" s="2"/>
      <c r="U436" s="2"/>
      <c r="V436" s="299"/>
      <c r="W436" s="2"/>
      <c r="X436" s="2"/>
      <c r="Y436" s="2"/>
      <c r="Z436" s="2"/>
      <c r="AA436" s="2"/>
    </row>
    <row r="437" spans="1:27" ht="13.5" customHeight="1">
      <c r="A437" s="7"/>
      <c r="B437" s="7"/>
      <c r="C437" s="7"/>
      <c r="D437" s="7"/>
      <c r="E437" s="7"/>
      <c r="F437" s="8"/>
      <c r="G437" s="8"/>
      <c r="H437" s="8"/>
      <c r="I437" s="8"/>
      <c r="J437" s="9"/>
      <c r="K437" s="10"/>
      <c r="L437" s="2"/>
      <c r="M437" s="2"/>
      <c r="N437" s="1"/>
      <c r="O437" s="2"/>
      <c r="P437" s="9"/>
      <c r="Q437" s="9"/>
      <c r="R437" s="2"/>
      <c r="S437" s="2"/>
      <c r="T437" s="2"/>
      <c r="U437" s="2"/>
      <c r="V437" s="299"/>
      <c r="W437" s="2"/>
      <c r="X437" s="2"/>
      <c r="Y437" s="2"/>
      <c r="Z437" s="2"/>
      <c r="AA437" s="2"/>
    </row>
    <row r="438" spans="1:27" ht="13.5" customHeight="1">
      <c r="A438" s="7"/>
      <c r="B438" s="7"/>
      <c r="C438" s="7"/>
      <c r="D438" s="7"/>
      <c r="E438" s="7"/>
      <c r="F438" s="8"/>
      <c r="G438" s="8"/>
      <c r="H438" s="8"/>
      <c r="I438" s="8"/>
      <c r="J438" s="9"/>
      <c r="K438" s="10"/>
      <c r="L438" s="2"/>
      <c r="M438" s="2"/>
      <c r="N438" s="1"/>
      <c r="O438" s="2"/>
      <c r="P438" s="9"/>
      <c r="Q438" s="9"/>
      <c r="R438" s="2"/>
      <c r="S438" s="2"/>
      <c r="T438" s="2"/>
      <c r="U438" s="2"/>
      <c r="V438" s="299"/>
      <c r="W438" s="2"/>
      <c r="X438" s="2"/>
      <c r="Y438" s="2"/>
      <c r="Z438" s="2"/>
      <c r="AA438" s="2"/>
    </row>
    <row r="439" spans="1:27" ht="13.5" customHeight="1">
      <c r="A439" s="7"/>
      <c r="B439" s="7"/>
      <c r="C439" s="7"/>
      <c r="D439" s="7"/>
      <c r="E439" s="7"/>
      <c r="F439" s="8"/>
      <c r="G439" s="8"/>
      <c r="H439" s="8"/>
      <c r="I439" s="8"/>
      <c r="J439" s="9"/>
      <c r="K439" s="10"/>
      <c r="L439" s="2"/>
      <c r="M439" s="2"/>
      <c r="N439" s="1"/>
      <c r="O439" s="2"/>
      <c r="P439" s="9"/>
      <c r="Q439" s="9"/>
      <c r="R439" s="2"/>
      <c r="S439" s="2"/>
      <c r="T439" s="2"/>
      <c r="U439" s="2"/>
      <c r="V439" s="299"/>
      <c r="W439" s="2"/>
      <c r="X439" s="2"/>
      <c r="Y439" s="2"/>
      <c r="Z439" s="2"/>
      <c r="AA439" s="2"/>
    </row>
    <row r="440" spans="1:27" ht="13.5" customHeight="1">
      <c r="A440" s="7"/>
      <c r="B440" s="7"/>
      <c r="C440" s="7"/>
      <c r="D440" s="7"/>
      <c r="E440" s="7"/>
      <c r="F440" s="8"/>
      <c r="G440" s="8"/>
      <c r="H440" s="8"/>
      <c r="I440" s="8"/>
      <c r="J440" s="9"/>
      <c r="K440" s="10"/>
      <c r="L440" s="2"/>
      <c r="M440" s="2"/>
      <c r="N440" s="1"/>
      <c r="O440" s="2"/>
      <c r="P440" s="9"/>
      <c r="Q440" s="9"/>
      <c r="R440" s="2"/>
      <c r="S440" s="2"/>
      <c r="T440" s="2"/>
      <c r="U440" s="2"/>
      <c r="V440" s="299"/>
      <c r="W440" s="2"/>
      <c r="X440" s="2"/>
      <c r="Y440" s="2"/>
      <c r="Z440" s="2"/>
      <c r="AA440" s="2"/>
    </row>
    <row r="441" spans="1:27" ht="13.5" customHeight="1">
      <c r="A441" s="7"/>
      <c r="B441" s="7"/>
      <c r="C441" s="7"/>
      <c r="D441" s="7"/>
      <c r="E441" s="7"/>
      <c r="F441" s="8"/>
      <c r="G441" s="8"/>
      <c r="H441" s="8"/>
      <c r="I441" s="8"/>
      <c r="J441" s="9"/>
      <c r="K441" s="10"/>
      <c r="L441" s="2"/>
      <c r="M441" s="2"/>
      <c r="N441" s="1"/>
      <c r="O441" s="2"/>
      <c r="P441" s="9"/>
      <c r="Q441" s="9"/>
      <c r="R441" s="2"/>
      <c r="S441" s="2"/>
      <c r="T441" s="2"/>
      <c r="U441" s="2"/>
      <c r="V441" s="299"/>
      <c r="W441" s="2"/>
      <c r="X441" s="2"/>
      <c r="Y441" s="2"/>
      <c r="Z441" s="2"/>
      <c r="AA441" s="2"/>
    </row>
    <row r="442" spans="1:27" ht="13.5" customHeight="1">
      <c r="A442" s="7"/>
      <c r="B442" s="7"/>
      <c r="C442" s="7"/>
      <c r="D442" s="7"/>
      <c r="E442" s="7"/>
      <c r="F442" s="8"/>
      <c r="G442" s="8"/>
      <c r="H442" s="8"/>
      <c r="I442" s="8"/>
      <c r="J442" s="9"/>
      <c r="K442" s="10"/>
      <c r="L442" s="2"/>
      <c r="M442" s="2"/>
      <c r="N442" s="1"/>
      <c r="O442" s="2"/>
      <c r="P442" s="9"/>
      <c r="Q442" s="9"/>
      <c r="R442" s="2"/>
      <c r="S442" s="2"/>
      <c r="T442" s="2"/>
      <c r="U442" s="2"/>
      <c r="V442" s="299"/>
      <c r="W442" s="2"/>
      <c r="X442" s="2"/>
      <c r="Y442" s="2"/>
      <c r="Z442" s="2"/>
      <c r="AA442" s="2"/>
    </row>
    <row r="443" spans="1:27" ht="13.5" customHeight="1">
      <c r="A443" s="7"/>
      <c r="B443" s="7"/>
      <c r="C443" s="7"/>
      <c r="D443" s="7"/>
      <c r="E443" s="7"/>
      <c r="F443" s="8"/>
      <c r="G443" s="8"/>
      <c r="H443" s="8"/>
      <c r="I443" s="8"/>
      <c r="J443" s="9"/>
      <c r="K443" s="10"/>
      <c r="L443" s="2"/>
      <c r="M443" s="2"/>
      <c r="N443" s="1"/>
      <c r="O443" s="2"/>
      <c r="P443" s="9"/>
      <c r="Q443" s="9"/>
      <c r="R443" s="2"/>
      <c r="S443" s="2"/>
      <c r="T443" s="2"/>
      <c r="U443" s="2"/>
      <c r="V443" s="299"/>
      <c r="W443" s="2"/>
      <c r="X443" s="2"/>
      <c r="Y443" s="2"/>
      <c r="Z443" s="2"/>
      <c r="AA443" s="2"/>
    </row>
    <row r="444" spans="1:27" ht="13.5" customHeight="1">
      <c r="A444" s="7"/>
      <c r="B444" s="7"/>
      <c r="C444" s="7"/>
      <c r="D444" s="7"/>
      <c r="E444" s="7"/>
      <c r="F444" s="8"/>
      <c r="G444" s="8"/>
      <c r="H444" s="8"/>
      <c r="I444" s="8"/>
      <c r="J444" s="9"/>
      <c r="K444" s="10"/>
      <c r="L444" s="2"/>
      <c r="M444" s="2"/>
      <c r="N444" s="1"/>
      <c r="O444" s="2"/>
      <c r="P444" s="9"/>
      <c r="Q444" s="9"/>
      <c r="R444" s="2"/>
      <c r="S444" s="2"/>
      <c r="T444" s="2"/>
      <c r="U444" s="2"/>
      <c r="V444" s="299"/>
      <c r="W444" s="2"/>
      <c r="X444" s="2"/>
      <c r="Y444" s="2"/>
      <c r="Z444" s="2"/>
      <c r="AA444" s="2"/>
    </row>
    <row r="445" spans="1:27" ht="13.5" customHeight="1">
      <c r="A445" s="7"/>
      <c r="B445" s="7"/>
      <c r="C445" s="7"/>
      <c r="D445" s="7"/>
      <c r="E445" s="7"/>
      <c r="F445" s="8"/>
      <c r="G445" s="8"/>
      <c r="H445" s="8"/>
      <c r="I445" s="8"/>
      <c r="J445" s="9"/>
      <c r="K445" s="10"/>
      <c r="L445" s="2"/>
      <c r="M445" s="2"/>
      <c r="N445" s="1"/>
      <c r="O445" s="2"/>
      <c r="P445" s="9"/>
      <c r="Q445" s="9"/>
      <c r="R445" s="2"/>
      <c r="S445" s="2"/>
      <c r="T445" s="2"/>
      <c r="U445" s="2"/>
      <c r="V445" s="299"/>
      <c r="W445" s="2"/>
      <c r="X445" s="2"/>
      <c r="Y445" s="2"/>
      <c r="Z445" s="2"/>
      <c r="AA445" s="2"/>
    </row>
    <row r="446" spans="1:27" ht="13.5" customHeight="1">
      <c r="A446" s="7"/>
      <c r="B446" s="7"/>
      <c r="C446" s="7"/>
      <c r="D446" s="7"/>
      <c r="E446" s="7"/>
      <c r="F446" s="8"/>
      <c r="G446" s="8"/>
      <c r="H446" s="8"/>
      <c r="I446" s="8"/>
      <c r="J446" s="9"/>
      <c r="K446" s="10"/>
      <c r="L446" s="2"/>
      <c r="M446" s="2"/>
      <c r="N446" s="1"/>
      <c r="O446" s="2"/>
      <c r="P446" s="9"/>
      <c r="Q446" s="9"/>
      <c r="R446" s="2"/>
      <c r="S446" s="2"/>
      <c r="T446" s="2"/>
      <c r="U446" s="2"/>
      <c r="V446" s="299"/>
      <c r="W446" s="2"/>
      <c r="X446" s="2"/>
      <c r="Y446" s="2"/>
      <c r="Z446" s="2"/>
      <c r="AA446" s="2"/>
    </row>
    <row r="447" spans="1:27" ht="13.5" customHeight="1">
      <c r="A447" s="7"/>
      <c r="B447" s="7"/>
      <c r="C447" s="7"/>
      <c r="D447" s="7"/>
      <c r="E447" s="7"/>
      <c r="F447" s="8"/>
      <c r="G447" s="8"/>
      <c r="H447" s="8"/>
      <c r="I447" s="8"/>
      <c r="J447" s="9"/>
      <c r="K447" s="10"/>
      <c r="L447" s="2"/>
      <c r="M447" s="2"/>
      <c r="N447" s="1"/>
      <c r="O447" s="2"/>
      <c r="P447" s="9"/>
      <c r="Q447" s="9"/>
      <c r="R447" s="2"/>
      <c r="S447" s="2"/>
      <c r="T447" s="2"/>
      <c r="U447" s="2"/>
      <c r="V447" s="299"/>
      <c r="W447" s="2"/>
      <c r="X447" s="2"/>
      <c r="Y447" s="2"/>
      <c r="Z447" s="2"/>
      <c r="AA447" s="2"/>
    </row>
    <row r="448" spans="1:27" ht="13.5" customHeight="1">
      <c r="A448" s="7"/>
      <c r="B448" s="7"/>
      <c r="C448" s="7"/>
      <c r="D448" s="7"/>
      <c r="E448" s="7"/>
      <c r="F448" s="8"/>
      <c r="G448" s="8"/>
      <c r="H448" s="8"/>
      <c r="I448" s="8"/>
      <c r="J448" s="9"/>
      <c r="K448" s="10"/>
      <c r="L448" s="2"/>
      <c r="M448" s="2"/>
      <c r="N448" s="1"/>
      <c r="O448" s="2"/>
      <c r="P448" s="9"/>
      <c r="Q448" s="9"/>
      <c r="R448" s="2"/>
      <c r="S448" s="2"/>
      <c r="T448" s="2"/>
      <c r="U448" s="2"/>
      <c r="V448" s="299"/>
      <c r="W448" s="2"/>
      <c r="X448" s="2"/>
      <c r="Y448" s="2"/>
      <c r="Z448" s="2"/>
      <c r="AA448" s="2"/>
    </row>
    <row r="449" spans="1:27" ht="13.5" customHeight="1">
      <c r="A449" s="7"/>
      <c r="B449" s="7"/>
      <c r="C449" s="7"/>
      <c r="D449" s="7"/>
      <c r="E449" s="7"/>
      <c r="F449" s="8"/>
      <c r="G449" s="8"/>
      <c r="H449" s="8"/>
      <c r="I449" s="8"/>
      <c r="J449" s="9"/>
      <c r="K449" s="10"/>
      <c r="L449" s="2"/>
      <c r="M449" s="2"/>
      <c r="N449" s="1"/>
      <c r="O449" s="2"/>
      <c r="P449" s="9"/>
      <c r="Q449" s="9"/>
      <c r="R449" s="2"/>
      <c r="S449" s="2"/>
      <c r="T449" s="2"/>
      <c r="U449" s="2"/>
      <c r="V449" s="299"/>
      <c r="W449" s="2"/>
      <c r="X449" s="2"/>
      <c r="Y449" s="2"/>
      <c r="Z449" s="2"/>
      <c r="AA449" s="2"/>
    </row>
    <row r="450" spans="1:27" ht="13.5" customHeight="1">
      <c r="A450" s="7"/>
      <c r="B450" s="7"/>
      <c r="C450" s="7"/>
      <c r="D450" s="7"/>
      <c r="E450" s="7"/>
      <c r="F450" s="8"/>
      <c r="G450" s="8"/>
      <c r="H450" s="8"/>
      <c r="I450" s="8"/>
      <c r="J450" s="9"/>
      <c r="K450" s="10"/>
      <c r="L450" s="2"/>
      <c r="M450" s="2"/>
      <c r="N450" s="1"/>
      <c r="O450" s="2"/>
      <c r="P450" s="9"/>
      <c r="Q450" s="9"/>
      <c r="R450" s="2"/>
      <c r="S450" s="2"/>
      <c r="T450" s="2"/>
      <c r="U450" s="2"/>
      <c r="V450" s="299"/>
      <c r="W450" s="2"/>
      <c r="X450" s="2"/>
      <c r="Y450" s="2"/>
      <c r="Z450" s="2"/>
      <c r="AA450" s="2"/>
    </row>
    <row r="451" spans="1:27" ht="13.5" customHeight="1">
      <c r="A451" s="7"/>
      <c r="B451" s="7"/>
      <c r="C451" s="7"/>
      <c r="D451" s="7"/>
      <c r="E451" s="7"/>
      <c r="F451" s="8"/>
      <c r="G451" s="8"/>
      <c r="H451" s="8"/>
      <c r="I451" s="8"/>
      <c r="J451" s="9"/>
      <c r="K451" s="10"/>
      <c r="L451" s="2"/>
      <c r="M451" s="2"/>
      <c r="N451" s="1"/>
      <c r="O451" s="2"/>
      <c r="P451" s="9"/>
      <c r="Q451" s="9"/>
      <c r="R451" s="2"/>
      <c r="S451" s="2"/>
      <c r="T451" s="2"/>
      <c r="U451" s="2"/>
      <c r="V451" s="299"/>
      <c r="W451" s="2"/>
      <c r="X451" s="2"/>
      <c r="Y451" s="2"/>
      <c r="Z451" s="2"/>
      <c r="AA451" s="2"/>
    </row>
    <row r="452" spans="1:27" ht="13.5" customHeight="1">
      <c r="A452" s="7"/>
      <c r="B452" s="7"/>
      <c r="C452" s="7"/>
      <c r="D452" s="7"/>
      <c r="E452" s="7"/>
      <c r="F452" s="8"/>
      <c r="G452" s="8"/>
      <c r="H452" s="8"/>
      <c r="I452" s="8"/>
      <c r="J452" s="9"/>
      <c r="K452" s="10"/>
      <c r="L452" s="2"/>
      <c r="M452" s="2"/>
      <c r="N452" s="1"/>
      <c r="O452" s="2"/>
      <c r="P452" s="9"/>
      <c r="Q452" s="9"/>
      <c r="R452" s="2"/>
      <c r="S452" s="2"/>
      <c r="T452" s="2"/>
      <c r="U452" s="2"/>
      <c r="V452" s="299"/>
      <c r="W452" s="2"/>
      <c r="X452" s="2"/>
      <c r="Y452" s="2"/>
      <c r="Z452" s="2"/>
      <c r="AA452" s="2"/>
    </row>
    <row r="453" spans="1:27" ht="13.5" customHeight="1">
      <c r="A453" s="7"/>
      <c r="B453" s="7"/>
      <c r="C453" s="7"/>
      <c r="D453" s="7"/>
      <c r="E453" s="7"/>
      <c r="F453" s="8"/>
      <c r="G453" s="8"/>
      <c r="H453" s="8"/>
      <c r="I453" s="8"/>
      <c r="J453" s="9"/>
      <c r="K453" s="10"/>
      <c r="L453" s="2"/>
      <c r="M453" s="2"/>
      <c r="N453" s="1"/>
      <c r="O453" s="2"/>
      <c r="P453" s="9"/>
      <c r="Q453" s="9"/>
      <c r="R453" s="2"/>
      <c r="S453" s="2"/>
      <c r="T453" s="2"/>
      <c r="U453" s="2"/>
      <c r="V453" s="299"/>
      <c r="W453" s="2"/>
      <c r="X453" s="2"/>
      <c r="Y453" s="2"/>
      <c r="Z453" s="2"/>
      <c r="AA453" s="2"/>
    </row>
    <row r="454" spans="1:27" ht="13.5" customHeight="1">
      <c r="A454" s="7"/>
      <c r="B454" s="7"/>
      <c r="C454" s="7"/>
      <c r="D454" s="7"/>
      <c r="E454" s="7"/>
      <c r="F454" s="8"/>
      <c r="G454" s="8"/>
      <c r="H454" s="8"/>
      <c r="I454" s="8"/>
      <c r="J454" s="9"/>
      <c r="K454" s="10"/>
      <c r="L454" s="2"/>
      <c r="M454" s="2"/>
      <c r="N454" s="1"/>
      <c r="O454" s="2"/>
      <c r="P454" s="9"/>
      <c r="Q454" s="9"/>
      <c r="R454" s="2"/>
      <c r="S454" s="2"/>
      <c r="T454" s="2"/>
      <c r="U454" s="2"/>
      <c r="V454" s="299"/>
      <c r="W454" s="2"/>
      <c r="X454" s="2"/>
      <c r="Y454" s="2"/>
      <c r="Z454" s="2"/>
      <c r="AA454" s="2"/>
    </row>
    <row r="455" spans="1:27" ht="13.5" customHeight="1">
      <c r="A455" s="7"/>
      <c r="B455" s="7"/>
      <c r="C455" s="7"/>
      <c r="D455" s="7"/>
      <c r="E455" s="7"/>
      <c r="F455" s="8"/>
      <c r="G455" s="8"/>
      <c r="H455" s="8"/>
      <c r="I455" s="8"/>
      <c r="J455" s="9"/>
      <c r="K455" s="10"/>
      <c r="L455" s="2"/>
      <c r="M455" s="2"/>
      <c r="N455" s="1"/>
      <c r="O455" s="2"/>
      <c r="P455" s="9"/>
      <c r="Q455" s="9"/>
      <c r="R455" s="2"/>
      <c r="S455" s="2"/>
      <c r="T455" s="2"/>
      <c r="U455" s="2"/>
      <c r="V455" s="299"/>
      <c r="W455" s="2"/>
      <c r="X455" s="2"/>
      <c r="Y455" s="2"/>
      <c r="Z455" s="2"/>
      <c r="AA455" s="2"/>
    </row>
    <row r="456" spans="1:27" ht="13.5" customHeight="1">
      <c r="A456" s="7"/>
      <c r="B456" s="7"/>
      <c r="C456" s="7"/>
      <c r="D456" s="7"/>
      <c r="E456" s="7"/>
      <c r="F456" s="8"/>
      <c r="G456" s="8"/>
      <c r="H456" s="8"/>
      <c r="I456" s="8"/>
      <c r="J456" s="9"/>
      <c r="K456" s="10"/>
      <c r="L456" s="2"/>
      <c r="M456" s="2"/>
      <c r="N456" s="1"/>
      <c r="O456" s="2"/>
      <c r="P456" s="9"/>
      <c r="Q456" s="9"/>
      <c r="R456" s="2"/>
      <c r="S456" s="2"/>
      <c r="T456" s="2"/>
      <c r="U456" s="2"/>
      <c r="V456" s="299"/>
      <c r="W456" s="2"/>
      <c r="X456" s="2"/>
      <c r="Y456" s="2"/>
      <c r="Z456" s="2"/>
      <c r="AA456" s="2"/>
    </row>
    <row r="457" spans="1:27" ht="13.5" customHeight="1">
      <c r="A457" s="7"/>
      <c r="B457" s="7"/>
      <c r="C457" s="7"/>
      <c r="D457" s="7"/>
      <c r="E457" s="7"/>
      <c r="F457" s="8"/>
      <c r="G457" s="8"/>
      <c r="H457" s="8"/>
      <c r="I457" s="8"/>
      <c r="J457" s="9"/>
      <c r="K457" s="10"/>
      <c r="L457" s="2"/>
      <c r="M457" s="2"/>
      <c r="N457" s="1"/>
      <c r="O457" s="2"/>
      <c r="P457" s="9"/>
      <c r="Q457" s="9"/>
      <c r="R457" s="2"/>
      <c r="S457" s="2"/>
      <c r="T457" s="2"/>
      <c r="U457" s="2"/>
      <c r="V457" s="299"/>
      <c r="W457" s="2"/>
      <c r="X457" s="2"/>
      <c r="Y457" s="2"/>
      <c r="Z457" s="2"/>
      <c r="AA457" s="2"/>
    </row>
    <row r="458" spans="1:27" ht="13.5" customHeight="1">
      <c r="A458" s="7"/>
      <c r="B458" s="7"/>
      <c r="C458" s="7"/>
      <c r="D458" s="7"/>
      <c r="E458" s="7"/>
      <c r="F458" s="8"/>
      <c r="G458" s="8"/>
      <c r="H458" s="8"/>
      <c r="I458" s="8"/>
      <c r="J458" s="9"/>
      <c r="K458" s="10"/>
      <c r="L458" s="2"/>
      <c r="M458" s="2"/>
      <c r="N458" s="1"/>
      <c r="O458" s="2"/>
      <c r="P458" s="9"/>
      <c r="Q458" s="9"/>
      <c r="R458" s="2"/>
      <c r="S458" s="2"/>
      <c r="T458" s="2"/>
      <c r="U458" s="2"/>
      <c r="V458" s="299"/>
      <c r="W458" s="2"/>
      <c r="X458" s="2"/>
      <c r="Y458" s="2"/>
      <c r="Z458" s="2"/>
      <c r="AA458" s="2"/>
    </row>
    <row r="459" spans="1:27" ht="13.5" customHeight="1">
      <c r="A459" s="7"/>
      <c r="B459" s="7"/>
      <c r="C459" s="7"/>
      <c r="D459" s="7"/>
      <c r="E459" s="7"/>
      <c r="F459" s="8"/>
      <c r="G459" s="8"/>
      <c r="H459" s="8"/>
      <c r="I459" s="8"/>
      <c r="J459" s="9"/>
      <c r="K459" s="10"/>
      <c r="L459" s="2"/>
      <c r="M459" s="2"/>
      <c r="N459" s="1"/>
      <c r="O459" s="2"/>
      <c r="P459" s="9"/>
      <c r="Q459" s="9"/>
      <c r="R459" s="2"/>
      <c r="S459" s="2"/>
      <c r="T459" s="2"/>
      <c r="U459" s="2"/>
      <c r="V459" s="299"/>
      <c r="W459" s="2"/>
      <c r="X459" s="2"/>
      <c r="Y459" s="2"/>
      <c r="Z459" s="2"/>
      <c r="AA459" s="2"/>
    </row>
    <row r="460" spans="1:27" ht="13.5" customHeight="1">
      <c r="A460" s="7"/>
      <c r="B460" s="7"/>
      <c r="C460" s="7"/>
      <c r="D460" s="7"/>
      <c r="E460" s="7"/>
      <c r="F460" s="8"/>
      <c r="G460" s="8"/>
      <c r="H460" s="8"/>
      <c r="I460" s="8"/>
      <c r="J460" s="9"/>
      <c r="K460" s="10"/>
      <c r="L460" s="2"/>
      <c r="M460" s="2"/>
      <c r="N460" s="1"/>
      <c r="O460" s="2"/>
      <c r="P460" s="9"/>
      <c r="Q460" s="9"/>
      <c r="R460" s="2"/>
      <c r="S460" s="2"/>
      <c r="T460" s="2"/>
      <c r="U460" s="2"/>
      <c r="V460" s="299"/>
      <c r="W460" s="2"/>
      <c r="X460" s="2"/>
      <c r="Y460" s="2"/>
      <c r="Z460" s="2"/>
      <c r="AA460" s="2"/>
    </row>
    <row r="461" spans="1:27" ht="13.5" customHeight="1">
      <c r="A461" s="7"/>
      <c r="B461" s="7"/>
      <c r="C461" s="7"/>
      <c r="D461" s="7"/>
      <c r="E461" s="7"/>
      <c r="F461" s="8"/>
      <c r="G461" s="8"/>
      <c r="H461" s="8"/>
      <c r="I461" s="8"/>
      <c r="J461" s="9"/>
      <c r="K461" s="10"/>
      <c r="L461" s="2"/>
      <c r="M461" s="2"/>
      <c r="N461" s="1"/>
      <c r="O461" s="2"/>
      <c r="P461" s="9"/>
      <c r="Q461" s="9"/>
      <c r="R461" s="2"/>
      <c r="S461" s="2"/>
      <c r="T461" s="2"/>
      <c r="U461" s="2"/>
      <c r="V461" s="299"/>
      <c r="W461" s="2"/>
      <c r="X461" s="2"/>
      <c r="Y461" s="2"/>
      <c r="Z461" s="2"/>
      <c r="AA461" s="2"/>
    </row>
    <row r="462" spans="1:27" ht="13.5" customHeight="1">
      <c r="A462" s="7"/>
      <c r="B462" s="7"/>
      <c r="C462" s="7"/>
      <c r="D462" s="7"/>
      <c r="E462" s="7"/>
      <c r="F462" s="8"/>
      <c r="G462" s="8"/>
      <c r="H462" s="8"/>
      <c r="I462" s="8"/>
      <c r="J462" s="9"/>
      <c r="K462" s="10"/>
      <c r="L462" s="2"/>
      <c r="M462" s="2"/>
      <c r="N462" s="1"/>
      <c r="O462" s="2"/>
      <c r="P462" s="9"/>
      <c r="Q462" s="9"/>
      <c r="R462" s="2"/>
      <c r="S462" s="2"/>
      <c r="T462" s="2"/>
      <c r="U462" s="2"/>
      <c r="V462" s="299"/>
      <c r="W462" s="2"/>
      <c r="X462" s="2"/>
      <c r="Y462" s="2"/>
      <c r="Z462" s="2"/>
      <c r="AA462" s="2"/>
    </row>
    <row r="463" spans="1:27" ht="13.5" customHeight="1">
      <c r="A463" s="7"/>
      <c r="B463" s="7"/>
      <c r="C463" s="7"/>
      <c r="D463" s="7"/>
      <c r="E463" s="7"/>
      <c r="F463" s="8"/>
      <c r="G463" s="8"/>
      <c r="H463" s="8"/>
      <c r="I463" s="8"/>
      <c r="J463" s="9"/>
      <c r="K463" s="10"/>
      <c r="L463" s="2"/>
      <c r="M463" s="2"/>
      <c r="N463" s="1"/>
      <c r="O463" s="2"/>
      <c r="P463" s="9"/>
      <c r="Q463" s="9"/>
      <c r="R463" s="2"/>
      <c r="S463" s="2"/>
      <c r="T463" s="2"/>
      <c r="U463" s="2"/>
      <c r="V463" s="299"/>
      <c r="W463" s="2"/>
      <c r="X463" s="2"/>
      <c r="Y463" s="2"/>
      <c r="Z463" s="2"/>
      <c r="AA463" s="2"/>
    </row>
    <row r="464" spans="1:27" ht="13.5" customHeight="1">
      <c r="A464" s="7"/>
      <c r="B464" s="7"/>
      <c r="C464" s="7"/>
      <c r="D464" s="7"/>
      <c r="E464" s="7"/>
      <c r="F464" s="8"/>
      <c r="G464" s="8"/>
      <c r="H464" s="8"/>
      <c r="I464" s="8"/>
      <c r="J464" s="9"/>
      <c r="K464" s="10"/>
      <c r="L464" s="2"/>
      <c r="M464" s="2"/>
      <c r="N464" s="1"/>
      <c r="O464" s="2"/>
      <c r="P464" s="9"/>
      <c r="Q464" s="9"/>
      <c r="R464" s="2"/>
      <c r="S464" s="2"/>
      <c r="T464" s="2"/>
      <c r="U464" s="2"/>
      <c r="V464" s="299"/>
      <c r="W464" s="2"/>
      <c r="X464" s="2"/>
      <c r="Y464" s="2"/>
      <c r="Z464" s="2"/>
      <c r="AA464" s="2"/>
    </row>
    <row r="465" spans="1:27" ht="13.5" customHeight="1">
      <c r="A465" s="7"/>
      <c r="B465" s="7"/>
      <c r="C465" s="7"/>
      <c r="D465" s="7"/>
      <c r="E465" s="7"/>
      <c r="F465" s="8"/>
      <c r="G465" s="8"/>
      <c r="H465" s="8"/>
      <c r="I465" s="8"/>
      <c r="J465" s="9"/>
      <c r="K465" s="10"/>
      <c r="L465" s="2"/>
      <c r="M465" s="2"/>
      <c r="N465" s="1"/>
      <c r="O465" s="2"/>
      <c r="P465" s="9"/>
      <c r="Q465" s="9"/>
      <c r="R465" s="2"/>
      <c r="S465" s="2"/>
      <c r="T465" s="2"/>
      <c r="U465" s="2"/>
      <c r="V465" s="299"/>
      <c r="W465" s="2"/>
      <c r="X465" s="2"/>
      <c r="Y465" s="2"/>
      <c r="Z465" s="2"/>
      <c r="AA465" s="2"/>
    </row>
    <row r="466" spans="1:27" ht="13.5" customHeight="1">
      <c r="A466" s="7"/>
      <c r="B466" s="7"/>
      <c r="C466" s="7"/>
      <c r="D466" s="7"/>
      <c r="E466" s="7"/>
      <c r="F466" s="8"/>
      <c r="G466" s="8"/>
      <c r="H466" s="8"/>
      <c r="I466" s="8"/>
      <c r="J466" s="9"/>
      <c r="K466" s="10"/>
      <c r="L466" s="2"/>
      <c r="M466" s="2"/>
      <c r="N466" s="1"/>
      <c r="O466" s="2"/>
      <c r="P466" s="9"/>
      <c r="Q466" s="9"/>
      <c r="R466" s="2"/>
      <c r="S466" s="2"/>
      <c r="T466" s="2"/>
      <c r="U466" s="2"/>
      <c r="V466" s="299"/>
      <c r="W466" s="2"/>
      <c r="X466" s="2"/>
      <c r="Y466" s="2"/>
      <c r="Z466" s="2"/>
      <c r="AA466" s="2"/>
    </row>
    <row r="467" spans="1:27" ht="13.5" customHeight="1">
      <c r="A467" s="7"/>
      <c r="B467" s="7"/>
      <c r="C467" s="7"/>
      <c r="D467" s="7"/>
      <c r="E467" s="7"/>
      <c r="F467" s="8"/>
      <c r="G467" s="8"/>
      <c r="H467" s="8"/>
      <c r="I467" s="8"/>
      <c r="J467" s="9"/>
      <c r="K467" s="10"/>
      <c r="L467" s="2"/>
      <c r="M467" s="2"/>
      <c r="N467" s="1"/>
      <c r="O467" s="2"/>
      <c r="P467" s="9"/>
      <c r="Q467" s="9"/>
      <c r="R467" s="2"/>
      <c r="S467" s="2"/>
      <c r="T467" s="2"/>
      <c r="U467" s="2"/>
      <c r="V467" s="299"/>
      <c r="W467" s="2"/>
      <c r="X467" s="2"/>
      <c r="Y467" s="2"/>
      <c r="Z467" s="2"/>
      <c r="AA467" s="2"/>
    </row>
    <row r="468" spans="1:27" ht="13.5" customHeight="1">
      <c r="A468" s="7"/>
      <c r="B468" s="7"/>
      <c r="C468" s="7"/>
      <c r="D468" s="7"/>
      <c r="E468" s="7"/>
      <c r="F468" s="8"/>
      <c r="G468" s="8"/>
      <c r="H468" s="8"/>
      <c r="I468" s="8"/>
      <c r="J468" s="9"/>
      <c r="K468" s="10"/>
      <c r="L468" s="2"/>
      <c r="M468" s="2"/>
      <c r="N468" s="1"/>
      <c r="O468" s="2"/>
      <c r="P468" s="9"/>
      <c r="Q468" s="9"/>
      <c r="R468" s="2"/>
      <c r="S468" s="2"/>
      <c r="T468" s="2"/>
      <c r="U468" s="2"/>
      <c r="V468" s="299"/>
      <c r="W468" s="2"/>
      <c r="X468" s="2"/>
      <c r="Y468" s="2"/>
      <c r="Z468" s="2"/>
      <c r="AA468" s="2"/>
    </row>
    <row r="469" spans="1:27" ht="13.5" customHeight="1">
      <c r="A469" s="7"/>
      <c r="B469" s="7"/>
      <c r="C469" s="7"/>
      <c r="D469" s="7"/>
      <c r="E469" s="7"/>
      <c r="F469" s="8"/>
      <c r="G469" s="8"/>
      <c r="H469" s="8"/>
      <c r="I469" s="8"/>
      <c r="J469" s="9"/>
      <c r="K469" s="10"/>
      <c r="L469" s="2"/>
      <c r="M469" s="2"/>
      <c r="N469" s="1"/>
      <c r="O469" s="2"/>
      <c r="P469" s="9"/>
      <c r="Q469" s="9"/>
      <c r="R469" s="2"/>
      <c r="S469" s="2"/>
      <c r="T469" s="2"/>
      <c r="U469" s="2"/>
      <c r="V469" s="299"/>
      <c r="W469" s="2"/>
      <c r="X469" s="2"/>
      <c r="Y469" s="2"/>
      <c r="Z469" s="2"/>
      <c r="AA469" s="2"/>
    </row>
    <row r="470" spans="1:27" ht="13.5" customHeight="1">
      <c r="A470" s="7"/>
      <c r="B470" s="7"/>
      <c r="C470" s="7"/>
      <c r="D470" s="7"/>
      <c r="E470" s="7"/>
      <c r="F470" s="8"/>
      <c r="G470" s="8"/>
      <c r="H470" s="8"/>
      <c r="I470" s="8"/>
      <c r="J470" s="9"/>
      <c r="K470" s="10"/>
      <c r="L470" s="2"/>
      <c r="M470" s="2"/>
      <c r="N470" s="1"/>
      <c r="O470" s="2"/>
      <c r="P470" s="9"/>
      <c r="Q470" s="9"/>
      <c r="R470" s="2"/>
      <c r="S470" s="2"/>
      <c r="T470" s="2"/>
      <c r="U470" s="2"/>
      <c r="V470" s="299"/>
      <c r="W470" s="2"/>
      <c r="X470" s="2"/>
      <c r="Y470" s="2"/>
      <c r="Z470" s="2"/>
      <c r="AA470" s="2"/>
    </row>
    <row r="471" spans="1:27" ht="13.5" customHeight="1">
      <c r="A471" s="7"/>
      <c r="B471" s="7"/>
      <c r="C471" s="7"/>
      <c r="D471" s="7"/>
      <c r="E471" s="7"/>
      <c r="F471" s="8"/>
      <c r="G471" s="8"/>
      <c r="H471" s="8"/>
      <c r="I471" s="8"/>
      <c r="J471" s="9"/>
      <c r="K471" s="10"/>
      <c r="L471" s="2"/>
      <c r="M471" s="2"/>
      <c r="N471" s="1"/>
      <c r="O471" s="2"/>
      <c r="P471" s="9"/>
      <c r="Q471" s="9"/>
      <c r="R471" s="2"/>
      <c r="S471" s="2"/>
      <c r="T471" s="2"/>
      <c r="U471" s="2"/>
      <c r="V471" s="299"/>
      <c r="W471" s="2"/>
      <c r="X471" s="2"/>
      <c r="Y471" s="2"/>
      <c r="Z471" s="2"/>
      <c r="AA471" s="2"/>
    </row>
    <row r="472" spans="1:27" ht="13.5" customHeight="1">
      <c r="A472" s="7"/>
      <c r="B472" s="7"/>
      <c r="C472" s="7"/>
      <c r="D472" s="7"/>
      <c r="E472" s="7"/>
      <c r="F472" s="8"/>
      <c r="G472" s="8"/>
      <c r="H472" s="8"/>
      <c r="I472" s="8"/>
      <c r="J472" s="9"/>
      <c r="K472" s="10"/>
      <c r="L472" s="2"/>
      <c r="M472" s="2"/>
      <c r="N472" s="1"/>
      <c r="O472" s="2"/>
      <c r="P472" s="9"/>
      <c r="Q472" s="9"/>
      <c r="R472" s="2"/>
      <c r="S472" s="2"/>
      <c r="T472" s="2"/>
      <c r="U472" s="2"/>
      <c r="V472" s="299"/>
      <c r="W472" s="2"/>
      <c r="X472" s="2"/>
      <c r="Y472" s="2"/>
      <c r="Z472" s="2"/>
      <c r="AA472" s="2"/>
    </row>
    <row r="473" spans="1:27" ht="13.5" customHeight="1">
      <c r="A473" s="7"/>
      <c r="B473" s="7"/>
      <c r="C473" s="7"/>
      <c r="D473" s="7"/>
      <c r="E473" s="7"/>
      <c r="F473" s="8"/>
      <c r="G473" s="8"/>
      <c r="H473" s="8"/>
      <c r="I473" s="8"/>
      <c r="J473" s="9"/>
      <c r="K473" s="10"/>
      <c r="L473" s="2"/>
      <c r="M473" s="2"/>
      <c r="N473" s="1"/>
      <c r="O473" s="2"/>
      <c r="P473" s="9"/>
      <c r="Q473" s="9"/>
      <c r="R473" s="2"/>
      <c r="S473" s="2"/>
      <c r="T473" s="2"/>
      <c r="U473" s="2"/>
      <c r="V473" s="299"/>
      <c r="W473" s="2"/>
      <c r="X473" s="2"/>
      <c r="Y473" s="2"/>
      <c r="Z473" s="2"/>
      <c r="AA473" s="2"/>
    </row>
    <row r="474" spans="1:27" ht="13.5" customHeight="1">
      <c r="A474" s="7"/>
      <c r="B474" s="7"/>
      <c r="C474" s="7"/>
      <c r="D474" s="7"/>
      <c r="E474" s="7"/>
      <c r="F474" s="8"/>
      <c r="G474" s="8"/>
      <c r="H474" s="8"/>
      <c r="I474" s="8"/>
      <c r="J474" s="9"/>
      <c r="K474" s="10"/>
      <c r="L474" s="2"/>
      <c r="M474" s="2"/>
      <c r="N474" s="1"/>
      <c r="O474" s="2"/>
      <c r="P474" s="9"/>
      <c r="Q474" s="9"/>
      <c r="R474" s="2"/>
      <c r="S474" s="2"/>
      <c r="T474" s="2"/>
      <c r="U474" s="2"/>
      <c r="V474" s="299"/>
      <c r="W474" s="2"/>
      <c r="X474" s="2"/>
      <c r="Y474" s="2"/>
      <c r="Z474" s="2"/>
      <c r="AA474" s="2"/>
    </row>
    <row r="475" spans="1:27" ht="13.5" customHeight="1">
      <c r="A475" s="7"/>
      <c r="B475" s="7"/>
      <c r="C475" s="7"/>
      <c r="D475" s="7"/>
      <c r="E475" s="7"/>
      <c r="F475" s="8"/>
      <c r="G475" s="8"/>
      <c r="H475" s="8"/>
      <c r="I475" s="8"/>
      <c r="J475" s="9"/>
      <c r="K475" s="10"/>
      <c r="L475" s="2"/>
      <c r="M475" s="2"/>
      <c r="N475" s="1"/>
      <c r="O475" s="2"/>
      <c r="P475" s="9"/>
      <c r="Q475" s="9"/>
      <c r="R475" s="2"/>
      <c r="S475" s="2"/>
      <c r="T475" s="2"/>
      <c r="U475" s="2"/>
      <c r="V475" s="299"/>
      <c r="W475" s="2"/>
      <c r="X475" s="2"/>
      <c r="Y475" s="2"/>
      <c r="Z475" s="2"/>
      <c r="AA475" s="2"/>
    </row>
    <row r="476" spans="1:27" ht="13.5" customHeight="1">
      <c r="A476" s="7"/>
      <c r="B476" s="7"/>
      <c r="C476" s="7"/>
      <c r="D476" s="7"/>
      <c r="E476" s="7"/>
      <c r="F476" s="8"/>
      <c r="G476" s="8"/>
      <c r="H476" s="8"/>
      <c r="I476" s="8"/>
      <c r="J476" s="9"/>
      <c r="K476" s="10"/>
      <c r="L476" s="2"/>
      <c r="M476" s="2"/>
      <c r="N476" s="1"/>
      <c r="O476" s="2"/>
      <c r="P476" s="9"/>
      <c r="Q476" s="9"/>
      <c r="R476" s="2"/>
      <c r="S476" s="2"/>
      <c r="T476" s="2"/>
      <c r="U476" s="2"/>
      <c r="V476" s="299"/>
      <c r="W476" s="2"/>
      <c r="X476" s="2"/>
      <c r="Y476" s="2"/>
      <c r="Z476" s="2"/>
      <c r="AA476" s="2"/>
    </row>
    <row r="477" spans="1:27" ht="13.5" customHeight="1">
      <c r="A477" s="7"/>
      <c r="B477" s="7"/>
      <c r="C477" s="7"/>
      <c r="D477" s="7"/>
      <c r="E477" s="7"/>
      <c r="F477" s="8"/>
      <c r="G477" s="8"/>
      <c r="H477" s="8"/>
      <c r="I477" s="8"/>
      <c r="J477" s="9"/>
      <c r="K477" s="10"/>
      <c r="L477" s="2"/>
      <c r="M477" s="2"/>
      <c r="N477" s="1"/>
      <c r="O477" s="2"/>
      <c r="P477" s="9"/>
      <c r="Q477" s="9"/>
      <c r="R477" s="2"/>
      <c r="S477" s="2"/>
      <c r="T477" s="2"/>
      <c r="U477" s="2"/>
      <c r="V477" s="299"/>
      <c r="W477" s="2"/>
      <c r="X477" s="2"/>
      <c r="Y477" s="2"/>
      <c r="Z477" s="2"/>
      <c r="AA477" s="2"/>
    </row>
    <row r="478" spans="1:27" ht="13.5" customHeight="1">
      <c r="A478" s="7"/>
      <c r="B478" s="7"/>
      <c r="C478" s="7"/>
      <c r="D478" s="7"/>
      <c r="E478" s="7"/>
      <c r="F478" s="8"/>
      <c r="G478" s="8"/>
      <c r="H478" s="8"/>
      <c r="I478" s="8"/>
      <c r="J478" s="9"/>
      <c r="K478" s="10"/>
      <c r="L478" s="2"/>
      <c r="M478" s="2"/>
      <c r="N478" s="1"/>
      <c r="O478" s="2"/>
      <c r="P478" s="9"/>
      <c r="Q478" s="9"/>
      <c r="R478" s="2"/>
      <c r="S478" s="2"/>
      <c r="T478" s="2"/>
      <c r="U478" s="2"/>
      <c r="V478" s="299"/>
      <c r="W478" s="2"/>
      <c r="X478" s="2"/>
      <c r="Y478" s="2"/>
      <c r="Z478" s="2"/>
      <c r="AA478" s="2"/>
    </row>
    <row r="479" spans="1:27" ht="13.5" customHeight="1">
      <c r="A479" s="7"/>
      <c r="B479" s="7"/>
      <c r="C479" s="7"/>
      <c r="D479" s="7"/>
      <c r="E479" s="7"/>
      <c r="F479" s="8"/>
      <c r="G479" s="8"/>
      <c r="H479" s="8"/>
      <c r="I479" s="8"/>
      <c r="J479" s="9"/>
      <c r="K479" s="10"/>
      <c r="L479" s="2"/>
      <c r="M479" s="2"/>
      <c r="N479" s="1"/>
      <c r="O479" s="2"/>
      <c r="P479" s="9"/>
      <c r="Q479" s="9"/>
      <c r="R479" s="2"/>
      <c r="S479" s="2"/>
      <c r="T479" s="2"/>
      <c r="U479" s="2"/>
      <c r="V479" s="299"/>
      <c r="W479" s="2"/>
      <c r="X479" s="2"/>
      <c r="Y479" s="2"/>
      <c r="Z479" s="2"/>
      <c r="AA479" s="2"/>
    </row>
    <row r="480" spans="1:27" ht="13.5" customHeight="1">
      <c r="A480" s="7"/>
      <c r="B480" s="7"/>
      <c r="C480" s="7"/>
      <c r="D480" s="7"/>
      <c r="E480" s="7"/>
      <c r="F480" s="8"/>
      <c r="G480" s="8"/>
      <c r="H480" s="8"/>
      <c r="I480" s="8"/>
      <c r="J480" s="9"/>
      <c r="K480" s="10"/>
      <c r="L480" s="2"/>
      <c r="M480" s="2"/>
      <c r="N480" s="1"/>
      <c r="O480" s="2"/>
      <c r="P480" s="9"/>
      <c r="Q480" s="9"/>
      <c r="R480" s="2"/>
      <c r="S480" s="2"/>
      <c r="T480" s="2"/>
      <c r="U480" s="2"/>
      <c r="V480" s="299"/>
      <c r="W480" s="2"/>
      <c r="X480" s="2"/>
      <c r="Y480" s="2"/>
      <c r="Z480" s="2"/>
      <c r="AA480" s="2"/>
    </row>
    <row r="481" spans="1:27" ht="13.5" customHeight="1">
      <c r="A481" s="7"/>
      <c r="B481" s="7"/>
      <c r="C481" s="7"/>
      <c r="D481" s="7"/>
      <c r="E481" s="7"/>
      <c r="F481" s="8"/>
      <c r="G481" s="8"/>
      <c r="H481" s="8"/>
      <c r="I481" s="8"/>
      <c r="J481" s="9"/>
      <c r="K481" s="10"/>
      <c r="L481" s="2"/>
      <c r="M481" s="2"/>
      <c r="N481" s="1"/>
      <c r="O481" s="2"/>
      <c r="P481" s="9"/>
      <c r="Q481" s="9"/>
      <c r="R481" s="2"/>
      <c r="S481" s="2"/>
      <c r="T481" s="2"/>
      <c r="U481" s="2"/>
      <c r="V481" s="299"/>
      <c r="W481" s="2"/>
      <c r="X481" s="2"/>
      <c r="Y481" s="2"/>
      <c r="Z481" s="2"/>
      <c r="AA481" s="2"/>
    </row>
    <row r="482" spans="1:27" ht="13.5" customHeight="1">
      <c r="A482" s="7"/>
      <c r="B482" s="7"/>
      <c r="C482" s="7"/>
      <c r="D482" s="7"/>
      <c r="E482" s="7"/>
      <c r="F482" s="8"/>
      <c r="G482" s="8"/>
      <c r="H482" s="8"/>
      <c r="I482" s="8"/>
      <c r="J482" s="9"/>
      <c r="K482" s="10"/>
      <c r="L482" s="2"/>
      <c r="M482" s="2"/>
      <c r="N482" s="1"/>
      <c r="O482" s="2"/>
      <c r="P482" s="9"/>
      <c r="Q482" s="9"/>
      <c r="R482" s="2"/>
      <c r="S482" s="2"/>
      <c r="T482" s="2"/>
      <c r="U482" s="2"/>
      <c r="V482" s="299"/>
      <c r="W482" s="2"/>
      <c r="X482" s="2"/>
      <c r="Y482" s="2"/>
      <c r="Z482" s="2"/>
      <c r="AA482" s="2"/>
    </row>
    <row r="483" spans="1:27" ht="13.5" customHeight="1">
      <c r="A483" s="7"/>
      <c r="B483" s="7"/>
      <c r="C483" s="7"/>
      <c r="D483" s="7"/>
      <c r="E483" s="7"/>
      <c r="F483" s="8"/>
      <c r="G483" s="8"/>
      <c r="H483" s="8"/>
      <c r="I483" s="8"/>
      <c r="J483" s="9"/>
      <c r="K483" s="10"/>
      <c r="L483" s="2"/>
      <c r="M483" s="2"/>
      <c r="N483" s="1"/>
      <c r="O483" s="2"/>
      <c r="P483" s="9"/>
      <c r="Q483" s="9"/>
      <c r="R483" s="2"/>
      <c r="S483" s="2"/>
      <c r="T483" s="2"/>
      <c r="U483" s="2"/>
      <c r="V483" s="299"/>
      <c r="W483" s="2"/>
      <c r="X483" s="2"/>
      <c r="Y483" s="2"/>
      <c r="Z483" s="2"/>
      <c r="AA483" s="2"/>
    </row>
    <row r="484" spans="1:27" ht="13.5" customHeight="1">
      <c r="A484" s="7"/>
      <c r="B484" s="7"/>
      <c r="C484" s="7"/>
      <c r="D484" s="7"/>
      <c r="E484" s="7"/>
      <c r="F484" s="8"/>
      <c r="G484" s="8"/>
      <c r="H484" s="8"/>
      <c r="I484" s="8"/>
      <c r="J484" s="9"/>
      <c r="K484" s="10"/>
      <c r="L484" s="2"/>
      <c r="M484" s="2"/>
      <c r="N484" s="1"/>
      <c r="O484" s="2"/>
      <c r="P484" s="9"/>
      <c r="Q484" s="9"/>
      <c r="R484" s="2"/>
      <c r="S484" s="2"/>
      <c r="T484" s="2"/>
      <c r="U484" s="2"/>
      <c r="V484" s="299"/>
      <c r="W484" s="2"/>
      <c r="X484" s="2"/>
      <c r="Y484" s="2"/>
      <c r="Z484" s="2"/>
      <c r="AA484" s="2"/>
    </row>
    <row r="485" spans="1:27" ht="13.5" customHeight="1">
      <c r="A485" s="7"/>
      <c r="B485" s="7"/>
      <c r="C485" s="7"/>
      <c r="D485" s="7"/>
      <c r="E485" s="7"/>
      <c r="F485" s="8"/>
      <c r="G485" s="8"/>
      <c r="H485" s="8"/>
      <c r="I485" s="8"/>
      <c r="J485" s="9"/>
      <c r="K485" s="10"/>
      <c r="L485" s="2"/>
      <c r="M485" s="2"/>
      <c r="N485" s="1"/>
      <c r="O485" s="2"/>
      <c r="P485" s="9"/>
      <c r="Q485" s="9"/>
      <c r="R485" s="2"/>
      <c r="S485" s="2"/>
      <c r="T485" s="2"/>
      <c r="U485" s="2"/>
      <c r="V485" s="299"/>
      <c r="W485" s="2"/>
      <c r="X485" s="2"/>
      <c r="Y485" s="2"/>
      <c r="Z485" s="2"/>
      <c r="AA485" s="2"/>
    </row>
    <row r="486" spans="1:27" ht="13.5" customHeight="1">
      <c r="A486" s="7"/>
      <c r="B486" s="7"/>
      <c r="C486" s="7"/>
      <c r="D486" s="7"/>
      <c r="E486" s="7"/>
      <c r="F486" s="8"/>
      <c r="G486" s="8"/>
      <c r="H486" s="8"/>
      <c r="I486" s="8"/>
      <c r="J486" s="9"/>
      <c r="K486" s="10"/>
      <c r="L486" s="2"/>
      <c r="M486" s="2"/>
      <c r="N486" s="1"/>
      <c r="O486" s="2"/>
      <c r="P486" s="9"/>
      <c r="Q486" s="9"/>
      <c r="R486" s="2"/>
      <c r="S486" s="2"/>
      <c r="T486" s="2"/>
      <c r="U486" s="2"/>
      <c r="V486" s="299"/>
      <c r="W486" s="2"/>
      <c r="X486" s="2"/>
      <c r="Y486" s="2"/>
      <c r="Z486" s="2"/>
      <c r="AA486" s="2"/>
    </row>
    <row r="487" spans="1:27" ht="13.5" customHeight="1">
      <c r="A487" s="7"/>
      <c r="B487" s="7"/>
      <c r="C487" s="7"/>
      <c r="D487" s="7"/>
      <c r="E487" s="7"/>
      <c r="F487" s="8"/>
      <c r="G487" s="8"/>
      <c r="H487" s="8"/>
      <c r="I487" s="8"/>
      <c r="J487" s="9"/>
      <c r="K487" s="10"/>
      <c r="L487" s="2"/>
      <c r="M487" s="2"/>
      <c r="N487" s="1"/>
      <c r="O487" s="2"/>
      <c r="P487" s="9"/>
      <c r="Q487" s="9"/>
      <c r="R487" s="2"/>
      <c r="S487" s="2"/>
      <c r="T487" s="2"/>
      <c r="U487" s="2"/>
      <c r="V487" s="299"/>
      <c r="W487" s="2"/>
      <c r="X487" s="2"/>
      <c r="Y487" s="2"/>
      <c r="Z487" s="2"/>
      <c r="AA487" s="2"/>
    </row>
    <row r="488" spans="1:27" ht="13.5" customHeight="1">
      <c r="A488" s="7"/>
      <c r="B488" s="7"/>
      <c r="C488" s="7"/>
      <c r="D488" s="7"/>
      <c r="E488" s="7"/>
      <c r="F488" s="8"/>
      <c r="G488" s="8"/>
      <c r="H488" s="8"/>
      <c r="I488" s="8"/>
      <c r="J488" s="9"/>
      <c r="K488" s="10"/>
      <c r="L488" s="2"/>
      <c r="M488" s="2"/>
      <c r="N488" s="1"/>
      <c r="O488" s="2"/>
      <c r="P488" s="9"/>
      <c r="Q488" s="9"/>
      <c r="R488" s="2"/>
      <c r="S488" s="2"/>
      <c r="T488" s="2"/>
      <c r="U488" s="2"/>
      <c r="V488" s="299"/>
      <c r="W488" s="2"/>
      <c r="X488" s="2"/>
      <c r="Y488" s="2"/>
      <c r="Z488" s="2"/>
      <c r="AA488" s="2"/>
    </row>
    <row r="489" spans="1:27" ht="13.5" customHeight="1">
      <c r="A489" s="7"/>
      <c r="B489" s="7"/>
      <c r="C489" s="7"/>
      <c r="D489" s="7"/>
      <c r="E489" s="7"/>
      <c r="F489" s="8"/>
      <c r="G489" s="8"/>
      <c r="H489" s="8"/>
      <c r="I489" s="8"/>
      <c r="J489" s="9"/>
      <c r="K489" s="10"/>
      <c r="L489" s="2"/>
      <c r="M489" s="2"/>
      <c r="N489" s="1"/>
      <c r="O489" s="2"/>
      <c r="P489" s="9"/>
      <c r="Q489" s="9"/>
      <c r="R489" s="2"/>
      <c r="S489" s="2"/>
      <c r="T489" s="2"/>
      <c r="U489" s="2"/>
      <c r="V489" s="299"/>
      <c r="W489" s="2"/>
      <c r="X489" s="2"/>
      <c r="Y489" s="2"/>
      <c r="Z489" s="2"/>
      <c r="AA489" s="2"/>
    </row>
    <row r="490" spans="1:27" ht="13.5" customHeight="1">
      <c r="A490" s="7"/>
      <c r="B490" s="7"/>
      <c r="C490" s="7"/>
      <c r="D490" s="7"/>
      <c r="E490" s="7"/>
      <c r="F490" s="8"/>
      <c r="G490" s="8"/>
      <c r="H490" s="8"/>
      <c r="I490" s="8"/>
      <c r="J490" s="9"/>
      <c r="K490" s="10"/>
      <c r="L490" s="2"/>
      <c r="M490" s="2"/>
      <c r="N490" s="1"/>
      <c r="O490" s="2"/>
      <c r="P490" s="9"/>
      <c r="Q490" s="9"/>
      <c r="R490" s="2"/>
      <c r="S490" s="2"/>
      <c r="T490" s="2"/>
      <c r="U490" s="2"/>
      <c r="V490" s="299"/>
      <c r="W490" s="2"/>
      <c r="X490" s="2"/>
      <c r="Y490" s="2"/>
      <c r="Z490" s="2"/>
      <c r="AA490" s="2"/>
    </row>
    <row r="491" spans="1:27" ht="13.5" customHeight="1">
      <c r="A491" s="7"/>
      <c r="B491" s="7"/>
      <c r="C491" s="7"/>
      <c r="D491" s="7"/>
      <c r="E491" s="7"/>
      <c r="F491" s="8"/>
      <c r="G491" s="8"/>
      <c r="H491" s="8"/>
      <c r="I491" s="8"/>
      <c r="J491" s="9"/>
      <c r="K491" s="10"/>
      <c r="L491" s="2"/>
      <c r="M491" s="2"/>
      <c r="N491" s="1"/>
      <c r="O491" s="2"/>
      <c r="P491" s="9"/>
      <c r="Q491" s="9"/>
      <c r="R491" s="2"/>
      <c r="S491" s="2"/>
      <c r="T491" s="2"/>
      <c r="U491" s="2"/>
      <c r="V491" s="299"/>
      <c r="W491" s="2"/>
      <c r="X491" s="2"/>
      <c r="Y491" s="2"/>
      <c r="Z491" s="2"/>
      <c r="AA491" s="2"/>
    </row>
    <row r="492" spans="1:27" ht="13.5" customHeight="1">
      <c r="A492" s="7"/>
      <c r="B492" s="7"/>
      <c r="C492" s="7"/>
      <c r="D492" s="7"/>
      <c r="E492" s="7"/>
      <c r="F492" s="8"/>
      <c r="G492" s="8"/>
      <c r="H492" s="8"/>
      <c r="I492" s="8"/>
      <c r="J492" s="9"/>
      <c r="K492" s="10"/>
      <c r="L492" s="2"/>
      <c r="M492" s="2"/>
      <c r="N492" s="1"/>
      <c r="O492" s="2"/>
      <c r="P492" s="9"/>
      <c r="Q492" s="9"/>
      <c r="R492" s="2"/>
      <c r="S492" s="2"/>
      <c r="T492" s="2"/>
      <c r="U492" s="2"/>
      <c r="V492" s="299"/>
      <c r="W492" s="2"/>
      <c r="X492" s="2"/>
      <c r="Y492" s="2"/>
      <c r="Z492" s="2"/>
      <c r="AA492" s="2"/>
    </row>
    <row r="493" spans="1:27" ht="13.5" customHeight="1">
      <c r="A493" s="7"/>
      <c r="B493" s="7"/>
      <c r="C493" s="7"/>
      <c r="D493" s="7"/>
      <c r="E493" s="7"/>
      <c r="F493" s="8"/>
      <c r="G493" s="8"/>
      <c r="H493" s="8"/>
      <c r="I493" s="8"/>
      <c r="J493" s="9"/>
      <c r="K493" s="10"/>
      <c r="L493" s="2"/>
      <c r="M493" s="2"/>
      <c r="N493" s="1"/>
      <c r="O493" s="2"/>
      <c r="P493" s="9"/>
      <c r="Q493" s="9"/>
      <c r="R493" s="2"/>
      <c r="S493" s="2"/>
      <c r="T493" s="2"/>
      <c r="U493" s="2"/>
      <c r="V493" s="299"/>
      <c r="W493" s="2"/>
      <c r="X493" s="2"/>
      <c r="Y493" s="2"/>
      <c r="Z493" s="2"/>
      <c r="AA493" s="2"/>
    </row>
    <row r="494" spans="1:27" ht="13.5" customHeight="1">
      <c r="A494" s="7"/>
      <c r="B494" s="7"/>
      <c r="C494" s="7"/>
      <c r="D494" s="7"/>
      <c r="E494" s="7"/>
      <c r="F494" s="8"/>
      <c r="G494" s="8"/>
      <c r="H494" s="8"/>
      <c r="I494" s="8"/>
      <c r="J494" s="9"/>
      <c r="K494" s="10"/>
      <c r="L494" s="2"/>
      <c r="M494" s="2"/>
      <c r="N494" s="1"/>
      <c r="O494" s="2"/>
      <c r="P494" s="9"/>
      <c r="Q494" s="9"/>
      <c r="R494" s="2"/>
      <c r="S494" s="2"/>
      <c r="T494" s="2"/>
      <c r="U494" s="2"/>
      <c r="V494" s="299"/>
      <c r="W494" s="2"/>
      <c r="X494" s="2"/>
      <c r="Y494" s="2"/>
      <c r="Z494" s="2"/>
      <c r="AA494" s="2"/>
    </row>
    <row r="495" spans="1:27" ht="13.5" customHeight="1">
      <c r="A495" s="7"/>
      <c r="B495" s="7"/>
      <c r="C495" s="7"/>
      <c r="D495" s="7"/>
      <c r="E495" s="7"/>
      <c r="F495" s="8"/>
      <c r="G495" s="8"/>
      <c r="H495" s="8"/>
      <c r="I495" s="8"/>
      <c r="J495" s="9"/>
      <c r="K495" s="10"/>
      <c r="L495" s="2"/>
      <c r="M495" s="2"/>
      <c r="N495" s="1"/>
      <c r="O495" s="2"/>
      <c r="P495" s="9"/>
      <c r="Q495" s="9"/>
      <c r="R495" s="2"/>
      <c r="S495" s="2"/>
      <c r="T495" s="2"/>
      <c r="U495" s="2"/>
      <c r="V495" s="299"/>
      <c r="W495" s="2"/>
      <c r="X495" s="2"/>
      <c r="Y495" s="2"/>
      <c r="Z495" s="2"/>
      <c r="AA495" s="2"/>
    </row>
    <row r="496" spans="1:27" ht="13.5" customHeight="1">
      <c r="A496" s="7"/>
      <c r="B496" s="7"/>
      <c r="C496" s="7"/>
      <c r="D496" s="7"/>
      <c r="E496" s="7"/>
      <c r="F496" s="8"/>
      <c r="G496" s="8"/>
      <c r="H496" s="8"/>
      <c r="I496" s="8"/>
      <c r="J496" s="9"/>
      <c r="K496" s="10"/>
      <c r="L496" s="2"/>
      <c r="M496" s="2"/>
      <c r="N496" s="1"/>
      <c r="O496" s="2"/>
      <c r="P496" s="9"/>
      <c r="Q496" s="9"/>
      <c r="R496" s="2"/>
      <c r="S496" s="2"/>
      <c r="T496" s="2"/>
      <c r="U496" s="2"/>
      <c r="V496" s="299"/>
      <c r="W496" s="2"/>
      <c r="X496" s="2"/>
      <c r="Y496" s="2"/>
      <c r="Z496" s="2"/>
      <c r="AA496" s="2"/>
    </row>
    <row r="497" spans="1:27" ht="13.5" customHeight="1">
      <c r="A497" s="7"/>
      <c r="B497" s="7"/>
      <c r="C497" s="7"/>
      <c r="D497" s="7"/>
      <c r="E497" s="7"/>
      <c r="F497" s="8"/>
      <c r="G497" s="8"/>
      <c r="H497" s="8"/>
      <c r="I497" s="8"/>
      <c r="J497" s="9"/>
      <c r="K497" s="10"/>
      <c r="L497" s="2"/>
      <c r="M497" s="2"/>
      <c r="N497" s="1"/>
      <c r="O497" s="2"/>
      <c r="P497" s="9"/>
      <c r="Q497" s="9"/>
      <c r="R497" s="2"/>
      <c r="S497" s="2"/>
      <c r="T497" s="2"/>
      <c r="U497" s="2"/>
      <c r="V497" s="299"/>
      <c r="W497" s="2"/>
      <c r="X497" s="2"/>
      <c r="Y497" s="2"/>
      <c r="Z497" s="2"/>
      <c r="AA497" s="2"/>
    </row>
    <row r="498" spans="1:27" ht="13.5" customHeight="1">
      <c r="A498" s="7"/>
      <c r="B498" s="7"/>
      <c r="C498" s="7"/>
      <c r="D498" s="7"/>
      <c r="E498" s="7"/>
      <c r="F498" s="8"/>
      <c r="G498" s="8"/>
      <c r="H498" s="8"/>
      <c r="I498" s="8"/>
      <c r="J498" s="9"/>
      <c r="K498" s="10"/>
      <c r="L498" s="2"/>
      <c r="M498" s="2"/>
      <c r="N498" s="1"/>
      <c r="O498" s="2"/>
      <c r="P498" s="9"/>
      <c r="Q498" s="9"/>
      <c r="R498" s="2"/>
      <c r="S498" s="2"/>
      <c r="T498" s="2"/>
      <c r="U498" s="2"/>
      <c r="V498" s="299"/>
      <c r="W498" s="2"/>
      <c r="X498" s="2"/>
      <c r="Y498" s="2"/>
      <c r="Z498" s="2"/>
      <c r="AA498" s="2"/>
    </row>
    <row r="499" spans="1:27" ht="13.5" customHeight="1">
      <c r="A499" s="7"/>
      <c r="B499" s="7"/>
      <c r="C499" s="7"/>
      <c r="D499" s="7"/>
      <c r="E499" s="7"/>
      <c r="F499" s="8"/>
      <c r="G499" s="8"/>
      <c r="H499" s="8"/>
      <c r="I499" s="8"/>
      <c r="J499" s="9"/>
      <c r="K499" s="10"/>
      <c r="L499" s="2"/>
      <c r="M499" s="2"/>
      <c r="N499" s="1"/>
      <c r="O499" s="2"/>
      <c r="P499" s="9"/>
      <c r="Q499" s="9"/>
      <c r="R499" s="2"/>
      <c r="S499" s="2"/>
      <c r="T499" s="2"/>
      <c r="U499" s="2"/>
      <c r="V499" s="299"/>
      <c r="W499" s="2"/>
      <c r="X499" s="2"/>
      <c r="Y499" s="2"/>
      <c r="Z499" s="2"/>
      <c r="AA499" s="2"/>
    </row>
    <row r="500" spans="1:27" ht="13.5" customHeight="1">
      <c r="A500" s="7"/>
      <c r="B500" s="7"/>
      <c r="C500" s="7"/>
      <c r="D500" s="7"/>
      <c r="E500" s="7"/>
      <c r="F500" s="8"/>
      <c r="G500" s="8"/>
      <c r="H500" s="8"/>
      <c r="I500" s="8"/>
      <c r="J500" s="9"/>
      <c r="K500" s="10"/>
      <c r="L500" s="2"/>
      <c r="M500" s="2"/>
      <c r="N500" s="1"/>
      <c r="O500" s="2"/>
      <c r="P500" s="9"/>
      <c r="Q500" s="9"/>
      <c r="R500" s="2"/>
      <c r="S500" s="2"/>
      <c r="T500" s="2"/>
      <c r="U500" s="2"/>
      <c r="V500" s="299"/>
      <c r="W500" s="2"/>
      <c r="X500" s="2"/>
      <c r="Y500" s="2"/>
      <c r="Z500" s="2"/>
      <c r="AA500" s="2"/>
    </row>
    <row r="501" spans="1:27" ht="13.5" customHeight="1">
      <c r="A501" s="7"/>
      <c r="B501" s="7"/>
      <c r="C501" s="7"/>
      <c r="D501" s="7"/>
      <c r="E501" s="7"/>
      <c r="F501" s="8"/>
      <c r="G501" s="8"/>
      <c r="H501" s="8"/>
      <c r="I501" s="8"/>
      <c r="J501" s="9"/>
      <c r="K501" s="10"/>
      <c r="L501" s="2"/>
      <c r="M501" s="2"/>
      <c r="N501" s="1"/>
      <c r="O501" s="2"/>
      <c r="P501" s="9"/>
      <c r="Q501" s="9"/>
      <c r="R501" s="2"/>
      <c r="S501" s="2"/>
      <c r="T501" s="2"/>
      <c r="U501" s="2"/>
      <c r="V501" s="299"/>
      <c r="W501" s="2"/>
      <c r="X501" s="2"/>
      <c r="Y501" s="2"/>
      <c r="Z501" s="2"/>
      <c r="AA501" s="2"/>
    </row>
    <row r="502" spans="1:27" ht="13.5" customHeight="1">
      <c r="A502" s="7"/>
      <c r="B502" s="7"/>
      <c r="C502" s="7"/>
      <c r="D502" s="7"/>
      <c r="E502" s="7"/>
      <c r="F502" s="8"/>
      <c r="G502" s="8"/>
      <c r="H502" s="8"/>
      <c r="I502" s="8"/>
      <c r="J502" s="9"/>
      <c r="K502" s="10"/>
      <c r="L502" s="2"/>
      <c r="M502" s="2"/>
      <c r="N502" s="1"/>
      <c r="O502" s="2"/>
      <c r="P502" s="9"/>
      <c r="Q502" s="9"/>
      <c r="R502" s="2"/>
      <c r="S502" s="2"/>
      <c r="T502" s="2"/>
      <c r="U502" s="2"/>
      <c r="V502" s="299"/>
      <c r="W502" s="2"/>
      <c r="X502" s="2"/>
      <c r="Y502" s="2"/>
      <c r="Z502" s="2"/>
      <c r="AA502" s="2"/>
    </row>
    <row r="503" spans="1:27" ht="13.5" customHeight="1">
      <c r="A503" s="7"/>
      <c r="B503" s="7"/>
      <c r="C503" s="7"/>
      <c r="D503" s="7"/>
      <c r="E503" s="7"/>
      <c r="F503" s="8"/>
      <c r="G503" s="8"/>
      <c r="H503" s="8"/>
      <c r="I503" s="8"/>
      <c r="J503" s="9"/>
      <c r="K503" s="10"/>
      <c r="L503" s="2"/>
      <c r="M503" s="2"/>
      <c r="N503" s="1"/>
      <c r="O503" s="2"/>
      <c r="P503" s="9"/>
      <c r="Q503" s="9"/>
      <c r="R503" s="2"/>
      <c r="S503" s="2"/>
      <c r="T503" s="2"/>
      <c r="U503" s="2"/>
      <c r="V503" s="299"/>
      <c r="W503" s="2"/>
      <c r="X503" s="2"/>
      <c r="Y503" s="2"/>
      <c r="Z503" s="2"/>
      <c r="AA503" s="2"/>
    </row>
    <row r="504" spans="1:27" ht="13.5" customHeight="1">
      <c r="A504" s="7"/>
      <c r="B504" s="7"/>
      <c r="C504" s="7"/>
      <c r="D504" s="7"/>
      <c r="E504" s="7"/>
      <c r="F504" s="8"/>
      <c r="G504" s="8"/>
      <c r="H504" s="8"/>
      <c r="I504" s="8"/>
      <c r="J504" s="9"/>
      <c r="K504" s="10"/>
      <c r="L504" s="2"/>
      <c r="M504" s="2"/>
      <c r="N504" s="1"/>
      <c r="O504" s="2"/>
      <c r="P504" s="9"/>
      <c r="Q504" s="9"/>
      <c r="R504" s="2"/>
      <c r="S504" s="2"/>
      <c r="T504" s="2"/>
      <c r="U504" s="2"/>
      <c r="V504" s="299"/>
      <c r="W504" s="2"/>
      <c r="X504" s="2"/>
      <c r="Y504" s="2"/>
      <c r="Z504" s="2"/>
      <c r="AA504" s="2"/>
    </row>
    <row r="505" spans="1:27" ht="13.5" customHeight="1">
      <c r="A505" s="7"/>
      <c r="B505" s="7"/>
      <c r="C505" s="7"/>
      <c r="D505" s="7"/>
      <c r="E505" s="7"/>
      <c r="F505" s="8"/>
      <c r="G505" s="8"/>
      <c r="H505" s="8"/>
      <c r="I505" s="8"/>
      <c r="J505" s="9"/>
      <c r="K505" s="10"/>
      <c r="L505" s="2"/>
      <c r="M505" s="2"/>
      <c r="N505" s="1"/>
      <c r="O505" s="2"/>
      <c r="P505" s="9"/>
      <c r="Q505" s="9"/>
      <c r="R505" s="2"/>
      <c r="S505" s="2"/>
      <c r="T505" s="2"/>
      <c r="U505" s="2"/>
      <c r="V505" s="299"/>
      <c r="W505" s="2"/>
      <c r="X505" s="2"/>
      <c r="Y505" s="2"/>
      <c r="Z505" s="2"/>
      <c r="AA505" s="2"/>
    </row>
    <row r="506" spans="1:27" ht="13.5" customHeight="1">
      <c r="A506" s="7"/>
      <c r="B506" s="7"/>
      <c r="C506" s="7"/>
      <c r="D506" s="7"/>
      <c r="E506" s="7"/>
      <c r="F506" s="8"/>
      <c r="G506" s="8"/>
      <c r="H506" s="8"/>
      <c r="I506" s="8"/>
      <c r="J506" s="9"/>
      <c r="K506" s="10"/>
      <c r="L506" s="2"/>
      <c r="M506" s="2"/>
      <c r="N506" s="1"/>
      <c r="O506" s="2"/>
      <c r="P506" s="9"/>
      <c r="Q506" s="9"/>
      <c r="R506" s="2"/>
      <c r="S506" s="2"/>
      <c r="T506" s="2"/>
      <c r="U506" s="2"/>
      <c r="V506" s="299"/>
      <c r="W506" s="2"/>
      <c r="X506" s="2"/>
      <c r="Y506" s="2"/>
      <c r="Z506" s="2"/>
      <c r="AA506" s="2"/>
    </row>
    <row r="507" spans="1:27" ht="13.5" customHeight="1">
      <c r="A507" s="7"/>
      <c r="B507" s="7"/>
      <c r="C507" s="7"/>
      <c r="D507" s="7"/>
      <c r="E507" s="7"/>
      <c r="F507" s="8"/>
      <c r="G507" s="8"/>
      <c r="H507" s="8"/>
      <c r="I507" s="8"/>
      <c r="J507" s="9"/>
      <c r="K507" s="10"/>
      <c r="L507" s="2"/>
      <c r="M507" s="2"/>
      <c r="N507" s="1"/>
      <c r="O507" s="2"/>
      <c r="P507" s="9"/>
      <c r="Q507" s="9"/>
      <c r="R507" s="2"/>
      <c r="S507" s="2"/>
      <c r="T507" s="2"/>
      <c r="U507" s="2"/>
      <c r="V507" s="299"/>
      <c r="W507" s="2"/>
      <c r="X507" s="2"/>
      <c r="Y507" s="2"/>
      <c r="Z507" s="2"/>
      <c r="AA507" s="2"/>
    </row>
    <row r="508" spans="1:27" ht="13.5" customHeight="1">
      <c r="A508" s="7"/>
      <c r="B508" s="7"/>
      <c r="C508" s="7"/>
      <c r="D508" s="7"/>
      <c r="E508" s="7"/>
      <c r="F508" s="8"/>
      <c r="G508" s="8"/>
      <c r="H508" s="8"/>
      <c r="I508" s="8"/>
      <c r="J508" s="9"/>
      <c r="K508" s="10"/>
      <c r="L508" s="2"/>
      <c r="M508" s="2"/>
      <c r="N508" s="1"/>
      <c r="O508" s="2"/>
      <c r="P508" s="9"/>
      <c r="Q508" s="9"/>
      <c r="R508" s="2"/>
      <c r="S508" s="2"/>
      <c r="T508" s="2"/>
      <c r="U508" s="2"/>
      <c r="V508" s="299"/>
      <c r="W508" s="2"/>
      <c r="X508" s="2"/>
      <c r="Y508" s="2"/>
      <c r="Z508" s="2"/>
      <c r="AA508" s="2"/>
    </row>
    <row r="509" spans="1:27" ht="13.5" customHeight="1">
      <c r="A509" s="7"/>
      <c r="B509" s="7"/>
      <c r="C509" s="7"/>
      <c r="D509" s="7"/>
      <c r="E509" s="7"/>
      <c r="F509" s="8"/>
      <c r="G509" s="8"/>
      <c r="H509" s="8"/>
      <c r="I509" s="8"/>
      <c r="J509" s="9"/>
      <c r="K509" s="10"/>
      <c r="L509" s="2"/>
      <c r="M509" s="2"/>
      <c r="N509" s="1"/>
      <c r="O509" s="2"/>
      <c r="P509" s="9"/>
      <c r="Q509" s="9"/>
      <c r="R509" s="2"/>
      <c r="S509" s="2"/>
      <c r="T509" s="2"/>
      <c r="U509" s="2"/>
      <c r="V509" s="299"/>
      <c r="W509" s="2"/>
      <c r="X509" s="2"/>
      <c r="Y509" s="2"/>
      <c r="Z509" s="2"/>
      <c r="AA509" s="2"/>
    </row>
    <row r="510" spans="1:27" ht="13.5" customHeight="1">
      <c r="A510" s="7"/>
      <c r="B510" s="7"/>
      <c r="C510" s="7"/>
      <c r="D510" s="7"/>
      <c r="E510" s="7"/>
      <c r="F510" s="8"/>
      <c r="G510" s="8"/>
      <c r="H510" s="8"/>
      <c r="I510" s="8"/>
      <c r="J510" s="9"/>
      <c r="K510" s="10"/>
      <c r="L510" s="2"/>
      <c r="M510" s="2"/>
      <c r="N510" s="1"/>
      <c r="O510" s="2"/>
      <c r="P510" s="9"/>
      <c r="Q510" s="9"/>
      <c r="R510" s="2"/>
      <c r="S510" s="2"/>
      <c r="T510" s="2"/>
      <c r="U510" s="2"/>
      <c r="V510" s="299"/>
      <c r="W510" s="2"/>
      <c r="X510" s="2"/>
      <c r="Y510" s="2"/>
      <c r="Z510" s="2"/>
      <c r="AA510" s="2"/>
    </row>
    <row r="511" spans="1:27" ht="13.5" customHeight="1">
      <c r="A511" s="7"/>
      <c r="B511" s="7"/>
      <c r="C511" s="7"/>
      <c r="D511" s="7"/>
      <c r="E511" s="7"/>
      <c r="F511" s="8"/>
      <c r="G511" s="8"/>
      <c r="H511" s="8"/>
      <c r="I511" s="8"/>
      <c r="J511" s="9"/>
      <c r="K511" s="10"/>
      <c r="L511" s="2"/>
      <c r="M511" s="2"/>
      <c r="N511" s="1"/>
      <c r="O511" s="2"/>
      <c r="P511" s="9"/>
      <c r="Q511" s="9"/>
      <c r="R511" s="2"/>
      <c r="S511" s="2"/>
      <c r="T511" s="2"/>
      <c r="U511" s="2"/>
      <c r="V511" s="299"/>
      <c r="W511" s="2"/>
      <c r="X511" s="2"/>
      <c r="Y511" s="2"/>
      <c r="Z511" s="2"/>
      <c r="AA511" s="2"/>
    </row>
    <row r="512" spans="1:27" ht="13.5" customHeight="1">
      <c r="A512" s="7"/>
      <c r="B512" s="7"/>
      <c r="C512" s="7"/>
      <c r="D512" s="7"/>
      <c r="E512" s="7"/>
      <c r="F512" s="8"/>
      <c r="G512" s="8"/>
      <c r="H512" s="8"/>
      <c r="I512" s="8"/>
      <c r="J512" s="9"/>
      <c r="K512" s="10"/>
      <c r="L512" s="2"/>
      <c r="M512" s="2"/>
      <c r="N512" s="1"/>
      <c r="O512" s="2"/>
      <c r="P512" s="9"/>
      <c r="Q512" s="9"/>
      <c r="R512" s="2"/>
      <c r="S512" s="2"/>
      <c r="T512" s="2"/>
      <c r="U512" s="2"/>
      <c r="V512" s="299"/>
      <c r="W512" s="2"/>
      <c r="X512" s="2"/>
      <c r="Y512" s="2"/>
      <c r="Z512" s="2"/>
      <c r="AA512" s="2"/>
    </row>
    <row r="513" spans="1:27" ht="13.5" customHeight="1">
      <c r="A513" s="7"/>
      <c r="B513" s="7"/>
      <c r="C513" s="7"/>
      <c r="D513" s="7"/>
      <c r="E513" s="7"/>
      <c r="F513" s="8"/>
      <c r="G513" s="8"/>
      <c r="H513" s="8"/>
      <c r="I513" s="8"/>
      <c r="J513" s="9"/>
      <c r="K513" s="10"/>
      <c r="L513" s="2"/>
      <c r="M513" s="2"/>
      <c r="N513" s="1"/>
      <c r="O513" s="2"/>
      <c r="P513" s="9"/>
      <c r="Q513" s="9"/>
      <c r="R513" s="2"/>
      <c r="S513" s="2"/>
      <c r="T513" s="2"/>
      <c r="U513" s="2"/>
      <c r="V513" s="299"/>
      <c r="W513" s="2"/>
      <c r="X513" s="2"/>
      <c r="Y513" s="2"/>
      <c r="Z513" s="2"/>
      <c r="AA513" s="2"/>
    </row>
    <row r="514" spans="1:27" ht="13.5" customHeight="1">
      <c r="A514" s="7"/>
      <c r="B514" s="7"/>
      <c r="C514" s="7"/>
      <c r="D514" s="7"/>
      <c r="E514" s="7"/>
      <c r="F514" s="8"/>
      <c r="G514" s="8"/>
      <c r="H514" s="8"/>
      <c r="I514" s="8"/>
      <c r="J514" s="9"/>
      <c r="K514" s="10"/>
      <c r="L514" s="2"/>
      <c r="M514" s="2"/>
      <c r="N514" s="1"/>
      <c r="O514" s="2"/>
      <c r="P514" s="9"/>
      <c r="Q514" s="9"/>
      <c r="R514" s="2"/>
      <c r="S514" s="2"/>
      <c r="T514" s="2"/>
      <c r="U514" s="2"/>
      <c r="V514" s="299"/>
      <c r="W514" s="2"/>
      <c r="X514" s="2"/>
      <c r="Y514" s="2"/>
      <c r="Z514" s="2"/>
      <c r="AA514" s="2"/>
    </row>
    <row r="515" spans="1:27" ht="13.5" customHeight="1">
      <c r="A515" s="7"/>
      <c r="B515" s="7"/>
      <c r="C515" s="7"/>
      <c r="D515" s="7"/>
      <c r="E515" s="7"/>
      <c r="F515" s="8"/>
      <c r="G515" s="8"/>
      <c r="H515" s="8"/>
      <c r="I515" s="8"/>
      <c r="J515" s="9"/>
      <c r="K515" s="10"/>
      <c r="L515" s="2"/>
      <c r="M515" s="2"/>
      <c r="N515" s="1"/>
      <c r="O515" s="2"/>
      <c r="P515" s="9"/>
      <c r="Q515" s="9"/>
      <c r="R515" s="2"/>
      <c r="S515" s="2"/>
      <c r="T515" s="2"/>
      <c r="U515" s="2"/>
      <c r="V515" s="299"/>
      <c r="W515" s="2"/>
      <c r="X515" s="2"/>
      <c r="Y515" s="2"/>
      <c r="Z515" s="2"/>
      <c r="AA515" s="2"/>
    </row>
    <row r="516" spans="1:27" ht="13.5" customHeight="1">
      <c r="A516" s="7"/>
      <c r="B516" s="7"/>
      <c r="C516" s="7"/>
      <c r="D516" s="7"/>
      <c r="E516" s="7"/>
      <c r="F516" s="8"/>
      <c r="G516" s="8"/>
      <c r="H516" s="8"/>
      <c r="I516" s="8"/>
      <c r="J516" s="9"/>
      <c r="K516" s="10"/>
      <c r="L516" s="2"/>
      <c r="M516" s="2"/>
      <c r="N516" s="1"/>
      <c r="O516" s="2"/>
      <c r="P516" s="9"/>
      <c r="Q516" s="9"/>
      <c r="R516" s="2"/>
      <c r="S516" s="2"/>
      <c r="T516" s="2"/>
      <c r="U516" s="2"/>
      <c r="V516" s="299"/>
      <c r="W516" s="2"/>
      <c r="X516" s="2"/>
      <c r="Y516" s="2"/>
      <c r="Z516" s="2"/>
      <c r="AA516" s="2"/>
    </row>
    <row r="517" spans="1:27" ht="13.5" customHeight="1">
      <c r="A517" s="7"/>
      <c r="B517" s="7"/>
      <c r="C517" s="7"/>
      <c r="D517" s="7"/>
      <c r="E517" s="7"/>
      <c r="F517" s="8"/>
      <c r="G517" s="8"/>
      <c r="H517" s="8"/>
      <c r="I517" s="8"/>
      <c r="J517" s="9"/>
      <c r="K517" s="10"/>
      <c r="L517" s="2"/>
      <c r="M517" s="2"/>
      <c r="N517" s="1"/>
      <c r="O517" s="2"/>
      <c r="P517" s="9"/>
      <c r="Q517" s="9"/>
      <c r="R517" s="2"/>
      <c r="S517" s="2"/>
      <c r="T517" s="2"/>
      <c r="U517" s="2"/>
      <c r="V517" s="299"/>
      <c r="W517" s="2"/>
      <c r="X517" s="2"/>
      <c r="Y517" s="2"/>
      <c r="Z517" s="2"/>
      <c r="AA517" s="2"/>
    </row>
    <row r="518" spans="1:27" ht="13.5" customHeight="1">
      <c r="A518" s="7"/>
      <c r="B518" s="7"/>
      <c r="C518" s="7"/>
      <c r="D518" s="7"/>
      <c r="E518" s="7"/>
      <c r="F518" s="8"/>
      <c r="G518" s="8"/>
      <c r="H518" s="8"/>
      <c r="I518" s="8"/>
      <c r="J518" s="9"/>
      <c r="K518" s="10"/>
      <c r="L518" s="2"/>
      <c r="M518" s="2"/>
      <c r="N518" s="1"/>
      <c r="O518" s="2"/>
      <c r="P518" s="9"/>
      <c r="Q518" s="9"/>
      <c r="R518" s="2"/>
      <c r="S518" s="2"/>
      <c r="T518" s="2"/>
      <c r="U518" s="2"/>
      <c r="V518" s="299"/>
      <c r="W518" s="2"/>
      <c r="X518" s="2"/>
      <c r="Y518" s="2"/>
      <c r="Z518" s="2"/>
      <c r="AA518" s="2"/>
    </row>
    <row r="519" spans="1:27" ht="13.5" customHeight="1">
      <c r="A519" s="7"/>
      <c r="B519" s="7"/>
      <c r="C519" s="7"/>
      <c r="D519" s="7"/>
      <c r="E519" s="7"/>
      <c r="F519" s="8"/>
      <c r="G519" s="8"/>
      <c r="H519" s="8"/>
      <c r="I519" s="8"/>
      <c r="J519" s="9"/>
      <c r="K519" s="10"/>
      <c r="L519" s="2"/>
      <c r="M519" s="2"/>
      <c r="N519" s="1"/>
      <c r="O519" s="2"/>
      <c r="P519" s="9"/>
      <c r="Q519" s="9"/>
      <c r="R519" s="2"/>
      <c r="S519" s="2"/>
      <c r="T519" s="2"/>
      <c r="U519" s="2"/>
      <c r="V519" s="299"/>
      <c r="W519" s="2"/>
      <c r="X519" s="2"/>
      <c r="Y519" s="2"/>
      <c r="Z519" s="2"/>
      <c r="AA519" s="2"/>
    </row>
    <row r="520" spans="1:27" ht="13.5" customHeight="1">
      <c r="A520" s="7"/>
      <c r="B520" s="7"/>
      <c r="C520" s="7"/>
      <c r="D520" s="7"/>
      <c r="E520" s="7"/>
      <c r="F520" s="8"/>
      <c r="G520" s="8"/>
      <c r="H520" s="8"/>
      <c r="I520" s="8"/>
      <c r="J520" s="9"/>
      <c r="K520" s="10"/>
      <c r="L520" s="2"/>
      <c r="M520" s="2"/>
      <c r="N520" s="1"/>
      <c r="O520" s="2"/>
      <c r="P520" s="9"/>
      <c r="Q520" s="9"/>
      <c r="R520" s="2"/>
      <c r="S520" s="2"/>
      <c r="T520" s="2"/>
      <c r="U520" s="2"/>
      <c r="V520" s="299"/>
      <c r="W520" s="2"/>
      <c r="X520" s="2"/>
      <c r="Y520" s="2"/>
      <c r="Z520" s="2"/>
      <c r="AA520" s="2"/>
    </row>
    <row r="521" spans="1:27" ht="13.5" customHeight="1">
      <c r="A521" s="7"/>
      <c r="B521" s="7"/>
      <c r="C521" s="7"/>
      <c r="D521" s="7"/>
      <c r="E521" s="7"/>
      <c r="F521" s="8"/>
      <c r="G521" s="8"/>
      <c r="H521" s="8"/>
      <c r="I521" s="8"/>
      <c r="J521" s="9"/>
      <c r="K521" s="10"/>
      <c r="L521" s="2"/>
      <c r="M521" s="2"/>
      <c r="N521" s="1"/>
      <c r="O521" s="2"/>
      <c r="P521" s="9"/>
      <c r="Q521" s="9"/>
      <c r="R521" s="2"/>
      <c r="S521" s="2"/>
      <c r="T521" s="2"/>
      <c r="U521" s="2"/>
      <c r="V521" s="299"/>
      <c r="W521" s="2"/>
      <c r="X521" s="2"/>
      <c r="Y521" s="2"/>
      <c r="Z521" s="2"/>
      <c r="AA521" s="2"/>
    </row>
    <row r="522" spans="1:27" ht="13.5" customHeight="1">
      <c r="A522" s="7"/>
      <c r="B522" s="7"/>
      <c r="C522" s="7"/>
      <c r="D522" s="7"/>
      <c r="E522" s="7"/>
      <c r="F522" s="8"/>
      <c r="G522" s="8"/>
      <c r="H522" s="8"/>
      <c r="I522" s="8"/>
      <c r="J522" s="9"/>
      <c r="K522" s="10"/>
      <c r="L522" s="2"/>
      <c r="M522" s="2"/>
      <c r="N522" s="1"/>
      <c r="O522" s="2"/>
      <c r="P522" s="9"/>
      <c r="Q522" s="9"/>
      <c r="R522" s="2"/>
      <c r="S522" s="2"/>
      <c r="T522" s="2"/>
      <c r="U522" s="2"/>
      <c r="V522" s="299"/>
      <c r="W522" s="2"/>
      <c r="X522" s="2"/>
      <c r="Y522" s="2"/>
      <c r="Z522" s="2"/>
      <c r="AA522" s="2"/>
    </row>
    <row r="523" spans="1:27" ht="13.5" customHeight="1">
      <c r="A523" s="7"/>
      <c r="B523" s="7"/>
      <c r="C523" s="7"/>
      <c r="D523" s="7"/>
      <c r="E523" s="7"/>
      <c r="F523" s="8"/>
      <c r="G523" s="8"/>
      <c r="H523" s="8"/>
      <c r="I523" s="8"/>
      <c r="J523" s="9"/>
      <c r="K523" s="10"/>
      <c r="L523" s="2"/>
      <c r="M523" s="2"/>
      <c r="N523" s="1"/>
      <c r="O523" s="2"/>
      <c r="P523" s="9"/>
      <c r="Q523" s="9"/>
      <c r="R523" s="2"/>
      <c r="S523" s="2"/>
      <c r="T523" s="2"/>
      <c r="U523" s="2"/>
      <c r="V523" s="299"/>
      <c r="W523" s="2"/>
      <c r="X523" s="2"/>
      <c r="Y523" s="2"/>
      <c r="Z523" s="2"/>
      <c r="AA523" s="2"/>
    </row>
    <row r="524" spans="1:27" ht="13.5" customHeight="1">
      <c r="A524" s="7"/>
      <c r="B524" s="7"/>
      <c r="C524" s="7"/>
      <c r="D524" s="7"/>
      <c r="E524" s="7"/>
      <c r="F524" s="8"/>
      <c r="G524" s="8"/>
      <c r="H524" s="8"/>
      <c r="I524" s="8"/>
      <c r="J524" s="9"/>
      <c r="K524" s="10"/>
      <c r="L524" s="2"/>
      <c r="M524" s="2"/>
      <c r="N524" s="1"/>
      <c r="O524" s="2"/>
      <c r="P524" s="9"/>
      <c r="Q524" s="9"/>
      <c r="R524" s="2"/>
      <c r="S524" s="2"/>
      <c r="T524" s="2"/>
      <c r="U524" s="2"/>
      <c r="V524" s="299"/>
      <c r="W524" s="2"/>
      <c r="X524" s="2"/>
      <c r="Y524" s="2"/>
      <c r="Z524" s="2"/>
      <c r="AA524" s="2"/>
    </row>
    <row r="525" spans="1:27" ht="13.5" customHeight="1">
      <c r="A525" s="7"/>
      <c r="B525" s="7"/>
      <c r="C525" s="7"/>
      <c r="D525" s="7"/>
      <c r="E525" s="7"/>
      <c r="F525" s="8"/>
      <c r="G525" s="8"/>
      <c r="H525" s="8"/>
      <c r="I525" s="8"/>
      <c r="J525" s="9"/>
      <c r="K525" s="10"/>
      <c r="L525" s="2"/>
      <c r="M525" s="2"/>
      <c r="N525" s="1"/>
      <c r="O525" s="2"/>
      <c r="P525" s="9"/>
      <c r="Q525" s="9"/>
      <c r="R525" s="2"/>
      <c r="S525" s="2"/>
      <c r="T525" s="2"/>
      <c r="U525" s="2"/>
      <c r="V525" s="299"/>
      <c r="W525" s="2"/>
      <c r="X525" s="2"/>
      <c r="Y525" s="2"/>
      <c r="Z525" s="2"/>
      <c r="AA525" s="2"/>
    </row>
    <row r="526" spans="1:27" ht="13.5" customHeight="1">
      <c r="A526" s="7"/>
      <c r="B526" s="7"/>
      <c r="C526" s="7"/>
      <c r="D526" s="7"/>
      <c r="E526" s="7"/>
      <c r="F526" s="8"/>
      <c r="G526" s="8"/>
      <c r="H526" s="8"/>
      <c r="I526" s="8"/>
      <c r="J526" s="9"/>
      <c r="K526" s="10"/>
      <c r="L526" s="2"/>
      <c r="M526" s="2"/>
      <c r="N526" s="1"/>
      <c r="O526" s="2"/>
      <c r="P526" s="9"/>
      <c r="Q526" s="9"/>
      <c r="R526" s="2"/>
      <c r="S526" s="2"/>
      <c r="T526" s="2"/>
      <c r="U526" s="2"/>
      <c r="V526" s="299"/>
      <c r="W526" s="2"/>
      <c r="X526" s="2"/>
      <c r="Y526" s="2"/>
      <c r="Z526" s="2"/>
      <c r="AA526" s="2"/>
    </row>
    <row r="527" spans="1:27" ht="13.5" customHeight="1">
      <c r="A527" s="7"/>
      <c r="B527" s="7"/>
      <c r="C527" s="7"/>
      <c r="D527" s="7"/>
      <c r="E527" s="7"/>
      <c r="F527" s="8"/>
      <c r="G527" s="8"/>
      <c r="H527" s="8"/>
      <c r="I527" s="8"/>
      <c r="J527" s="9"/>
      <c r="K527" s="10"/>
      <c r="L527" s="2"/>
      <c r="M527" s="2"/>
      <c r="N527" s="1"/>
      <c r="O527" s="2"/>
      <c r="P527" s="9"/>
      <c r="Q527" s="9"/>
      <c r="R527" s="2"/>
      <c r="S527" s="2"/>
      <c r="T527" s="2"/>
      <c r="U527" s="2"/>
      <c r="V527" s="299"/>
      <c r="W527" s="2"/>
      <c r="X527" s="2"/>
      <c r="Y527" s="2"/>
      <c r="Z527" s="2"/>
      <c r="AA527" s="2"/>
    </row>
    <row r="528" spans="1:27" ht="13.5" customHeight="1">
      <c r="A528" s="7"/>
      <c r="B528" s="7"/>
      <c r="C528" s="7"/>
      <c r="D528" s="7"/>
      <c r="E528" s="7"/>
      <c r="F528" s="8"/>
      <c r="G528" s="8"/>
      <c r="H528" s="8"/>
      <c r="I528" s="8"/>
      <c r="J528" s="9"/>
      <c r="K528" s="10"/>
      <c r="L528" s="2"/>
      <c r="M528" s="2"/>
      <c r="N528" s="1"/>
      <c r="O528" s="2"/>
      <c r="P528" s="9"/>
      <c r="Q528" s="9"/>
      <c r="R528" s="2"/>
      <c r="S528" s="2"/>
      <c r="T528" s="2"/>
      <c r="U528" s="2"/>
      <c r="V528" s="299"/>
      <c r="W528" s="2"/>
      <c r="X528" s="2"/>
      <c r="Y528" s="2"/>
      <c r="Z528" s="2"/>
      <c r="AA528" s="2"/>
    </row>
    <row r="529" spans="1:27" ht="13.5" customHeight="1">
      <c r="A529" s="7"/>
      <c r="B529" s="7"/>
      <c r="C529" s="7"/>
      <c r="D529" s="7"/>
      <c r="E529" s="7"/>
      <c r="F529" s="8"/>
      <c r="G529" s="8"/>
      <c r="H529" s="8"/>
      <c r="I529" s="8"/>
      <c r="J529" s="9"/>
      <c r="K529" s="10"/>
      <c r="L529" s="2"/>
      <c r="M529" s="2"/>
      <c r="N529" s="1"/>
      <c r="O529" s="2"/>
      <c r="P529" s="9"/>
      <c r="Q529" s="9"/>
      <c r="R529" s="2"/>
      <c r="S529" s="2"/>
      <c r="T529" s="2"/>
      <c r="U529" s="2"/>
      <c r="V529" s="299"/>
      <c r="W529" s="2"/>
      <c r="X529" s="2"/>
      <c r="Y529" s="2"/>
      <c r="Z529" s="2"/>
      <c r="AA529" s="2"/>
    </row>
    <row r="530" spans="1:27" ht="13.5" customHeight="1">
      <c r="A530" s="7"/>
      <c r="B530" s="7"/>
      <c r="C530" s="7"/>
      <c r="D530" s="7"/>
      <c r="E530" s="7"/>
      <c r="F530" s="8"/>
      <c r="G530" s="8"/>
      <c r="H530" s="8"/>
      <c r="I530" s="8"/>
      <c r="J530" s="9"/>
      <c r="K530" s="10"/>
      <c r="L530" s="2"/>
      <c r="M530" s="2"/>
      <c r="N530" s="1"/>
      <c r="O530" s="2"/>
      <c r="P530" s="9"/>
      <c r="Q530" s="9"/>
      <c r="R530" s="2"/>
      <c r="S530" s="2"/>
      <c r="T530" s="2"/>
      <c r="U530" s="2"/>
      <c r="V530" s="299"/>
      <c r="W530" s="2"/>
      <c r="X530" s="2"/>
      <c r="Y530" s="2"/>
      <c r="Z530" s="2"/>
      <c r="AA530" s="2"/>
    </row>
    <row r="531" spans="1:27" ht="13.5" customHeight="1">
      <c r="A531" s="7"/>
      <c r="B531" s="7"/>
      <c r="C531" s="7"/>
      <c r="D531" s="7"/>
      <c r="E531" s="7"/>
      <c r="F531" s="8"/>
      <c r="G531" s="8"/>
      <c r="H531" s="8"/>
      <c r="I531" s="8"/>
      <c r="J531" s="9"/>
      <c r="K531" s="10"/>
      <c r="L531" s="2"/>
      <c r="M531" s="2"/>
      <c r="N531" s="1"/>
      <c r="O531" s="2"/>
      <c r="P531" s="9"/>
      <c r="Q531" s="9"/>
      <c r="R531" s="2"/>
      <c r="S531" s="2"/>
      <c r="T531" s="2"/>
      <c r="U531" s="2"/>
      <c r="V531" s="299"/>
      <c r="W531" s="2"/>
      <c r="X531" s="2"/>
      <c r="Y531" s="2"/>
      <c r="Z531" s="2"/>
      <c r="AA531" s="2"/>
    </row>
    <row r="532" spans="1:27" ht="13.5" customHeight="1">
      <c r="A532" s="7"/>
      <c r="B532" s="7"/>
      <c r="C532" s="7"/>
      <c r="D532" s="7"/>
      <c r="E532" s="7"/>
      <c r="F532" s="8"/>
      <c r="G532" s="8"/>
      <c r="H532" s="8"/>
      <c r="I532" s="8"/>
      <c r="J532" s="9"/>
      <c r="K532" s="10"/>
      <c r="L532" s="2"/>
      <c r="M532" s="2"/>
      <c r="N532" s="1"/>
      <c r="O532" s="2"/>
      <c r="P532" s="9"/>
      <c r="Q532" s="9"/>
      <c r="R532" s="2"/>
      <c r="S532" s="2"/>
      <c r="T532" s="2"/>
      <c r="U532" s="2"/>
      <c r="V532" s="299"/>
      <c r="W532" s="2"/>
      <c r="X532" s="2"/>
      <c r="Y532" s="2"/>
      <c r="Z532" s="2"/>
      <c r="AA532" s="2"/>
    </row>
    <row r="533" spans="1:27" ht="13.5" customHeight="1">
      <c r="A533" s="7"/>
      <c r="B533" s="7"/>
      <c r="C533" s="7"/>
      <c r="D533" s="7"/>
      <c r="E533" s="7"/>
      <c r="F533" s="8"/>
      <c r="G533" s="8"/>
      <c r="H533" s="8"/>
      <c r="I533" s="8"/>
      <c r="J533" s="9"/>
      <c r="K533" s="10"/>
      <c r="L533" s="2"/>
      <c r="M533" s="2"/>
      <c r="N533" s="1"/>
      <c r="O533" s="2"/>
      <c r="P533" s="9"/>
      <c r="Q533" s="9"/>
      <c r="R533" s="2"/>
      <c r="S533" s="2"/>
      <c r="T533" s="2"/>
      <c r="U533" s="2"/>
      <c r="V533" s="299"/>
      <c r="W533" s="2"/>
      <c r="X533" s="2"/>
      <c r="Y533" s="2"/>
      <c r="Z533" s="2"/>
      <c r="AA533" s="2"/>
    </row>
    <row r="534" spans="1:27" ht="13.5" customHeight="1">
      <c r="A534" s="7"/>
      <c r="B534" s="7"/>
      <c r="C534" s="7"/>
      <c r="D534" s="7"/>
      <c r="E534" s="7"/>
      <c r="F534" s="8"/>
      <c r="G534" s="8"/>
      <c r="H534" s="8"/>
      <c r="I534" s="8"/>
      <c r="J534" s="9"/>
      <c r="K534" s="10"/>
      <c r="L534" s="2"/>
      <c r="M534" s="2"/>
      <c r="N534" s="1"/>
      <c r="O534" s="2"/>
      <c r="P534" s="9"/>
      <c r="Q534" s="9"/>
      <c r="R534" s="2"/>
      <c r="S534" s="2"/>
      <c r="T534" s="2"/>
      <c r="U534" s="2"/>
      <c r="V534" s="299"/>
      <c r="W534" s="2"/>
      <c r="X534" s="2"/>
      <c r="Y534" s="2"/>
      <c r="Z534" s="2"/>
      <c r="AA534" s="2"/>
    </row>
    <row r="535" spans="1:27" ht="13.5" customHeight="1">
      <c r="A535" s="7"/>
      <c r="B535" s="7"/>
      <c r="C535" s="7"/>
      <c r="D535" s="7"/>
      <c r="E535" s="7"/>
      <c r="F535" s="8"/>
      <c r="G535" s="8"/>
      <c r="H535" s="8"/>
      <c r="I535" s="8"/>
      <c r="J535" s="9"/>
      <c r="K535" s="10"/>
      <c r="L535" s="2"/>
      <c r="M535" s="2"/>
      <c r="N535" s="1"/>
      <c r="O535" s="2"/>
      <c r="P535" s="9"/>
      <c r="Q535" s="9"/>
      <c r="R535" s="2"/>
      <c r="S535" s="2"/>
      <c r="T535" s="2"/>
      <c r="U535" s="2"/>
      <c r="V535" s="299"/>
      <c r="W535" s="2"/>
      <c r="X535" s="2"/>
      <c r="Y535" s="2"/>
      <c r="Z535" s="2"/>
      <c r="AA535" s="2"/>
    </row>
    <row r="536" spans="1:27" ht="13.5" customHeight="1">
      <c r="A536" s="7"/>
      <c r="B536" s="7"/>
      <c r="C536" s="7"/>
      <c r="D536" s="7"/>
      <c r="E536" s="7"/>
      <c r="F536" s="8"/>
      <c r="G536" s="8"/>
      <c r="H536" s="8"/>
      <c r="I536" s="8"/>
      <c r="J536" s="9"/>
      <c r="K536" s="10"/>
      <c r="L536" s="2"/>
      <c r="M536" s="2"/>
      <c r="N536" s="1"/>
      <c r="O536" s="2"/>
      <c r="P536" s="9"/>
      <c r="Q536" s="9"/>
      <c r="R536" s="2"/>
      <c r="S536" s="2"/>
      <c r="T536" s="2"/>
      <c r="U536" s="2"/>
      <c r="V536" s="299"/>
      <c r="W536" s="2"/>
      <c r="X536" s="2"/>
      <c r="Y536" s="2"/>
      <c r="Z536" s="2"/>
      <c r="AA536" s="2"/>
    </row>
    <row r="537" spans="1:27" ht="13.5" customHeight="1">
      <c r="A537" s="7"/>
      <c r="B537" s="7"/>
      <c r="C537" s="7"/>
      <c r="D537" s="7"/>
      <c r="E537" s="7"/>
      <c r="F537" s="8"/>
      <c r="G537" s="8"/>
      <c r="H537" s="8"/>
      <c r="I537" s="8"/>
      <c r="J537" s="9"/>
      <c r="K537" s="10"/>
      <c r="L537" s="2"/>
      <c r="M537" s="2"/>
      <c r="N537" s="1"/>
      <c r="O537" s="2"/>
      <c r="P537" s="9"/>
      <c r="Q537" s="9"/>
      <c r="R537" s="2"/>
      <c r="S537" s="2"/>
      <c r="T537" s="2"/>
      <c r="U537" s="2"/>
      <c r="V537" s="299"/>
      <c r="W537" s="2"/>
      <c r="X537" s="2"/>
      <c r="Y537" s="2"/>
      <c r="Z537" s="2"/>
      <c r="AA537" s="2"/>
    </row>
    <row r="538" spans="1:27" ht="13.5" customHeight="1">
      <c r="A538" s="7"/>
      <c r="B538" s="7"/>
      <c r="C538" s="7"/>
      <c r="D538" s="7"/>
      <c r="E538" s="7"/>
      <c r="F538" s="8"/>
      <c r="G538" s="8"/>
      <c r="H538" s="8"/>
      <c r="I538" s="8"/>
      <c r="J538" s="9"/>
      <c r="K538" s="10"/>
      <c r="L538" s="2"/>
      <c r="M538" s="2"/>
      <c r="N538" s="1"/>
      <c r="O538" s="2"/>
      <c r="P538" s="9"/>
      <c r="Q538" s="9"/>
      <c r="R538" s="2"/>
      <c r="S538" s="2"/>
      <c r="T538" s="2"/>
      <c r="U538" s="2"/>
      <c r="V538" s="299"/>
      <c r="W538" s="2"/>
      <c r="X538" s="2"/>
      <c r="Y538" s="2"/>
      <c r="Z538" s="2"/>
      <c r="AA538" s="2"/>
    </row>
    <row r="539" spans="1:27" ht="13.5" customHeight="1">
      <c r="A539" s="7"/>
      <c r="B539" s="7"/>
      <c r="C539" s="7"/>
      <c r="D539" s="7"/>
      <c r="E539" s="7"/>
      <c r="F539" s="8"/>
      <c r="G539" s="8"/>
      <c r="H539" s="8"/>
      <c r="I539" s="8"/>
      <c r="J539" s="9"/>
      <c r="K539" s="10"/>
      <c r="L539" s="2"/>
      <c r="M539" s="2"/>
      <c r="N539" s="1"/>
      <c r="O539" s="2"/>
      <c r="P539" s="9"/>
      <c r="Q539" s="9"/>
      <c r="R539" s="2"/>
      <c r="S539" s="2"/>
      <c r="T539" s="2"/>
      <c r="U539" s="2"/>
      <c r="V539" s="299"/>
      <c r="W539" s="2"/>
      <c r="X539" s="2"/>
      <c r="Y539" s="2"/>
      <c r="Z539" s="2"/>
      <c r="AA539" s="2"/>
    </row>
    <row r="540" spans="1:27" ht="13.5" customHeight="1">
      <c r="A540" s="7"/>
      <c r="B540" s="7"/>
      <c r="C540" s="7"/>
      <c r="D540" s="7"/>
      <c r="E540" s="7"/>
      <c r="F540" s="8"/>
      <c r="G540" s="8"/>
      <c r="H540" s="8"/>
      <c r="I540" s="8"/>
      <c r="J540" s="9"/>
      <c r="K540" s="10"/>
      <c r="L540" s="2"/>
      <c r="M540" s="2"/>
      <c r="N540" s="1"/>
      <c r="O540" s="2"/>
      <c r="P540" s="9"/>
      <c r="Q540" s="9"/>
      <c r="R540" s="2"/>
      <c r="S540" s="2"/>
      <c r="T540" s="2"/>
      <c r="U540" s="2"/>
      <c r="V540" s="299"/>
      <c r="W540" s="2"/>
      <c r="X540" s="2"/>
      <c r="Y540" s="2"/>
      <c r="Z540" s="2"/>
      <c r="AA540" s="2"/>
    </row>
    <row r="541" spans="1:27" ht="13.5" customHeight="1">
      <c r="A541" s="7"/>
      <c r="B541" s="7"/>
      <c r="C541" s="7"/>
      <c r="D541" s="7"/>
      <c r="E541" s="7"/>
      <c r="F541" s="8"/>
      <c r="G541" s="8"/>
      <c r="H541" s="8"/>
      <c r="I541" s="8"/>
      <c r="J541" s="9"/>
      <c r="K541" s="10"/>
      <c r="L541" s="2"/>
      <c r="M541" s="2"/>
      <c r="N541" s="1"/>
      <c r="O541" s="2"/>
      <c r="P541" s="9"/>
      <c r="Q541" s="9"/>
      <c r="R541" s="2"/>
      <c r="S541" s="2"/>
      <c r="T541" s="2"/>
      <c r="U541" s="2"/>
      <c r="V541" s="299"/>
      <c r="W541" s="2"/>
      <c r="X541" s="2"/>
      <c r="Y541" s="2"/>
      <c r="Z541" s="2"/>
      <c r="AA541" s="2"/>
    </row>
    <row r="542" spans="1:27" ht="13.5" customHeight="1">
      <c r="A542" s="7"/>
      <c r="B542" s="7"/>
      <c r="C542" s="7"/>
      <c r="D542" s="7"/>
      <c r="E542" s="7"/>
      <c r="F542" s="8"/>
      <c r="G542" s="8"/>
      <c r="H542" s="8"/>
      <c r="I542" s="8"/>
      <c r="J542" s="9"/>
      <c r="K542" s="10"/>
      <c r="L542" s="2"/>
      <c r="M542" s="2"/>
      <c r="N542" s="1"/>
      <c r="O542" s="2"/>
      <c r="P542" s="9"/>
      <c r="Q542" s="9"/>
      <c r="R542" s="2"/>
      <c r="S542" s="2"/>
      <c r="T542" s="2"/>
      <c r="U542" s="2"/>
      <c r="V542" s="299"/>
      <c r="W542" s="2"/>
      <c r="X542" s="2"/>
      <c r="Y542" s="2"/>
      <c r="Z542" s="2"/>
      <c r="AA542" s="2"/>
    </row>
    <row r="543" spans="1:27" ht="13.5" customHeight="1">
      <c r="A543" s="7"/>
      <c r="B543" s="7"/>
      <c r="C543" s="7"/>
      <c r="D543" s="7"/>
      <c r="E543" s="7"/>
      <c r="F543" s="8"/>
      <c r="G543" s="8"/>
      <c r="H543" s="8"/>
      <c r="I543" s="8"/>
      <c r="J543" s="9"/>
      <c r="K543" s="10"/>
      <c r="L543" s="2"/>
      <c r="M543" s="2"/>
      <c r="N543" s="1"/>
      <c r="O543" s="2"/>
      <c r="P543" s="9"/>
      <c r="Q543" s="9"/>
      <c r="R543" s="2"/>
      <c r="S543" s="2"/>
      <c r="T543" s="2"/>
      <c r="U543" s="2"/>
      <c r="V543" s="299"/>
      <c r="W543" s="2"/>
      <c r="X543" s="2"/>
      <c r="Y543" s="2"/>
      <c r="Z543" s="2"/>
      <c r="AA543" s="2"/>
    </row>
    <row r="544" spans="1:27" ht="13.5" customHeight="1">
      <c r="A544" s="7"/>
      <c r="B544" s="7"/>
      <c r="C544" s="7"/>
      <c r="D544" s="7"/>
      <c r="E544" s="7"/>
      <c r="F544" s="8"/>
      <c r="G544" s="8"/>
      <c r="H544" s="8"/>
      <c r="I544" s="8"/>
      <c r="J544" s="9"/>
      <c r="K544" s="10"/>
      <c r="L544" s="2"/>
      <c r="M544" s="2"/>
      <c r="N544" s="1"/>
      <c r="O544" s="2"/>
      <c r="P544" s="9"/>
      <c r="Q544" s="9"/>
      <c r="R544" s="2"/>
      <c r="S544" s="2"/>
      <c r="T544" s="2"/>
      <c r="U544" s="2"/>
      <c r="V544" s="299"/>
      <c r="W544" s="2"/>
      <c r="X544" s="2"/>
      <c r="Y544" s="2"/>
      <c r="Z544" s="2"/>
      <c r="AA544" s="2"/>
    </row>
    <row r="545" spans="1:27" ht="13.5" customHeight="1">
      <c r="A545" s="7"/>
      <c r="B545" s="7"/>
      <c r="C545" s="7"/>
      <c r="D545" s="7"/>
      <c r="E545" s="7"/>
      <c r="F545" s="8"/>
      <c r="G545" s="8"/>
      <c r="H545" s="8"/>
      <c r="I545" s="8"/>
      <c r="J545" s="9"/>
      <c r="K545" s="10"/>
      <c r="L545" s="2"/>
      <c r="M545" s="2"/>
      <c r="N545" s="1"/>
      <c r="O545" s="2"/>
      <c r="P545" s="9"/>
      <c r="Q545" s="9"/>
      <c r="R545" s="2"/>
      <c r="S545" s="2"/>
      <c r="T545" s="2"/>
      <c r="U545" s="2"/>
      <c r="V545" s="299"/>
      <c r="W545" s="2"/>
      <c r="X545" s="2"/>
      <c r="Y545" s="2"/>
      <c r="Z545" s="2"/>
      <c r="AA545" s="2"/>
    </row>
    <row r="546" spans="1:27" ht="13.5" customHeight="1">
      <c r="A546" s="7"/>
      <c r="B546" s="7"/>
      <c r="C546" s="7"/>
      <c r="D546" s="7"/>
      <c r="E546" s="7"/>
      <c r="F546" s="8"/>
      <c r="G546" s="8"/>
      <c r="H546" s="8"/>
      <c r="I546" s="8"/>
      <c r="J546" s="9"/>
      <c r="K546" s="10"/>
      <c r="L546" s="2"/>
      <c r="M546" s="2"/>
      <c r="N546" s="1"/>
      <c r="O546" s="2"/>
      <c r="P546" s="9"/>
      <c r="Q546" s="9"/>
      <c r="R546" s="2"/>
      <c r="S546" s="2"/>
      <c r="T546" s="2"/>
      <c r="U546" s="2"/>
      <c r="V546" s="299"/>
      <c r="W546" s="2"/>
      <c r="X546" s="2"/>
      <c r="Y546" s="2"/>
      <c r="Z546" s="2"/>
      <c r="AA546" s="2"/>
    </row>
    <row r="547" spans="1:27" ht="13.5" customHeight="1">
      <c r="A547" s="7"/>
      <c r="B547" s="7"/>
      <c r="C547" s="7"/>
      <c r="D547" s="7"/>
      <c r="E547" s="7"/>
      <c r="F547" s="8"/>
      <c r="G547" s="8"/>
      <c r="H547" s="8"/>
      <c r="I547" s="8"/>
      <c r="J547" s="9"/>
      <c r="K547" s="10"/>
      <c r="L547" s="2"/>
      <c r="M547" s="2"/>
      <c r="N547" s="1"/>
      <c r="O547" s="2"/>
      <c r="P547" s="9"/>
      <c r="Q547" s="9"/>
      <c r="R547" s="2"/>
      <c r="S547" s="2"/>
      <c r="T547" s="2"/>
      <c r="U547" s="2"/>
      <c r="V547" s="299"/>
      <c r="W547" s="2"/>
      <c r="X547" s="2"/>
      <c r="Y547" s="2"/>
      <c r="Z547" s="2"/>
      <c r="AA547" s="2"/>
    </row>
    <row r="548" spans="1:27" ht="13.5" customHeight="1">
      <c r="A548" s="7"/>
      <c r="B548" s="7"/>
      <c r="C548" s="7"/>
      <c r="D548" s="7"/>
      <c r="E548" s="7"/>
      <c r="F548" s="8"/>
      <c r="G548" s="8"/>
      <c r="H548" s="8"/>
      <c r="I548" s="8"/>
      <c r="J548" s="9"/>
      <c r="K548" s="10"/>
      <c r="L548" s="2"/>
      <c r="M548" s="2"/>
      <c r="N548" s="1"/>
      <c r="O548" s="2"/>
      <c r="P548" s="9"/>
      <c r="Q548" s="9"/>
      <c r="R548" s="2"/>
      <c r="S548" s="2"/>
      <c r="T548" s="2"/>
      <c r="U548" s="2"/>
      <c r="V548" s="299"/>
      <c r="W548" s="2"/>
      <c r="X548" s="2"/>
      <c r="Y548" s="2"/>
      <c r="Z548" s="2"/>
      <c r="AA548" s="2"/>
    </row>
    <row r="549" spans="1:27" ht="13.5" customHeight="1">
      <c r="A549" s="7"/>
      <c r="B549" s="7"/>
      <c r="C549" s="7"/>
      <c r="D549" s="7"/>
      <c r="E549" s="7"/>
      <c r="F549" s="8"/>
      <c r="G549" s="8"/>
      <c r="H549" s="8"/>
      <c r="I549" s="8"/>
      <c r="J549" s="9"/>
      <c r="K549" s="10"/>
      <c r="L549" s="2"/>
      <c r="M549" s="2"/>
      <c r="N549" s="1"/>
      <c r="O549" s="2"/>
      <c r="P549" s="9"/>
      <c r="Q549" s="9"/>
      <c r="R549" s="2"/>
      <c r="S549" s="2"/>
      <c r="T549" s="2"/>
      <c r="U549" s="2"/>
      <c r="V549" s="299"/>
      <c r="W549" s="2"/>
      <c r="X549" s="2"/>
      <c r="Y549" s="2"/>
      <c r="Z549" s="2"/>
      <c r="AA549" s="2"/>
    </row>
    <row r="550" spans="1:27" ht="13.5" customHeight="1">
      <c r="A550" s="7"/>
      <c r="B550" s="7"/>
      <c r="C550" s="7"/>
      <c r="D550" s="7"/>
      <c r="E550" s="7"/>
      <c r="F550" s="8"/>
      <c r="G550" s="8"/>
      <c r="H550" s="8"/>
      <c r="I550" s="8"/>
      <c r="J550" s="9"/>
      <c r="K550" s="10"/>
      <c r="L550" s="2"/>
      <c r="M550" s="2"/>
      <c r="N550" s="1"/>
      <c r="O550" s="2"/>
      <c r="P550" s="9"/>
      <c r="Q550" s="9"/>
      <c r="R550" s="2"/>
      <c r="S550" s="2"/>
      <c r="T550" s="2"/>
      <c r="U550" s="2"/>
      <c r="V550" s="299"/>
      <c r="W550" s="2"/>
      <c r="X550" s="2"/>
      <c r="Y550" s="2"/>
      <c r="Z550" s="2"/>
      <c r="AA550" s="2"/>
    </row>
    <row r="551" spans="1:27" ht="13.5" customHeight="1">
      <c r="A551" s="7"/>
      <c r="B551" s="7"/>
      <c r="C551" s="7"/>
      <c r="D551" s="7"/>
      <c r="E551" s="7"/>
      <c r="F551" s="8"/>
      <c r="G551" s="8"/>
      <c r="H551" s="8"/>
      <c r="I551" s="8"/>
      <c r="J551" s="9"/>
      <c r="K551" s="10"/>
      <c r="L551" s="2"/>
      <c r="M551" s="2"/>
      <c r="N551" s="1"/>
      <c r="O551" s="2"/>
      <c r="P551" s="9"/>
      <c r="Q551" s="9"/>
      <c r="R551" s="2"/>
      <c r="S551" s="2"/>
      <c r="T551" s="2"/>
      <c r="U551" s="2"/>
      <c r="V551" s="299"/>
      <c r="W551" s="2"/>
      <c r="X551" s="2"/>
      <c r="Y551" s="2"/>
      <c r="Z551" s="2"/>
      <c r="AA551" s="2"/>
    </row>
    <row r="552" spans="1:27" ht="13.5" customHeight="1">
      <c r="A552" s="7"/>
      <c r="B552" s="7"/>
      <c r="C552" s="7"/>
      <c r="D552" s="7"/>
      <c r="E552" s="7"/>
      <c r="F552" s="8"/>
      <c r="G552" s="8"/>
      <c r="H552" s="8"/>
      <c r="I552" s="8"/>
      <c r="J552" s="9"/>
      <c r="K552" s="10"/>
      <c r="L552" s="2"/>
      <c r="M552" s="2"/>
      <c r="N552" s="1"/>
      <c r="O552" s="2"/>
      <c r="P552" s="9"/>
      <c r="Q552" s="9"/>
      <c r="R552" s="2"/>
      <c r="S552" s="2"/>
      <c r="T552" s="2"/>
      <c r="U552" s="2"/>
      <c r="V552" s="299"/>
      <c r="W552" s="2"/>
      <c r="X552" s="2"/>
      <c r="Y552" s="2"/>
      <c r="Z552" s="2"/>
      <c r="AA552" s="2"/>
    </row>
    <row r="553" spans="1:27" ht="13.5" customHeight="1">
      <c r="A553" s="7"/>
      <c r="B553" s="7"/>
      <c r="C553" s="7"/>
      <c r="D553" s="7"/>
      <c r="E553" s="7"/>
      <c r="F553" s="8"/>
      <c r="G553" s="8"/>
      <c r="H553" s="8"/>
      <c r="I553" s="8"/>
      <c r="J553" s="9"/>
      <c r="K553" s="10"/>
      <c r="L553" s="2"/>
      <c r="M553" s="2"/>
      <c r="N553" s="1"/>
      <c r="O553" s="2"/>
      <c r="P553" s="9"/>
      <c r="Q553" s="9"/>
      <c r="R553" s="2"/>
      <c r="S553" s="2"/>
      <c r="T553" s="2"/>
      <c r="U553" s="2"/>
      <c r="V553" s="299"/>
      <c r="W553" s="2"/>
      <c r="X553" s="2"/>
      <c r="Y553" s="2"/>
      <c r="Z553" s="2"/>
      <c r="AA553" s="2"/>
    </row>
    <row r="554" spans="1:27" ht="13.5" customHeight="1">
      <c r="A554" s="7"/>
      <c r="B554" s="7"/>
      <c r="C554" s="7"/>
      <c r="D554" s="7"/>
      <c r="E554" s="7"/>
      <c r="F554" s="8"/>
      <c r="G554" s="8"/>
      <c r="H554" s="8"/>
      <c r="I554" s="8"/>
      <c r="J554" s="9"/>
      <c r="K554" s="10"/>
      <c r="L554" s="2"/>
      <c r="M554" s="2"/>
      <c r="N554" s="1"/>
      <c r="O554" s="2"/>
      <c r="P554" s="9"/>
      <c r="Q554" s="9"/>
      <c r="R554" s="2"/>
      <c r="S554" s="2"/>
      <c r="T554" s="2"/>
      <c r="U554" s="2"/>
      <c r="V554" s="299"/>
      <c r="W554" s="2"/>
      <c r="X554" s="2"/>
      <c r="Y554" s="2"/>
      <c r="Z554" s="2"/>
      <c r="AA554" s="2"/>
    </row>
    <row r="555" spans="1:27" ht="13.5" customHeight="1">
      <c r="A555" s="7"/>
      <c r="B555" s="7"/>
      <c r="C555" s="7"/>
      <c r="D555" s="7"/>
      <c r="E555" s="7"/>
      <c r="F555" s="8"/>
      <c r="G555" s="8"/>
      <c r="H555" s="8"/>
      <c r="I555" s="8"/>
      <c r="J555" s="9"/>
      <c r="K555" s="10"/>
      <c r="L555" s="2"/>
      <c r="M555" s="2"/>
      <c r="N555" s="1"/>
      <c r="O555" s="2"/>
      <c r="P555" s="9"/>
      <c r="Q555" s="9"/>
      <c r="R555" s="2"/>
      <c r="S555" s="2"/>
      <c r="T555" s="2"/>
      <c r="U555" s="2"/>
      <c r="V555" s="299"/>
      <c r="W555" s="2"/>
      <c r="X555" s="2"/>
      <c r="Y555" s="2"/>
      <c r="Z555" s="2"/>
      <c r="AA555" s="2"/>
    </row>
    <row r="556" spans="1:27" ht="13.5" customHeight="1">
      <c r="A556" s="7"/>
      <c r="B556" s="7"/>
      <c r="C556" s="7"/>
      <c r="D556" s="7"/>
      <c r="E556" s="7"/>
      <c r="F556" s="8"/>
      <c r="G556" s="8"/>
      <c r="H556" s="8"/>
      <c r="I556" s="8"/>
      <c r="J556" s="9"/>
      <c r="K556" s="10"/>
      <c r="L556" s="2"/>
      <c r="M556" s="2"/>
      <c r="N556" s="1"/>
      <c r="O556" s="2"/>
      <c r="P556" s="9"/>
      <c r="Q556" s="9"/>
      <c r="R556" s="2"/>
      <c r="S556" s="2"/>
      <c r="T556" s="2"/>
      <c r="U556" s="2"/>
      <c r="V556" s="299"/>
      <c r="W556" s="2"/>
      <c r="X556" s="2"/>
      <c r="Y556" s="2"/>
      <c r="Z556" s="2"/>
      <c r="AA556" s="2"/>
    </row>
    <row r="557" spans="1:27" ht="13.5" customHeight="1">
      <c r="A557" s="7"/>
      <c r="B557" s="7"/>
      <c r="C557" s="7"/>
      <c r="D557" s="7"/>
      <c r="E557" s="7"/>
      <c r="F557" s="8"/>
      <c r="G557" s="8"/>
      <c r="H557" s="8"/>
      <c r="I557" s="8"/>
      <c r="J557" s="9"/>
      <c r="K557" s="10"/>
      <c r="L557" s="2"/>
      <c r="M557" s="2"/>
      <c r="N557" s="1"/>
      <c r="O557" s="2"/>
      <c r="P557" s="9"/>
      <c r="Q557" s="9"/>
      <c r="R557" s="2"/>
      <c r="S557" s="2"/>
      <c r="T557" s="2"/>
      <c r="U557" s="2"/>
      <c r="V557" s="299"/>
      <c r="W557" s="2"/>
      <c r="X557" s="2"/>
      <c r="Y557" s="2"/>
      <c r="Z557" s="2"/>
      <c r="AA557" s="2"/>
    </row>
    <row r="558" spans="1:27" ht="13.5" customHeight="1">
      <c r="A558" s="7"/>
      <c r="B558" s="7"/>
      <c r="C558" s="7"/>
      <c r="D558" s="7"/>
      <c r="E558" s="7"/>
      <c r="F558" s="8"/>
      <c r="G558" s="8"/>
      <c r="H558" s="8"/>
      <c r="I558" s="8"/>
      <c r="J558" s="9"/>
      <c r="K558" s="10"/>
      <c r="L558" s="2"/>
      <c r="M558" s="2"/>
      <c r="N558" s="1"/>
      <c r="O558" s="2"/>
      <c r="P558" s="9"/>
      <c r="Q558" s="9"/>
      <c r="R558" s="2"/>
      <c r="S558" s="2"/>
      <c r="T558" s="2"/>
      <c r="U558" s="2"/>
      <c r="V558" s="299"/>
      <c r="W558" s="2"/>
      <c r="X558" s="2"/>
      <c r="Y558" s="2"/>
      <c r="Z558" s="2"/>
      <c r="AA558" s="2"/>
    </row>
    <row r="559" spans="1:27" ht="13.5" customHeight="1">
      <c r="A559" s="7"/>
      <c r="B559" s="7"/>
      <c r="C559" s="7"/>
      <c r="D559" s="7"/>
      <c r="E559" s="7"/>
      <c r="F559" s="8"/>
      <c r="G559" s="8"/>
      <c r="H559" s="8"/>
      <c r="I559" s="8"/>
      <c r="J559" s="9"/>
      <c r="K559" s="10"/>
      <c r="L559" s="2"/>
      <c r="M559" s="2"/>
      <c r="N559" s="1"/>
      <c r="O559" s="2"/>
      <c r="P559" s="9"/>
      <c r="Q559" s="9"/>
      <c r="R559" s="2"/>
      <c r="S559" s="2"/>
      <c r="T559" s="2"/>
      <c r="U559" s="2"/>
      <c r="V559" s="299"/>
      <c r="W559" s="2"/>
      <c r="X559" s="2"/>
      <c r="Y559" s="2"/>
      <c r="Z559" s="2"/>
      <c r="AA559" s="2"/>
    </row>
    <row r="560" spans="1:27" ht="13.5" customHeight="1">
      <c r="A560" s="7"/>
      <c r="B560" s="7"/>
      <c r="C560" s="7"/>
      <c r="D560" s="7"/>
      <c r="E560" s="7"/>
      <c r="F560" s="8"/>
      <c r="G560" s="8"/>
      <c r="H560" s="8"/>
      <c r="I560" s="8"/>
      <c r="J560" s="9"/>
      <c r="K560" s="10"/>
      <c r="L560" s="2"/>
      <c r="M560" s="2"/>
      <c r="N560" s="1"/>
      <c r="O560" s="2"/>
      <c r="P560" s="9"/>
      <c r="Q560" s="9"/>
      <c r="R560" s="2"/>
      <c r="S560" s="2"/>
      <c r="T560" s="2"/>
      <c r="U560" s="2"/>
      <c r="V560" s="299"/>
      <c r="W560" s="2"/>
      <c r="X560" s="2"/>
      <c r="Y560" s="2"/>
      <c r="Z560" s="2"/>
      <c r="AA560" s="2"/>
    </row>
    <row r="561" spans="1:27" ht="13.5" customHeight="1">
      <c r="A561" s="7"/>
      <c r="B561" s="7"/>
      <c r="C561" s="7"/>
      <c r="D561" s="7"/>
      <c r="E561" s="7"/>
      <c r="F561" s="8"/>
      <c r="G561" s="8"/>
      <c r="H561" s="8"/>
      <c r="I561" s="8"/>
      <c r="J561" s="9"/>
      <c r="K561" s="10"/>
      <c r="L561" s="2"/>
      <c r="M561" s="2"/>
      <c r="N561" s="1"/>
      <c r="O561" s="2"/>
      <c r="P561" s="9"/>
      <c r="Q561" s="9"/>
      <c r="R561" s="2"/>
      <c r="S561" s="2"/>
      <c r="T561" s="2"/>
      <c r="U561" s="2"/>
      <c r="V561" s="299"/>
      <c r="W561" s="2"/>
      <c r="X561" s="2"/>
      <c r="Y561" s="2"/>
      <c r="Z561" s="2"/>
      <c r="AA561" s="2"/>
    </row>
    <row r="562" spans="1:27" ht="13.5" customHeight="1">
      <c r="A562" s="7"/>
      <c r="B562" s="7"/>
      <c r="C562" s="7"/>
      <c r="D562" s="7"/>
      <c r="E562" s="7"/>
      <c r="F562" s="8"/>
      <c r="G562" s="8"/>
      <c r="H562" s="8"/>
      <c r="I562" s="8"/>
      <c r="J562" s="9"/>
      <c r="K562" s="10"/>
      <c r="L562" s="2"/>
      <c r="M562" s="2"/>
      <c r="N562" s="1"/>
      <c r="O562" s="2"/>
      <c r="P562" s="9"/>
      <c r="Q562" s="9"/>
      <c r="R562" s="2"/>
      <c r="S562" s="2"/>
      <c r="T562" s="2"/>
      <c r="U562" s="2"/>
      <c r="V562" s="299"/>
      <c r="W562" s="2"/>
      <c r="X562" s="2"/>
      <c r="Y562" s="2"/>
      <c r="Z562" s="2"/>
      <c r="AA562" s="2"/>
    </row>
    <row r="563" spans="1:27" ht="13.5" customHeight="1">
      <c r="A563" s="7"/>
      <c r="B563" s="7"/>
      <c r="C563" s="7"/>
      <c r="D563" s="7"/>
      <c r="E563" s="7"/>
      <c r="F563" s="8"/>
      <c r="G563" s="8"/>
      <c r="H563" s="8"/>
      <c r="I563" s="8"/>
      <c r="J563" s="9"/>
      <c r="K563" s="10"/>
      <c r="L563" s="2"/>
      <c r="M563" s="2"/>
      <c r="N563" s="1"/>
      <c r="O563" s="2"/>
      <c r="P563" s="9"/>
      <c r="Q563" s="9"/>
      <c r="R563" s="2"/>
      <c r="S563" s="2"/>
      <c r="T563" s="2"/>
      <c r="U563" s="2"/>
      <c r="V563" s="299"/>
      <c r="W563" s="2"/>
      <c r="X563" s="2"/>
      <c r="Y563" s="2"/>
      <c r="Z563" s="2"/>
      <c r="AA563" s="2"/>
    </row>
    <row r="564" spans="1:27" ht="13.5" customHeight="1">
      <c r="A564" s="7"/>
      <c r="B564" s="7"/>
      <c r="C564" s="7"/>
      <c r="D564" s="7"/>
      <c r="E564" s="7"/>
      <c r="F564" s="8"/>
      <c r="G564" s="8"/>
      <c r="H564" s="8"/>
      <c r="I564" s="8"/>
      <c r="J564" s="9"/>
      <c r="K564" s="10"/>
      <c r="L564" s="2"/>
      <c r="M564" s="2"/>
      <c r="N564" s="1"/>
      <c r="O564" s="2"/>
      <c r="P564" s="9"/>
      <c r="Q564" s="9"/>
      <c r="R564" s="2"/>
      <c r="S564" s="2"/>
      <c r="T564" s="2"/>
      <c r="U564" s="2"/>
      <c r="V564" s="299"/>
      <c r="W564" s="2"/>
      <c r="X564" s="2"/>
      <c r="Y564" s="2"/>
      <c r="Z564" s="2"/>
      <c r="AA564" s="2"/>
    </row>
    <row r="565" spans="1:27" ht="13.5" customHeight="1">
      <c r="A565" s="7"/>
      <c r="B565" s="7"/>
      <c r="C565" s="7"/>
      <c r="D565" s="7"/>
      <c r="E565" s="7"/>
      <c r="F565" s="8"/>
      <c r="G565" s="8"/>
      <c r="H565" s="8"/>
      <c r="I565" s="8"/>
      <c r="J565" s="9"/>
      <c r="K565" s="10"/>
      <c r="L565" s="2"/>
      <c r="M565" s="2"/>
      <c r="N565" s="1"/>
      <c r="O565" s="2"/>
      <c r="P565" s="9"/>
      <c r="Q565" s="9"/>
      <c r="R565" s="2"/>
      <c r="S565" s="2"/>
      <c r="T565" s="2"/>
      <c r="U565" s="2"/>
      <c r="V565" s="299"/>
      <c r="W565" s="2"/>
      <c r="X565" s="2"/>
      <c r="Y565" s="2"/>
      <c r="Z565" s="2"/>
      <c r="AA565" s="2"/>
    </row>
    <row r="566" spans="1:27" ht="13.5" customHeight="1">
      <c r="A566" s="7"/>
      <c r="B566" s="7"/>
      <c r="C566" s="7"/>
      <c r="D566" s="7"/>
      <c r="E566" s="7"/>
      <c r="F566" s="8"/>
      <c r="G566" s="8"/>
      <c r="H566" s="8"/>
      <c r="I566" s="8"/>
      <c r="J566" s="9"/>
      <c r="K566" s="10"/>
      <c r="L566" s="2"/>
      <c r="M566" s="2"/>
      <c r="N566" s="1"/>
      <c r="O566" s="2"/>
      <c r="P566" s="9"/>
      <c r="Q566" s="9"/>
      <c r="R566" s="2"/>
      <c r="S566" s="2"/>
      <c r="T566" s="2"/>
      <c r="U566" s="2"/>
      <c r="V566" s="299"/>
      <c r="W566" s="2"/>
      <c r="X566" s="2"/>
      <c r="Y566" s="2"/>
      <c r="Z566" s="2"/>
      <c r="AA566" s="2"/>
    </row>
    <row r="567" spans="1:27" ht="13.5" customHeight="1">
      <c r="A567" s="7"/>
      <c r="B567" s="7"/>
      <c r="C567" s="7"/>
      <c r="D567" s="7"/>
      <c r="E567" s="7"/>
      <c r="F567" s="8"/>
      <c r="G567" s="8"/>
      <c r="H567" s="8"/>
      <c r="I567" s="8"/>
      <c r="J567" s="9"/>
      <c r="K567" s="10"/>
      <c r="L567" s="2"/>
      <c r="M567" s="2"/>
      <c r="N567" s="1"/>
      <c r="O567" s="2"/>
      <c r="P567" s="9"/>
      <c r="Q567" s="9"/>
      <c r="R567" s="2"/>
      <c r="S567" s="2"/>
      <c r="T567" s="2"/>
      <c r="U567" s="2"/>
      <c r="V567" s="299"/>
      <c r="W567" s="2"/>
      <c r="X567" s="2"/>
      <c r="Y567" s="2"/>
      <c r="Z567" s="2"/>
      <c r="AA567" s="2"/>
    </row>
    <row r="568" spans="1:27" ht="13.5" customHeight="1">
      <c r="A568" s="7"/>
      <c r="B568" s="7"/>
      <c r="C568" s="7"/>
      <c r="D568" s="7"/>
      <c r="E568" s="7"/>
      <c r="F568" s="8"/>
      <c r="G568" s="8"/>
      <c r="H568" s="8"/>
      <c r="I568" s="8"/>
      <c r="J568" s="9"/>
      <c r="K568" s="10"/>
      <c r="L568" s="2"/>
      <c r="M568" s="2"/>
      <c r="N568" s="1"/>
      <c r="O568" s="2"/>
      <c r="P568" s="9"/>
      <c r="Q568" s="9"/>
      <c r="R568" s="2"/>
      <c r="S568" s="2"/>
      <c r="T568" s="2"/>
      <c r="U568" s="2"/>
      <c r="V568" s="299"/>
      <c r="W568" s="2"/>
      <c r="X568" s="2"/>
      <c r="Y568" s="2"/>
      <c r="Z568" s="2"/>
      <c r="AA568" s="2"/>
    </row>
    <row r="569" spans="1:27" ht="13.5" customHeight="1">
      <c r="A569" s="7"/>
      <c r="B569" s="7"/>
      <c r="C569" s="7"/>
      <c r="D569" s="7"/>
      <c r="E569" s="7"/>
      <c r="F569" s="8"/>
      <c r="G569" s="8"/>
      <c r="H569" s="8"/>
      <c r="I569" s="8"/>
      <c r="J569" s="9"/>
      <c r="K569" s="10"/>
      <c r="L569" s="2"/>
      <c r="M569" s="2"/>
      <c r="N569" s="1"/>
      <c r="O569" s="2"/>
      <c r="P569" s="9"/>
      <c r="Q569" s="9"/>
      <c r="R569" s="2"/>
      <c r="S569" s="2"/>
      <c r="T569" s="2"/>
      <c r="U569" s="2"/>
      <c r="V569" s="299"/>
      <c r="W569" s="2"/>
      <c r="X569" s="2"/>
      <c r="Y569" s="2"/>
      <c r="Z569" s="2"/>
      <c r="AA569" s="2"/>
    </row>
    <row r="570" spans="1:27" ht="13.5" customHeight="1">
      <c r="A570" s="7"/>
      <c r="B570" s="7"/>
      <c r="C570" s="7"/>
      <c r="D570" s="7"/>
      <c r="E570" s="7"/>
      <c r="F570" s="8"/>
      <c r="G570" s="8"/>
      <c r="H570" s="8"/>
      <c r="I570" s="8"/>
      <c r="J570" s="9"/>
      <c r="K570" s="10"/>
      <c r="L570" s="2"/>
      <c r="M570" s="2"/>
      <c r="N570" s="1"/>
      <c r="O570" s="2"/>
      <c r="P570" s="9"/>
      <c r="Q570" s="9"/>
      <c r="R570" s="2"/>
      <c r="S570" s="2"/>
      <c r="T570" s="2"/>
      <c r="U570" s="2"/>
      <c r="V570" s="299"/>
      <c r="W570" s="2"/>
      <c r="X570" s="2"/>
      <c r="Y570" s="2"/>
      <c r="Z570" s="2"/>
      <c r="AA570" s="2"/>
    </row>
    <row r="571" spans="1:27" ht="13.5" customHeight="1">
      <c r="A571" s="7"/>
      <c r="B571" s="7"/>
      <c r="C571" s="7"/>
      <c r="D571" s="7"/>
      <c r="E571" s="7"/>
      <c r="F571" s="8"/>
      <c r="G571" s="8"/>
      <c r="H571" s="8"/>
      <c r="I571" s="8"/>
      <c r="J571" s="9"/>
      <c r="K571" s="10"/>
      <c r="L571" s="2"/>
      <c r="M571" s="2"/>
      <c r="N571" s="1"/>
      <c r="O571" s="2"/>
      <c r="P571" s="9"/>
      <c r="Q571" s="9"/>
      <c r="R571" s="2"/>
      <c r="S571" s="2"/>
      <c r="T571" s="2"/>
      <c r="U571" s="2"/>
      <c r="V571" s="299"/>
      <c r="W571" s="2"/>
      <c r="X571" s="2"/>
      <c r="Y571" s="2"/>
      <c r="Z571" s="2"/>
      <c r="AA571" s="2"/>
    </row>
    <row r="572" spans="1:27" ht="13.5" customHeight="1">
      <c r="A572" s="7"/>
      <c r="B572" s="7"/>
      <c r="C572" s="7"/>
      <c r="D572" s="7"/>
      <c r="E572" s="7"/>
      <c r="F572" s="8"/>
      <c r="G572" s="8"/>
      <c r="H572" s="8"/>
      <c r="I572" s="8"/>
      <c r="J572" s="9"/>
      <c r="K572" s="10"/>
      <c r="L572" s="2"/>
      <c r="M572" s="2"/>
      <c r="N572" s="1"/>
      <c r="O572" s="2"/>
      <c r="P572" s="9"/>
      <c r="Q572" s="9"/>
      <c r="R572" s="2"/>
      <c r="S572" s="2"/>
      <c r="T572" s="2"/>
      <c r="U572" s="2"/>
      <c r="V572" s="299"/>
      <c r="W572" s="2"/>
      <c r="X572" s="2"/>
      <c r="Y572" s="2"/>
      <c r="Z572" s="2"/>
      <c r="AA572" s="2"/>
    </row>
    <row r="573" spans="1:27" ht="13.5" customHeight="1">
      <c r="A573" s="7"/>
      <c r="B573" s="7"/>
      <c r="C573" s="7"/>
      <c r="D573" s="7"/>
      <c r="E573" s="7"/>
      <c r="F573" s="8"/>
      <c r="G573" s="8"/>
      <c r="H573" s="8"/>
      <c r="I573" s="8"/>
      <c r="J573" s="9"/>
      <c r="K573" s="10"/>
      <c r="L573" s="2"/>
      <c r="M573" s="2"/>
      <c r="N573" s="1"/>
      <c r="O573" s="2"/>
      <c r="P573" s="9"/>
      <c r="Q573" s="9"/>
      <c r="R573" s="2"/>
      <c r="S573" s="2"/>
      <c r="T573" s="2"/>
      <c r="U573" s="2"/>
      <c r="V573" s="299"/>
      <c r="W573" s="2"/>
      <c r="X573" s="2"/>
      <c r="Y573" s="2"/>
      <c r="Z573" s="2"/>
      <c r="AA573" s="2"/>
    </row>
    <row r="574" spans="1:27" ht="13.5" customHeight="1">
      <c r="A574" s="7"/>
      <c r="B574" s="7"/>
      <c r="C574" s="7"/>
      <c r="D574" s="7"/>
      <c r="E574" s="7"/>
      <c r="F574" s="8"/>
      <c r="G574" s="8"/>
      <c r="H574" s="8"/>
      <c r="I574" s="8"/>
      <c r="J574" s="9"/>
      <c r="K574" s="10"/>
      <c r="L574" s="2"/>
      <c r="M574" s="2"/>
      <c r="N574" s="1"/>
      <c r="O574" s="2"/>
      <c r="P574" s="9"/>
      <c r="Q574" s="9"/>
      <c r="R574" s="2"/>
      <c r="S574" s="2"/>
      <c r="T574" s="2"/>
      <c r="U574" s="2"/>
      <c r="V574" s="299"/>
      <c r="W574" s="2"/>
      <c r="X574" s="2"/>
      <c r="Y574" s="2"/>
      <c r="Z574" s="2"/>
      <c r="AA574" s="2"/>
    </row>
    <row r="575" spans="1:27" ht="13.5" customHeight="1">
      <c r="A575" s="7"/>
      <c r="B575" s="7"/>
      <c r="C575" s="7"/>
      <c r="D575" s="7"/>
      <c r="E575" s="7"/>
      <c r="F575" s="8"/>
      <c r="G575" s="8"/>
      <c r="H575" s="8"/>
      <c r="I575" s="8"/>
      <c r="J575" s="9"/>
      <c r="K575" s="10"/>
      <c r="L575" s="2"/>
      <c r="M575" s="2"/>
      <c r="N575" s="1"/>
      <c r="O575" s="2"/>
      <c r="P575" s="9"/>
      <c r="Q575" s="9"/>
      <c r="R575" s="2"/>
      <c r="S575" s="2"/>
      <c r="T575" s="2"/>
      <c r="U575" s="2"/>
      <c r="V575" s="299"/>
      <c r="W575" s="2"/>
      <c r="X575" s="2"/>
      <c r="Y575" s="2"/>
      <c r="Z575" s="2"/>
      <c r="AA575" s="2"/>
    </row>
    <row r="576" spans="1:27" ht="13.5" customHeight="1">
      <c r="A576" s="7"/>
      <c r="B576" s="7"/>
      <c r="C576" s="7"/>
      <c r="D576" s="7"/>
      <c r="E576" s="7"/>
      <c r="F576" s="8"/>
      <c r="G576" s="8"/>
      <c r="H576" s="8"/>
      <c r="I576" s="8"/>
      <c r="J576" s="9"/>
      <c r="K576" s="10"/>
      <c r="L576" s="2"/>
      <c r="M576" s="2"/>
      <c r="N576" s="1"/>
      <c r="O576" s="2"/>
      <c r="P576" s="9"/>
      <c r="Q576" s="9"/>
      <c r="R576" s="2"/>
      <c r="S576" s="2"/>
      <c r="T576" s="2"/>
      <c r="U576" s="2"/>
      <c r="V576" s="299"/>
      <c r="W576" s="2"/>
      <c r="X576" s="2"/>
      <c r="Y576" s="2"/>
      <c r="Z576" s="2"/>
      <c r="AA576" s="2"/>
    </row>
    <row r="577" spans="1:27" ht="13.5" customHeight="1">
      <c r="A577" s="7"/>
      <c r="B577" s="7"/>
      <c r="C577" s="7"/>
      <c r="D577" s="7"/>
      <c r="E577" s="7"/>
      <c r="F577" s="8"/>
      <c r="G577" s="8"/>
      <c r="H577" s="8"/>
      <c r="I577" s="8"/>
      <c r="J577" s="9"/>
      <c r="K577" s="10"/>
      <c r="L577" s="2"/>
      <c r="M577" s="2"/>
      <c r="N577" s="1"/>
      <c r="O577" s="2"/>
      <c r="P577" s="9"/>
      <c r="Q577" s="9"/>
      <c r="R577" s="2"/>
      <c r="S577" s="2"/>
      <c r="T577" s="2"/>
      <c r="U577" s="2"/>
      <c r="V577" s="299"/>
      <c r="W577" s="2"/>
      <c r="X577" s="2"/>
      <c r="Y577" s="2"/>
      <c r="Z577" s="2"/>
      <c r="AA577" s="2"/>
    </row>
    <row r="578" spans="1:27" ht="13.5" customHeight="1">
      <c r="A578" s="7"/>
      <c r="B578" s="7"/>
      <c r="C578" s="7"/>
      <c r="D578" s="7"/>
      <c r="E578" s="7"/>
      <c r="F578" s="8"/>
      <c r="G578" s="8"/>
      <c r="H578" s="8"/>
      <c r="I578" s="8"/>
      <c r="J578" s="9"/>
      <c r="K578" s="10"/>
      <c r="L578" s="2"/>
      <c r="M578" s="2"/>
      <c r="N578" s="1"/>
      <c r="O578" s="2"/>
      <c r="P578" s="9"/>
      <c r="Q578" s="9"/>
      <c r="R578" s="2"/>
      <c r="S578" s="2"/>
      <c r="T578" s="2"/>
      <c r="U578" s="2"/>
      <c r="V578" s="299"/>
      <c r="W578" s="2"/>
      <c r="X578" s="2"/>
      <c r="Y578" s="2"/>
      <c r="Z578" s="2"/>
      <c r="AA578" s="2"/>
    </row>
    <row r="579" spans="1:27" ht="13.5" customHeight="1">
      <c r="A579" s="7"/>
      <c r="B579" s="7"/>
      <c r="C579" s="7"/>
      <c r="D579" s="7"/>
      <c r="E579" s="7"/>
      <c r="F579" s="8"/>
      <c r="G579" s="8"/>
      <c r="H579" s="8"/>
      <c r="I579" s="8"/>
      <c r="J579" s="9"/>
      <c r="K579" s="10"/>
      <c r="L579" s="2"/>
      <c r="M579" s="2"/>
      <c r="N579" s="1"/>
      <c r="O579" s="2"/>
      <c r="P579" s="9"/>
      <c r="Q579" s="9"/>
      <c r="R579" s="2"/>
      <c r="S579" s="2"/>
      <c r="T579" s="2"/>
      <c r="U579" s="2"/>
      <c r="V579" s="299"/>
      <c r="W579" s="2"/>
      <c r="X579" s="2"/>
      <c r="Y579" s="2"/>
      <c r="Z579" s="2"/>
      <c r="AA579" s="2"/>
    </row>
    <row r="580" spans="1:27" ht="13.5" customHeight="1">
      <c r="A580" s="7"/>
      <c r="B580" s="7"/>
      <c r="C580" s="7"/>
      <c r="D580" s="7"/>
      <c r="E580" s="7"/>
      <c r="F580" s="8"/>
      <c r="G580" s="8"/>
      <c r="H580" s="8"/>
      <c r="I580" s="8"/>
      <c r="J580" s="9"/>
      <c r="K580" s="10"/>
      <c r="L580" s="2"/>
      <c r="M580" s="2"/>
      <c r="N580" s="1"/>
      <c r="O580" s="2"/>
      <c r="P580" s="9"/>
      <c r="Q580" s="9"/>
      <c r="R580" s="2"/>
      <c r="S580" s="2"/>
      <c r="T580" s="2"/>
      <c r="U580" s="2"/>
      <c r="V580" s="299"/>
      <c r="W580" s="2"/>
      <c r="X580" s="2"/>
      <c r="Y580" s="2"/>
      <c r="Z580" s="2"/>
      <c r="AA580" s="2"/>
    </row>
    <row r="581" spans="1:27" ht="13.5" customHeight="1">
      <c r="A581" s="7"/>
      <c r="B581" s="7"/>
      <c r="C581" s="7"/>
      <c r="D581" s="7"/>
      <c r="E581" s="7"/>
      <c r="F581" s="8"/>
      <c r="G581" s="8"/>
      <c r="H581" s="8"/>
      <c r="I581" s="8"/>
      <c r="J581" s="9"/>
      <c r="K581" s="10"/>
      <c r="L581" s="2"/>
      <c r="M581" s="2"/>
      <c r="N581" s="1"/>
      <c r="O581" s="2"/>
      <c r="P581" s="9"/>
      <c r="Q581" s="9"/>
      <c r="R581" s="2"/>
      <c r="S581" s="2"/>
      <c r="T581" s="2"/>
      <c r="U581" s="2"/>
      <c r="V581" s="299"/>
      <c r="W581" s="2"/>
      <c r="X581" s="2"/>
      <c r="Y581" s="2"/>
      <c r="Z581" s="2"/>
      <c r="AA581" s="2"/>
    </row>
    <row r="582" spans="1:27" ht="13.5" customHeight="1">
      <c r="A582" s="7"/>
      <c r="B582" s="7"/>
      <c r="C582" s="7"/>
      <c r="D582" s="7"/>
      <c r="E582" s="7"/>
      <c r="F582" s="8"/>
      <c r="G582" s="8"/>
      <c r="H582" s="8"/>
      <c r="I582" s="8"/>
      <c r="J582" s="9"/>
      <c r="K582" s="10"/>
      <c r="L582" s="2"/>
      <c r="M582" s="2"/>
      <c r="N582" s="1"/>
      <c r="O582" s="2"/>
      <c r="P582" s="9"/>
      <c r="Q582" s="9"/>
      <c r="R582" s="2"/>
      <c r="S582" s="2"/>
      <c r="T582" s="2"/>
      <c r="U582" s="2"/>
      <c r="V582" s="299"/>
      <c r="W582" s="2"/>
      <c r="X582" s="2"/>
      <c r="Y582" s="2"/>
      <c r="Z582" s="2"/>
      <c r="AA582" s="2"/>
    </row>
    <row r="583" spans="1:27" ht="13.5" customHeight="1">
      <c r="A583" s="7"/>
      <c r="B583" s="7"/>
      <c r="C583" s="7"/>
      <c r="D583" s="7"/>
      <c r="E583" s="7"/>
      <c r="F583" s="8"/>
      <c r="G583" s="8"/>
      <c r="H583" s="8"/>
      <c r="I583" s="8"/>
      <c r="J583" s="9"/>
      <c r="K583" s="10"/>
      <c r="L583" s="2"/>
      <c r="M583" s="2"/>
      <c r="N583" s="1"/>
      <c r="O583" s="2"/>
      <c r="P583" s="9"/>
      <c r="Q583" s="9"/>
      <c r="R583" s="2"/>
      <c r="S583" s="2"/>
      <c r="T583" s="2"/>
      <c r="U583" s="2"/>
      <c r="V583" s="299"/>
      <c r="W583" s="2"/>
      <c r="X583" s="2"/>
      <c r="Y583" s="2"/>
      <c r="Z583" s="2"/>
      <c r="AA583" s="2"/>
    </row>
    <row r="584" spans="1:27" ht="13.5" customHeight="1">
      <c r="A584" s="7"/>
      <c r="B584" s="7"/>
      <c r="C584" s="7"/>
      <c r="D584" s="7"/>
      <c r="E584" s="7"/>
      <c r="F584" s="8"/>
      <c r="G584" s="8"/>
      <c r="H584" s="8"/>
      <c r="I584" s="8"/>
      <c r="J584" s="9"/>
      <c r="K584" s="10"/>
      <c r="L584" s="2"/>
      <c r="M584" s="2"/>
      <c r="N584" s="1"/>
      <c r="O584" s="2"/>
      <c r="P584" s="9"/>
      <c r="Q584" s="9"/>
      <c r="R584" s="2"/>
      <c r="S584" s="2"/>
      <c r="T584" s="2"/>
      <c r="U584" s="2"/>
      <c r="V584" s="299"/>
      <c r="W584" s="2"/>
      <c r="X584" s="2"/>
      <c r="Y584" s="2"/>
      <c r="Z584" s="2"/>
      <c r="AA584" s="2"/>
    </row>
    <row r="585" spans="1:27" ht="13.5" customHeight="1">
      <c r="A585" s="7"/>
      <c r="B585" s="7"/>
      <c r="C585" s="7"/>
      <c r="D585" s="7"/>
      <c r="E585" s="7"/>
      <c r="F585" s="8"/>
      <c r="G585" s="8"/>
      <c r="H585" s="8"/>
      <c r="I585" s="8"/>
      <c r="J585" s="9"/>
      <c r="K585" s="10"/>
      <c r="L585" s="2"/>
      <c r="M585" s="2"/>
      <c r="N585" s="1"/>
      <c r="O585" s="2"/>
      <c r="P585" s="9"/>
      <c r="Q585" s="9"/>
      <c r="R585" s="2"/>
      <c r="S585" s="2"/>
      <c r="T585" s="2"/>
      <c r="U585" s="2"/>
      <c r="V585" s="299"/>
      <c r="W585" s="2"/>
      <c r="X585" s="2"/>
      <c r="Y585" s="2"/>
      <c r="Z585" s="2"/>
      <c r="AA585" s="2"/>
    </row>
    <row r="586" spans="1:27" ht="13.5" customHeight="1">
      <c r="A586" s="7"/>
      <c r="B586" s="7"/>
      <c r="C586" s="7"/>
      <c r="D586" s="7"/>
      <c r="E586" s="7"/>
      <c r="F586" s="8"/>
      <c r="G586" s="8"/>
      <c r="H586" s="8"/>
      <c r="I586" s="8"/>
      <c r="J586" s="9"/>
      <c r="K586" s="10"/>
      <c r="L586" s="2"/>
      <c r="M586" s="2"/>
      <c r="N586" s="1"/>
      <c r="O586" s="2"/>
      <c r="P586" s="9"/>
      <c r="Q586" s="9"/>
      <c r="R586" s="2"/>
      <c r="S586" s="2"/>
      <c r="T586" s="2"/>
      <c r="U586" s="2"/>
      <c r="V586" s="299"/>
      <c r="W586" s="2"/>
      <c r="X586" s="2"/>
      <c r="Y586" s="2"/>
      <c r="Z586" s="2"/>
      <c r="AA586" s="2"/>
    </row>
    <row r="587" spans="1:27" ht="13.5" customHeight="1">
      <c r="A587" s="7"/>
      <c r="B587" s="7"/>
      <c r="C587" s="7"/>
      <c r="D587" s="7"/>
      <c r="E587" s="7"/>
      <c r="F587" s="8"/>
      <c r="G587" s="8"/>
      <c r="H587" s="8"/>
      <c r="I587" s="8"/>
      <c r="J587" s="9"/>
      <c r="K587" s="10"/>
      <c r="L587" s="2"/>
      <c r="M587" s="2"/>
      <c r="N587" s="1"/>
      <c r="O587" s="2"/>
      <c r="P587" s="9"/>
      <c r="Q587" s="9"/>
      <c r="R587" s="2"/>
      <c r="S587" s="2"/>
      <c r="T587" s="2"/>
      <c r="U587" s="2"/>
      <c r="V587" s="299"/>
      <c r="W587" s="2"/>
      <c r="X587" s="2"/>
      <c r="Y587" s="2"/>
      <c r="Z587" s="2"/>
      <c r="AA587" s="2"/>
    </row>
    <row r="588" spans="1:27" ht="13.5" customHeight="1">
      <c r="A588" s="7"/>
      <c r="B588" s="7"/>
      <c r="C588" s="7"/>
      <c r="D588" s="7"/>
      <c r="E588" s="7"/>
      <c r="F588" s="8"/>
      <c r="G588" s="8"/>
      <c r="H588" s="8"/>
      <c r="I588" s="8"/>
      <c r="J588" s="9"/>
      <c r="K588" s="10"/>
      <c r="L588" s="2"/>
      <c r="M588" s="2"/>
      <c r="N588" s="1"/>
      <c r="O588" s="2"/>
      <c r="P588" s="9"/>
      <c r="Q588" s="9"/>
      <c r="R588" s="2"/>
      <c r="S588" s="2"/>
      <c r="T588" s="2"/>
      <c r="U588" s="2"/>
      <c r="V588" s="299"/>
      <c r="W588" s="2"/>
      <c r="X588" s="2"/>
      <c r="Y588" s="2"/>
      <c r="Z588" s="2"/>
      <c r="AA588" s="2"/>
    </row>
    <row r="589" spans="1:27" ht="13.5" customHeight="1">
      <c r="A589" s="7"/>
      <c r="B589" s="7"/>
      <c r="C589" s="7"/>
      <c r="D589" s="7"/>
      <c r="E589" s="7"/>
      <c r="F589" s="8"/>
      <c r="G589" s="8"/>
      <c r="H589" s="8"/>
      <c r="I589" s="8"/>
      <c r="J589" s="9"/>
      <c r="K589" s="10"/>
      <c r="L589" s="2"/>
      <c r="M589" s="2"/>
      <c r="N589" s="1"/>
      <c r="O589" s="2"/>
      <c r="P589" s="9"/>
      <c r="Q589" s="9"/>
      <c r="R589" s="2"/>
      <c r="S589" s="2"/>
      <c r="T589" s="2"/>
      <c r="U589" s="2"/>
      <c r="V589" s="299"/>
      <c r="W589" s="2"/>
      <c r="X589" s="2"/>
      <c r="Y589" s="2"/>
      <c r="Z589" s="2"/>
      <c r="AA589" s="2"/>
    </row>
    <row r="590" spans="1:27" ht="13.5" customHeight="1">
      <c r="A590" s="7"/>
      <c r="B590" s="7"/>
      <c r="C590" s="7"/>
      <c r="D590" s="7"/>
      <c r="E590" s="7"/>
      <c r="F590" s="8"/>
      <c r="G590" s="8"/>
      <c r="H590" s="8"/>
      <c r="I590" s="8"/>
      <c r="J590" s="9"/>
      <c r="K590" s="10"/>
      <c r="L590" s="2"/>
      <c r="M590" s="2"/>
      <c r="N590" s="1"/>
      <c r="O590" s="2"/>
      <c r="P590" s="9"/>
      <c r="Q590" s="9"/>
      <c r="R590" s="2"/>
      <c r="S590" s="2"/>
      <c r="T590" s="2"/>
      <c r="U590" s="2"/>
      <c r="V590" s="299"/>
      <c r="W590" s="2"/>
      <c r="X590" s="2"/>
      <c r="Y590" s="2"/>
      <c r="Z590" s="2"/>
      <c r="AA590" s="2"/>
    </row>
    <row r="591" spans="1:27" ht="13.5" customHeight="1">
      <c r="A591" s="7"/>
      <c r="B591" s="7"/>
      <c r="C591" s="7"/>
      <c r="D591" s="7"/>
      <c r="E591" s="7"/>
      <c r="F591" s="8"/>
      <c r="G591" s="8"/>
      <c r="H591" s="8"/>
      <c r="I591" s="8"/>
      <c r="J591" s="9"/>
      <c r="K591" s="10"/>
      <c r="L591" s="2"/>
      <c r="M591" s="2"/>
      <c r="N591" s="1"/>
      <c r="O591" s="2"/>
      <c r="P591" s="9"/>
      <c r="Q591" s="9"/>
      <c r="R591" s="2"/>
      <c r="S591" s="2"/>
      <c r="T591" s="2"/>
      <c r="U591" s="2"/>
      <c r="V591" s="299"/>
      <c r="W591" s="2"/>
      <c r="X591" s="2"/>
      <c r="Y591" s="2"/>
      <c r="Z591" s="2"/>
      <c r="AA591" s="2"/>
    </row>
    <row r="592" spans="1:27" ht="13.5" customHeight="1">
      <c r="A592" s="7"/>
      <c r="B592" s="7"/>
      <c r="C592" s="7"/>
      <c r="D592" s="7"/>
      <c r="E592" s="7"/>
      <c r="F592" s="8"/>
      <c r="G592" s="8"/>
      <c r="H592" s="8"/>
      <c r="I592" s="8"/>
      <c r="J592" s="9"/>
      <c r="K592" s="10"/>
      <c r="L592" s="2"/>
      <c r="M592" s="2"/>
      <c r="N592" s="1"/>
      <c r="O592" s="2"/>
      <c r="P592" s="9"/>
      <c r="Q592" s="9"/>
      <c r="R592" s="2"/>
      <c r="S592" s="2"/>
      <c r="T592" s="2"/>
      <c r="U592" s="2"/>
      <c r="V592" s="299"/>
      <c r="W592" s="2"/>
      <c r="X592" s="2"/>
      <c r="Y592" s="2"/>
      <c r="Z592" s="2"/>
      <c r="AA592" s="2"/>
    </row>
    <row r="593" spans="1:27" ht="13.5" customHeight="1">
      <c r="A593" s="7"/>
      <c r="B593" s="7"/>
      <c r="C593" s="7"/>
      <c r="D593" s="7"/>
      <c r="E593" s="7"/>
      <c r="F593" s="8"/>
      <c r="G593" s="8"/>
      <c r="H593" s="8"/>
      <c r="I593" s="8"/>
      <c r="J593" s="9"/>
      <c r="K593" s="10"/>
      <c r="L593" s="2"/>
      <c r="M593" s="2"/>
      <c r="N593" s="1"/>
      <c r="O593" s="2"/>
      <c r="P593" s="9"/>
      <c r="Q593" s="9"/>
      <c r="R593" s="2"/>
      <c r="S593" s="2"/>
      <c r="T593" s="2"/>
      <c r="U593" s="2"/>
      <c r="V593" s="299"/>
      <c r="W593" s="2"/>
      <c r="X593" s="2"/>
      <c r="Y593" s="2"/>
      <c r="Z593" s="2"/>
      <c r="AA593" s="2"/>
    </row>
    <row r="594" spans="1:27" ht="13.5" customHeight="1">
      <c r="A594" s="7"/>
      <c r="B594" s="7"/>
      <c r="C594" s="7"/>
      <c r="D594" s="7"/>
      <c r="E594" s="7"/>
      <c r="F594" s="8"/>
      <c r="G594" s="8"/>
      <c r="H594" s="8"/>
      <c r="I594" s="8"/>
      <c r="J594" s="9"/>
      <c r="K594" s="10"/>
      <c r="L594" s="2"/>
      <c r="M594" s="2"/>
      <c r="N594" s="1"/>
      <c r="O594" s="2"/>
      <c r="P594" s="9"/>
      <c r="Q594" s="9"/>
      <c r="R594" s="2"/>
      <c r="S594" s="2"/>
      <c r="T594" s="2"/>
      <c r="U594" s="2"/>
      <c r="V594" s="299"/>
      <c r="W594" s="2"/>
      <c r="X594" s="2"/>
      <c r="Y594" s="2"/>
      <c r="Z594" s="2"/>
      <c r="AA594" s="2"/>
    </row>
    <row r="595" spans="1:27" ht="13.5" customHeight="1">
      <c r="A595" s="7"/>
      <c r="B595" s="7"/>
      <c r="C595" s="7"/>
      <c r="D595" s="7"/>
      <c r="E595" s="7"/>
      <c r="F595" s="8"/>
      <c r="G595" s="8"/>
      <c r="H595" s="8"/>
      <c r="I595" s="8"/>
      <c r="J595" s="9"/>
      <c r="K595" s="10"/>
      <c r="L595" s="2"/>
      <c r="M595" s="2"/>
      <c r="N595" s="1"/>
      <c r="O595" s="2"/>
      <c r="P595" s="9"/>
      <c r="Q595" s="9"/>
      <c r="R595" s="2"/>
      <c r="S595" s="2"/>
      <c r="T595" s="2"/>
      <c r="U595" s="2"/>
      <c r="V595" s="299"/>
      <c r="W595" s="2"/>
      <c r="X595" s="2"/>
      <c r="Y595" s="2"/>
      <c r="Z595" s="2"/>
      <c r="AA595" s="2"/>
    </row>
    <row r="596" spans="1:27" ht="13.5" customHeight="1">
      <c r="A596" s="7"/>
      <c r="B596" s="7"/>
      <c r="C596" s="7"/>
      <c r="D596" s="7"/>
      <c r="E596" s="7"/>
      <c r="F596" s="8"/>
      <c r="G596" s="8"/>
      <c r="H596" s="8"/>
      <c r="I596" s="8"/>
      <c r="J596" s="9"/>
      <c r="K596" s="10"/>
      <c r="L596" s="2"/>
      <c r="M596" s="2"/>
      <c r="N596" s="1"/>
      <c r="O596" s="2"/>
      <c r="P596" s="9"/>
      <c r="Q596" s="9"/>
      <c r="R596" s="2"/>
      <c r="S596" s="2"/>
      <c r="T596" s="2"/>
      <c r="U596" s="2"/>
      <c r="V596" s="299"/>
      <c r="W596" s="2"/>
      <c r="X596" s="2"/>
      <c r="Y596" s="2"/>
      <c r="Z596" s="2"/>
      <c r="AA596" s="2"/>
    </row>
    <row r="597" spans="1:27" ht="13.5" customHeight="1">
      <c r="A597" s="7"/>
      <c r="B597" s="7"/>
      <c r="C597" s="7"/>
      <c r="D597" s="7"/>
      <c r="E597" s="7"/>
      <c r="F597" s="8"/>
      <c r="G597" s="8"/>
      <c r="H597" s="8"/>
      <c r="I597" s="8"/>
      <c r="J597" s="9"/>
      <c r="K597" s="10"/>
      <c r="L597" s="2"/>
      <c r="M597" s="2"/>
      <c r="N597" s="1"/>
      <c r="O597" s="2"/>
      <c r="P597" s="9"/>
      <c r="Q597" s="9"/>
      <c r="R597" s="2"/>
      <c r="S597" s="2"/>
      <c r="T597" s="2"/>
      <c r="U597" s="2"/>
      <c r="V597" s="299"/>
      <c r="W597" s="2"/>
      <c r="X597" s="2"/>
      <c r="Y597" s="2"/>
      <c r="Z597" s="2"/>
      <c r="AA597" s="2"/>
    </row>
    <row r="598" spans="1:27" ht="13.5" customHeight="1">
      <c r="A598" s="7"/>
      <c r="B598" s="7"/>
      <c r="C598" s="7"/>
      <c r="D598" s="7"/>
      <c r="E598" s="7"/>
      <c r="F598" s="8"/>
      <c r="G598" s="8"/>
      <c r="H598" s="8"/>
      <c r="I598" s="8"/>
      <c r="J598" s="9"/>
      <c r="K598" s="10"/>
      <c r="L598" s="2"/>
      <c r="M598" s="2"/>
      <c r="N598" s="1"/>
      <c r="O598" s="2"/>
      <c r="P598" s="9"/>
      <c r="Q598" s="9"/>
      <c r="R598" s="2"/>
      <c r="S598" s="2"/>
      <c r="T598" s="2"/>
      <c r="U598" s="2"/>
      <c r="V598" s="299"/>
      <c r="W598" s="2"/>
      <c r="X598" s="2"/>
      <c r="Y598" s="2"/>
      <c r="Z598" s="2"/>
      <c r="AA598" s="2"/>
    </row>
    <row r="599" spans="1:27" ht="13.5" customHeight="1">
      <c r="A599" s="7"/>
      <c r="B599" s="7"/>
      <c r="C599" s="7"/>
      <c r="D599" s="7"/>
      <c r="E599" s="7"/>
      <c r="F599" s="8"/>
      <c r="G599" s="8"/>
      <c r="H599" s="8"/>
      <c r="I599" s="8"/>
      <c r="J599" s="9"/>
      <c r="K599" s="10"/>
      <c r="L599" s="2"/>
      <c r="M599" s="2"/>
      <c r="N599" s="1"/>
      <c r="O599" s="2"/>
      <c r="P599" s="9"/>
      <c r="Q599" s="9"/>
      <c r="R599" s="2"/>
      <c r="S599" s="2"/>
      <c r="T599" s="2"/>
      <c r="U599" s="2"/>
      <c r="V599" s="299"/>
      <c r="W599" s="2"/>
      <c r="X599" s="2"/>
      <c r="Y599" s="2"/>
      <c r="Z599" s="2"/>
      <c r="AA599" s="2"/>
    </row>
    <row r="600" spans="1:27" ht="13.5" customHeight="1">
      <c r="A600" s="7"/>
      <c r="B600" s="7"/>
      <c r="C600" s="7"/>
      <c r="D600" s="7"/>
      <c r="E600" s="7"/>
      <c r="F600" s="8"/>
      <c r="G600" s="8"/>
      <c r="H600" s="8"/>
      <c r="I600" s="8"/>
      <c r="J600" s="9"/>
      <c r="K600" s="10"/>
      <c r="L600" s="2"/>
      <c r="M600" s="2"/>
      <c r="N600" s="1"/>
      <c r="O600" s="2"/>
      <c r="P600" s="9"/>
      <c r="Q600" s="9"/>
      <c r="R600" s="2"/>
      <c r="S600" s="2"/>
      <c r="T600" s="2"/>
      <c r="U600" s="2"/>
      <c r="V600" s="299"/>
      <c r="W600" s="2"/>
      <c r="X600" s="2"/>
      <c r="Y600" s="2"/>
      <c r="Z600" s="2"/>
      <c r="AA600" s="2"/>
    </row>
    <row r="601" spans="1:27" ht="13.5" customHeight="1">
      <c r="A601" s="7"/>
      <c r="B601" s="7"/>
      <c r="C601" s="7"/>
      <c r="D601" s="7"/>
      <c r="E601" s="7"/>
      <c r="F601" s="8"/>
      <c r="G601" s="8"/>
      <c r="H601" s="8"/>
      <c r="I601" s="8"/>
      <c r="J601" s="9"/>
      <c r="K601" s="10"/>
      <c r="L601" s="2"/>
      <c r="M601" s="2"/>
      <c r="N601" s="1"/>
      <c r="O601" s="2"/>
      <c r="P601" s="9"/>
      <c r="Q601" s="9"/>
      <c r="R601" s="2"/>
      <c r="S601" s="2"/>
      <c r="T601" s="2"/>
      <c r="U601" s="2"/>
      <c r="V601" s="299"/>
      <c r="W601" s="2"/>
      <c r="X601" s="2"/>
      <c r="Y601" s="2"/>
      <c r="Z601" s="2"/>
      <c r="AA601" s="2"/>
    </row>
    <row r="602" spans="1:27" ht="13.5" customHeight="1">
      <c r="A602" s="7"/>
      <c r="B602" s="7"/>
      <c r="C602" s="7"/>
      <c r="D602" s="7"/>
      <c r="E602" s="7"/>
      <c r="F602" s="8"/>
      <c r="G602" s="8"/>
      <c r="H602" s="8"/>
      <c r="I602" s="8"/>
      <c r="J602" s="9"/>
      <c r="K602" s="10"/>
      <c r="L602" s="2"/>
      <c r="M602" s="2"/>
      <c r="N602" s="1"/>
      <c r="O602" s="2"/>
      <c r="P602" s="9"/>
      <c r="Q602" s="9"/>
      <c r="R602" s="2"/>
      <c r="S602" s="2"/>
      <c r="T602" s="2"/>
      <c r="U602" s="2"/>
      <c r="V602" s="299"/>
      <c r="W602" s="2"/>
      <c r="X602" s="2"/>
      <c r="Y602" s="2"/>
      <c r="Z602" s="2"/>
      <c r="AA602" s="2"/>
    </row>
    <row r="603" spans="1:27" ht="13.5" customHeight="1">
      <c r="A603" s="7"/>
      <c r="B603" s="7"/>
      <c r="C603" s="7"/>
      <c r="D603" s="7"/>
      <c r="E603" s="7"/>
      <c r="F603" s="8"/>
      <c r="G603" s="8"/>
      <c r="H603" s="8"/>
      <c r="I603" s="8"/>
      <c r="J603" s="9"/>
      <c r="K603" s="10"/>
      <c r="L603" s="2"/>
      <c r="M603" s="2"/>
      <c r="N603" s="1"/>
      <c r="O603" s="2"/>
      <c r="P603" s="9"/>
      <c r="Q603" s="9"/>
      <c r="R603" s="2"/>
      <c r="S603" s="2"/>
      <c r="T603" s="2"/>
      <c r="U603" s="2"/>
      <c r="V603" s="299"/>
      <c r="W603" s="2"/>
      <c r="X603" s="2"/>
      <c r="Y603" s="2"/>
      <c r="Z603" s="2"/>
      <c r="AA603" s="2"/>
    </row>
    <row r="604" spans="1:27" ht="13.5" customHeight="1">
      <c r="A604" s="7"/>
      <c r="B604" s="7"/>
      <c r="C604" s="7"/>
      <c r="D604" s="7"/>
      <c r="E604" s="7"/>
      <c r="F604" s="8"/>
      <c r="G604" s="8"/>
      <c r="H604" s="8"/>
      <c r="I604" s="8"/>
      <c r="J604" s="9"/>
      <c r="K604" s="10"/>
      <c r="L604" s="2"/>
      <c r="M604" s="2"/>
      <c r="N604" s="1"/>
      <c r="O604" s="2"/>
      <c r="P604" s="9"/>
      <c r="Q604" s="9"/>
      <c r="R604" s="2"/>
      <c r="S604" s="2"/>
      <c r="T604" s="2"/>
      <c r="U604" s="2"/>
      <c r="V604" s="299"/>
      <c r="W604" s="2"/>
      <c r="X604" s="2"/>
      <c r="Y604" s="2"/>
      <c r="Z604" s="2"/>
      <c r="AA604" s="2"/>
    </row>
    <row r="605" spans="1:27" ht="13.5" customHeight="1">
      <c r="A605" s="7"/>
      <c r="B605" s="7"/>
      <c r="C605" s="7"/>
      <c r="D605" s="7"/>
      <c r="E605" s="7"/>
      <c r="F605" s="8"/>
      <c r="G605" s="8"/>
      <c r="H605" s="8"/>
      <c r="I605" s="8"/>
      <c r="J605" s="9"/>
      <c r="K605" s="10"/>
      <c r="L605" s="2"/>
      <c r="M605" s="2"/>
      <c r="N605" s="1"/>
      <c r="O605" s="2"/>
      <c r="P605" s="9"/>
      <c r="Q605" s="9"/>
      <c r="R605" s="2"/>
      <c r="S605" s="2"/>
      <c r="T605" s="2"/>
      <c r="U605" s="2"/>
      <c r="V605" s="299"/>
      <c r="W605" s="2"/>
      <c r="X605" s="2"/>
      <c r="Y605" s="2"/>
      <c r="Z605" s="2"/>
      <c r="AA605" s="2"/>
    </row>
    <row r="606" spans="1:27" ht="13.5" customHeight="1">
      <c r="A606" s="7"/>
      <c r="B606" s="7"/>
      <c r="C606" s="7"/>
      <c r="D606" s="7"/>
      <c r="E606" s="7"/>
      <c r="F606" s="8"/>
      <c r="G606" s="8"/>
      <c r="H606" s="8"/>
      <c r="I606" s="8"/>
      <c r="J606" s="9"/>
      <c r="K606" s="10"/>
      <c r="L606" s="2"/>
      <c r="M606" s="2"/>
      <c r="N606" s="1"/>
      <c r="O606" s="2"/>
      <c r="P606" s="9"/>
      <c r="Q606" s="9"/>
      <c r="R606" s="2"/>
      <c r="S606" s="2"/>
      <c r="T606" s="2"/>
      <c r="U606" s="2"/>
      <c r="V606" s="299"/>
      <c r="W606" s="2"/>
      <c r="X606" s="2"/>
      <c r="Y606" s="2"/>
      <c r="Z606" s="2"/>
      <c r="AA606" s="2"/>
    </row>
    <row r="607" spans="1:27" ht="13.5" customHeight="1">
      <c r="A607" s="7"/>
      <c r="B607" s="7"/>
      <c r="C607" s="7"/>
      <c r="D607" s="7"/>
      <c r="E607" s="7"/>
      <c r="F607" s="8"/>
      <c r="G607" s="8"/>
      <c r="H607" s="8"/>
      <c r="I607" s="8"/>
      <c r="J607" s="9"/>
      <c r="K607" s="10"/>
      <c r="L607" s="2"/>
      <c r="M607" s="2"/>
      <c r="N607" s="1"/>
      <c r="O607" s="2"/>
      <c r="P607" s="9"/>
      <c r="Q607" s="9"/>
      <c r="R607" s="2"/>
      <c r="S607" s="2"/>
      <c r="T607" s="2"/>
      <c r="U607" s="2"/>
      <c r="V607" s="299"/>
      <c r="W607" s="2"/>
      <c r="X607" s="2"/>
      <c r="Y607" s="2"/>
      <c r="Z607" s="2"/>
      <c r="AA607" s="2"/>
    </row>
    <row r="608" spans="1:27" ht="13.5" customHeight="1">
      <c r="A608" s="7"/>
      <c r="B608" s="7"/>
      <c r="C608" s="7"/>
      <c r="D608" s="7"/>
      <c r="E608" s="7"/>
      <c r="F608" s="8"/>
      <c r="G608" s="8"/>
      <c r="H608" s="8"/>
      <c r="I608" s="8"/>
      <c r="J608" s="9"/>
      <c r="K608" s="10"/>
      <c r="L608" s="2"/>
      <c r="M608" s="2"/>
      <c r="N608" s="1"/>
      <c r="O608" s="2"/>
      <c r="P608" s="9"/>
      <c r="Q608" s="9"/>
      <c r="R608" s="2"/>
      <c r="S608" s="2"/>
      <c r="T608" s="2"/>
      <c r="U608" s="2"/>
      <c r="V608" s="299"/>
      <c r="W608" s="2"/>
      <c r="X608" s="2"/>
      <c r="Y608" s="2"/>
      <c r="Z608" s="2"/>
      <c r="AA608" s="2"/>
    </row>
    <row r="609" spans="1:27" ht="13.5" customHeight="1">
      <c r="A609" s="7"/>
      <c r="B609" s="7"/>
      <c r="C609" s="7"/>
      <c r="D609" s="7"/>
      <c r="E609" s="7"/>
      <c r="F609" s="8"/>
      <c r="G609" s="8"/>
      <c r="H609" s="8"/>
      <c r="I609" s="8"/>
      <c r="J609" s="9"/>
      <c r="K609" s="10"/>
      <c r="L609" s="2"/>
      <c r="M609" s="2"/>
      <c r="N609" s="1"/>
      <c r="O609" s="2"/>
      <c r="P609" s="9"/>
      <c r="Q609" s="9"/>
      <c r="R609" s="2"/>
      <c r="S609" s="2"/>
      <c r="T609" s="2"/>
      <c r="U609" s="2"/>
      <c r="V609" s="299"/>
      <c r="W609" s="2"/>
      <c r="X609" s="2"/>
      <c r="Y609" s="2"/>
      <c r="Z609" s="2"/>
      <c r="AA609" s="2"/>
    </row>
    <row r="610" spans="1:27" ht="13.5" customHeight="1">
      <c r="A610" s="7"/>
      <c r="B610" s="7"/>
      <c r="C610" s="7"/>
      <c r="D610" s="7"/>
      <c r="E610" s="7"/>
      <c r="F610" s="8"/>
      <c r="G610" s="8"/>
      <c r="H610" s="8"/>
      <c r="I610" s="8"/>
      <c r="J610" s="9"/>
      <c r="K610" s="10"/>
      <c r="L610" s="2"/>
      <c r="M610" s="2"/>
      <c r="N610" s="1"/>
      <c r="O610" s="2"/>
      <c r="P610" s="9"/>
      <c r="Q610" s="9"/>
      <c r="R610" s="2"/>
      <c r="S610" s="2"/>
      <c r="T610" s="2"/>
      <c r="U610" s="2"/>
      <c r="V610" s="299"/>
      <c r="W610" s="2"/>
      <c r="X610" s="2"/>
      <c r="Y610" s="2"/>
      <c r="Z610" s="2"/>
      <c r="AA610" s="2"/>
    </row>
    <row r="611" spans="1:27" ht="13.5" customHeight="1">
      <c r="A611" s="7"/>
      <c r="B611" s="7"/>
      <c r="C611" s="7"/>
      <c r="D611" s="7"/>
      <c r="E611" s="7"/>
      <c r="F611" s="8"/>
      <c r="G611" s="8"/>
      <c r="H611" s="8"/>
      <c r="I611" s="8"/>
      <c r="J611" s="9"/>
      <c r="K611" s="10"/>
      <c r="L611" s="2"/>
      <c r="M611" s="2"/>
      <c r="N611" s="1"/>
      <c r="O611" s="2"/>
      <c r="P611" s="9"/>
      <c r="Q611" s="9"/>
      <c r="R611" s="2"/>
      <c r="S611" s="2"/>
      <c r="T611" s="2"/>
      <c r="U611" s="2"/>
      <c r="V611" s="299"/>
      <c r="W611" s="2"/>
      <c r="X611" s="2"/>
      <c r="Y611" s="2"/>
      <c r="Z611" s="2"/>
      <c r="AA611" s="2"/>
    </row>
    <row r="612" spans="1:27" ht="13.5" customHeight="1">
      <c r="A612" s="7"/>
      <c r="B612" s="7"/>
      <c r="C612" s="7"/>
      <c r="D612" s="7"/>
      <c r="E612" s="7"/>
      <c r="F612" s="8"/>
      <c r="G612" s="8"/>
      <c r="H612" s="8"/>
      <c r="I612" s="8"/>
      <c r="J612" s="9"/>
      <c r="K612" s="10"/>
      <c r="L612" s="2"/>
      <c r="M612" s="2"/>
      <c r="N612" s="1"/>
      <c r="O612" s="2"/>
      <c r="P612" s="9"/>
      <c r="Q612" s="9"/>
      <c r="R612" s="2"/>
      <c r="S612" s="2"/>
      <c r="T612" s="2"/>
      <c r="U612" s="2"/>
      <c r="V612" s="299"/>
      <c r="W612" s="2"/>
      <c r="X612" s="2"/>
      <c r="Y612" s="2"/>
      <c r="Z612" s="2"/>
      <c r="AA612" s="2"/>
    </row>
    <row r="613" spans="1:27" ht="13.5" customHeight="1">
      <c r="A613" s="7"/>
      <c r="B613" s="7"/>
      <c r="C613" s="7"/>
      <c r="D613" s="7"/>
      <c r="E613" s="7"/>
      <c r="F613" s="8"/>
      <c r="G613" s="8"/>
      <c r="H613" s="8"/>
      <c r="I613" s="8"/>
      <c r="J613" s="9"/>
      <c r="K613" s="10"/>
      <c r="L613" s="2"/>
      <c r="M613" s="2"/>
      <c r="N613" s="1"/>
      <c r="O613" s="2"/>
      <c r="P613" s="9"/>
      <c r="Q613" s="9"/>
      <c r="R613" s="2"/>
      <c r="S613" s="2"/>
      <c r="T613" s="2"/>
      <c r="U613" s="2"/>
      <c r="V613" s="299"/>
      <c r="W613" s="2"/>
      <c r="X613" s="2"/>
      <c r="Y613" s="2"/>
      <c r="Z613" s="2"/>
      <c r="AA613" s="2"/>
    </row>
    <row r="614" spans="1:27" ht="13.5" customHeight="1">
      <c r="A614" s="7"/>
      <c r="B614" s="7"/>
      <c r="C614" s="7"/>
      <c r="D614" s="7"/>
      <c r="E614" s="7"/>
      <c r="F614" s="8"/>
      <c r="G614" s="8"/>
      <c r="H614" s="8"/>
      <c r="I614" s="8"/>
      <c r="J614" s="9"/>
      <c r="K614" s="10"/>
      <c r="L614" s="2"/>
      <c r="M614" s="2"/>
      <c r="N614" s="1"/>
      <c r="O614" s="2"/>
      <c r="P614" s="9"/>
      <c r="Q614" s="9"/>
      <c r="R614" s="2"/>
      <c r="S614" s="2"/>
      <c r="T614" s="2"/>
      <c r="U614" s="2"/>
      <c r="V614" s="299"/>
      <c r="W614" s="2"/>
      <c r="X614" s="2"/>
      <c r="Y614" s="2"/>
      <c r="Z614" s="2"/>
      <c r="AA614" s="2"/>
    </row>
    <row r="615" spans="1:27" ht="13.5" customHeight="1">
      <c r="A615" s="7"/>
      <c r="B615" s="7"/>
      <c r="C615" s="7"/>
      <c r="D615" s="7"/>
      <c r="E615" s="7"/>
      <c r="F615" s="8"/>
      <c r="G615" s="8"/>
      <c r="H615" s="8"/>
      <c r="I615" s="8"/>
      <c r="J615" s="9"/>
      <c r="K615" s="10"/>
      <c r="L615" s="2"/>
      <c r="M615" s="2"/>
      <c r="N615" s="1"/>
      <c r="O615" s="2"/>
      <c r="P615" s="9"/>
      <c r="Q615" s="9"/>
      <c r="R615" s="2"/>
      <c r="S615" s="2"/>
      <c r="T615" s="2"/>
      <c r="U615" s="2"/>
      <c r="V615" s="299"/>
      <c r="W615" s="2"/>
      <c r="X615" s="2"/>
      <c r="Y615" s="2"/>
      <c r="Z615" s="2"/>
      <c r="AA615" s="2"/>
    </row>
    <row r="616" spans="1:27" ht="13.5" customHeight="1">
      <c r="A616" s="7"/>
      <c r="B616" s="7"/>
      <c r="C616" s="7"/>
      <c r="D616" s="7"/>
      <c r="E616" s="7"/>
      <c r="F616" s="8"/>
      <c r="G616" s="8"/>
      <c r="H616" s="8"/>
      <c r="I616" s="8"/>
      <c r="J616" s="9"/>
      <c r="K616" s="10"/>
      <c r="L616" s="2"/>
      <c r="M616" s="2"/>
      <c r="N616" s="1"/>
      <c r="O616" s="2"/>
      <c r="P616" s="9"/>
      <c r="Q616" s="9"/>
      <c r="R616" s="2"/>
      <c r="S616" s="2"/>
      <c r="T616" s="2"/>
      <c r="U616" s="2"/>
      <c r="V616" s="299"/>
      <c r="W616" s="2"/>
      <c r="X616" s="2"/>
      <c r="Y616" s="2"/>
      <c r="Z616" s="2"/>
      <c r="AA616" s="2"/>
    </row>
    <row r="617" spans="1:27" ht="13.5" customHeight="1">
      <c r="A617" s="7"/>
      <c r="B617" s="7"/>
      <c r="C617" s="7"/>
      <c r="D617" s="7"/>
      <c r="E617" s="7"/>
      <c r="F617" s="8"/>
      <c r="G617" s="8"/>
      <c r="H617" s="8"/>
      <c r="I617" s="8"/>
      <c r="J617" s="9"/>
      <c r="K617" s="10"/>
      <c r="L617" s="2"/>
      <c r="M617" s="2"/>
      <c r="N617" s="1"/>
      <c r="O617" s="2"/>
      <c r="P617" s="9"/>
      <c r="Q617" s="9"/>
      <c r="R617" s="2"/>
      <c r="S617" s="2"/>
      <c r="T617" s="2"/>
      <c r="U617" s="2"/>
      <c r="V617" s="299"/>
      <c r="W617" s="2"/>
      <c r="X617" s="2"/>
      <c r="Y617" s="2"/>
      <c r="Z617" s="2"/>
      <c r="AA617" s="2"/>
    </row>
    <row r="618" spans="1:27" ht="13.5" customHeight="1">
      <c r="A618" s="7"/>
      <c r="B618" s="7"/>
      <c r="C618" s="7"/>
      <c r="D618" s="7"/>
      <c r="E618" s="7"/>
      <c r="F618" s="8"/>
      <c r="G618" s="8"/>
      <c r="H618" s="8"/>
      <c r="I618" s="8"/>
      <c r="J618" s="9"/>
      <c r="K618" s="10"/>
      <c r="L618" s="2"/>
      <c r="M618" s="2"/>
      <c r="N618" s="1"/>
      <c r="O618" s="2"/>
      <c r="P618" s="9"/>
      <c r="Q618" s="9"/>
      <c r="R618" s="2"/>
      <c r="S618" s="2"/>
      <c r="T618" s="2"/>
      <c r="U618" s="2"/>
      <c r="V618" s="299"/>
      <c r="W618" s="2"/>
      <c r="X618" s="2"/>
      <c r="Y618" s="2"/>
      <c r="Z618" s="2"/>
      <c r="AA618" s="2"/>
    </row>
    <row r="619" spans="1:27" ht="13.5" customHeight="1">
      <c r="A619" s="7"/>
      <c r="B619" s="7"/>
      <c r="C619" s="7"/>
      <c r="D619" s="7"/>
      <c r="E619" s="7"/>
      <c r="F619" s="8"/>
      <c r="G619" s="8"/>
      <c r="H619" s="8"/>
      <c r="I619" s="8"/>
      <c r="J619" s="9"/>
      <c r="K619" s="10"/>
      <c r="L619" s="2"/>
      <c r="M619" s="2"/>
      <c r="N619" s="1"/>
      <c r="O619" s="2"/>
      <c r="P619" s="9"/>
      <c r="Q619" s="9"/>
      <c r="R619" s="2"/>
      <c r="S619" s="2"/>
      <c r="T619" s="2"/>
      <c r="U619" s="2"/>
      <c r="V619" s="299"/>
      <c r="W619" s="2"/>
      <c r="X619" s="2"/>
      <c r="Y619" s="2"/>
      <c r="Z619" s="2"/>
      <c r="AA619" s="2"/>
    </row>
    <row r="620" spans="1:27" ht="13.5" customHeight="1">
      <c r="A620" s="7"/>
      <c r="B620" s="7"/>
      <c r="C620" s="7"/>
      <c r="D620" s="7"/>
      <c r="E620" s="7"/>
      <c r="F620" s="8"/>
      <c r="G620" s="8"/>
      <c r="H620" s="8"/>
      <c r="I620" s="8"/>
      <c r="J620" s="9"/>
      <c r="K620" s="10"/>
      <c r="L620" s="2"/>
      <c r="M620" s="2"/>
      <c r="N620" s="1"/>
      <c r="O620" s="2"/>
      <c r="P620" s="9"/>
      <c r="Q620" s="9"/>
      <c r="R620" s="2"/>
      <c r="S620" s="2"/>
      <c r="T620" s="2"/>
      <c r="U620" s="2"/>
      <c r="V620" s="299"/>
      <c r="W620" s="2"/>
      <c r="X620" s="2"/>
      <c r="Y620" s="2"/>
      <c r="Z620" s="2"/>
      <c r="AA620" s="2"/>
    </row>
    <row r="621" spans="1:27" ht="13.5" customHeight="1">
      <c r="A621" s="7"/>
      <c r="B621" s="7"/>
      <c r="C621" s="7"/>
      <c r="D621" s="7"/>
      <c r="E621" s="7"/>
      <c r="F621" s="8"/>
      <c r="G621" s="8"/>
      <c r="H621" s="8"/>
      <c r="I621" s="8"/>
      <c r="J621" s="9"/>
      <c r="K621" s="10"/>
      <c r="L621" s="2"/>
      <c r="M621" s="2"/>
      <c r="N621" s="1"/>
      <c r="O621" s="2"/>
      <c r="P621" s="9"/>
      <c r="Q621" s="9"/>
      <c r="R621" s="2"/>
      <c r="S621" s="2"/>
      <c r="T621" s="2"/>
      <c r="U621" s="2"/>
      <c r="V621" s="299"/>
      <c r="W621" s="2"/>
      <c r="X621" s="2"/>
      <c r="Y621" s="2"/>
      <c r="Z621" s="2"/>
      <c r="AA621" s="2"/>
    </row>
    <row r="622" spans="1:27" ht="13.5" customHeight="1">
      <c r="A622" s="7"/>
      <c r="B622" s="7"/>
      <c r="C622" s="7"/>
      <c r="D622" s="7"/>
      <c r="E622" s="7"/>
      <c r="F622" s="8"/>
      <c r="G622" s="8"/>
      <c r="H622" s="8"/>
      <c r="I622" s="8"/>
      <c r="J622" s="9"/>
      <c r="K622" s="10"/>
      <c r="L622" s="2"/>
      <c r="M622" s="2"/>
      <c r="N622" s="1"/>
      <c r="O622" s="2"/>
      <c r="P622" s="9"/>
      <c r="Q622" s="9"/>
      <c r="R622" s="2"/>
      <c r="S622" s="2"/>
      <c r="T622" s="2"/>
      <c r="U622" s="2"/>
      <c r="V622" s="299"/>
      <c r="W622" s="2"/>
      <c r="X622" s="2"/>
      <c r="Y622" s="2"/>
      <c r="Z622" s="2"/>
      <c r="AA622" s="2"/>
    </row>
    <row r="623" spans="1:27" ht="13.5" customHeight="1">
      <c r="A623" s="7"/>
      <c r="B623" s="7"/>
      <c r="C623" s="7"/>
      <c r="D623" s="7"/>
      <c r="E623" s="7"/>
      <c r="F623" s="8"/>
      <c r="G623" s="8"/>
      <c r="H623" s="8"/>
      <c r="I623" s="8"/>
      <c r="J623" s="9"/>
      <c r="K623" s="10"/>
      <c r="L623" s="2"/>
      <c r="M623" s="2"/>
      <c r="N623" s="1"/>
      <c r="O623" s="2"/>
      <c r="P623" s="9"/>
      <c r="Q623" s="9"/>
      <c r="R623" s="2"/>
      <c r="S623" s="2"/>
      <c r="T623" s="2"/>
      <c r="U623" s="2"/>
      <c r="V623" s="299"/>
      <c r="W623" s="2"/>
      <c r="X623" s="2"/>
      <c r="Y623" s="2"/>
      <c r="Z623" s="2"/>
      <c r="AA623" s="2"/>
    </row>
    <row r="624" spans="1:27" ht="13.5" customHeight="1">
      <c r="A624" s="7"/>
      <c r="B624" s="7"/>
      <c r="C624" s="7"/>
      <c r="D624" s="7"/>
      <c r="E624" s="7"/>
      <c r="F624" s="8"/>
      <c r="G624" s="8"/>
      <c r="H624" s="8"/>
      <c r="I624" s="8"/>
      <c r="J624" s="9"/>
      <c r="K624" s="10"/>
      <c r="L624" s="2"/>
      <c r="M624" s="2"/>
      <c r="N624" s="1"/>
      <c r="O624" s="2"/>
      <c r="P624" s="9"/>
      <c r="Q624" s="9"/>
      <c r="R624" s="2"/>
      <c r="S624" s="2"/>
      <c r="T624" s="2"/>
      <c r="U624" s="2"/>
      <c r="V624" s="299"/>
      <c r="W624" s="2"/>
      <c r="X624" s="2"/>
      <c r="Y624" s="2"/>
      <c r="Z624" s="2"/>
      <c r="AA624" s="2"/>
    </row>
    <row r="625" spans="1:27" ht="13.5" customHeight="1">
      <c r="A625" s="7"/>
      <c r="B625" s="7"/>
      <c r="C625" s="7"/>
      <c r="D625" s="7"/>
      <c r="E625" s="7"/>
      <c r="F625" s="8"/>
      <c r="G625" s="8"/>
      <c r="H625" s="8"/>
      <c r="I625" s="8"/>
      <c r="J625" s="9"/>
      <c r="K625" s="10"/>
      <c r="L625" s="2"/>
      <c r="M625" s="2"/>
      <c r="N625" s="1"/>
      <c r="O625" s="2"/>
      <c r="P625" s="9"/>
      <c r="Q625" s="9"/>
      <c r="R625" s="2"/>
      <c r="S625" s="2"/>
      <c r="T625" s="2"/>
      <c r="U625" s="2"/>
      <c r="V625" s="299"/>
      <c r="W625" s="2"/>
      <c r="X625" s="2"/>
      <c r="Y625" s="2"/>
      <c r="Z625" s="2"/>
      <c r="AA625" s="2"/>
    </row>
    <row r="626" spans="1:27" ht="13.5" customHeight="1">
      <c r="A626" s="7"/>
      <c r="B626" s="7"/>
      <c r="C626" s="7"/>
      <c r="D626" s="7"/>
      <c r="E626" s="7"/>
      <c r="F626" s="8"/>
      <c r="G626" s="8"/>
      <c r="H626" s="8"/>
      <c r="I626" s="8"/>
      <c r="J626" s="9"/>
      <c r="K626" s="10"/>
      <c r="L626" s="2"/>
      <c r="M626" s="2"/>
      <c r="N626" s="1"/>
      <c r="O626" s="2"/>
      <c r="P626" s="9"/>
      <c r="Q626" s="9"/>
      <c r="R626" s="2"/>
      <c r="S626" s="2"/>
      <c r="T626" s="2"/>
      <c r="U626" s="2"/>
      <c r="V626" s="299"/>
      <c r="W626" s="2"/>
      <c r="X626" s="2"/>
      <c r="Y626" s="2"/>
      <c r="Z626" s="2"/>
      <c r="AA626" s="2"/>
    </row>
    <row r="627" spans="1:27" ht="13.5" customHeight="1">
      <c r="A627" s="7"/>
      <c r="B627" s="7"/>
      <c r="C627" s="7"/>
      <c r="D627" s="7"/>
      <c r="E627" s="7"/>
      <c r="F627" s="8"/>
      <c r="G627" s="8"/>
      <c r="H627" s="8"/>
      <c r="I627" s="8"/>
      <c r="J627" s="9"/>
      <c r="K627" s="10"/>
      <c r="L627" s="2"/>
      <c r="M627" s="2"/>
      <c r="N627" s="1"/>
      <c r="O627" s="2"/>
      <c r="P627" s="9"/>
      <c r="Q627" s="9"/>
      <c r="R627" s="2"/>
      <c r="S627" s="2"/>
      <c r="T627" s="2"/>
      <c r="U627" s="2"/>
      <c r="V627" s="299"/>
      <c r="W627" s="2"/>
      <c r="X627" s="2"/>
      <c r="Y627" s="2"/>
      <c r="Z627" s="2"/>
      <c r="AA627" s="2"/>
    </row>
    <row r="628" spans="1:27" ht="13.5" customHeight="1">
      <c r="A628" s="7"/>
      <c r="B628" s="7"/>
      <c r="C628" s="7"/>
      <c r="D628" s="7"/>
      <c r="E628" s="7"/>
      <c r="F628" s="8"/>
      <c r="G628" s="8"/>
      <c r="H628" s="8"/>
      <c r="I628" s="8"/>
      <c r="J628" s="9"/>
      <c r="K628" s="10"/>
      <c r="L628" s="2"/>
      <c r="M628" s="2"/>
      <c r="N628" s="1"/>
      <c r="O628" s="2"/>
      <c r="P628" s="9"/>
      <c r="Q628" s="9"/>
      <c r="R628" s="2"/>
      <c r="S628" s="2"/>
      <c r="T628" s="2"/>
      <c r="U628" s="2"/>
      <c r="V628" s="299"/>
      <c r="W628" s="2"/>
      <c r="X628" s="2"/>
      <c r="Y628" s="2"/>
      <c r="Z628" s="2"/>
      <c r="AA628" s="2"/>
    </row>
    <row r="629" spans="1:27" ht="13.5" customHeight="1">
      <c r="A629" s="7"/>
      <c r="B629" s="7"/>
      <c r="C629" s="7"/>
      <c r="D629" s="7"/>
      <c r="E629" s="7"/>
      <c r="F629" s="8"/>
      <c r="G629" s="8"/>
      <c r="H629" s="8"/>
      <c r="I629" s="8"/>
      <c r="J629" s="9"/>
      <c r="K629" s="10"/>
      <c r="L629" s="2"/>
      <c r="M629" s="2"/>
      <c r="N629" s="1"/>
      <c r="O629" s="2"/>
      <c r="P629" s="9"/>
      <c r="Q629" s="9"/>
      <c r="R629" s="2"/>
      <c r="S629" s="2"/>
      <c r="T629" s="2"/>
      <c r="U629" s="2"/>
      <c r="V629" s="299"/>
      <c r="W629" s="2"/>
      <c r="X629" s="2"/>
      <c r="Y629" s="2"/>
      <c r="Z629" s="2"/>
      <c r="AA629" s="2"/>
    </row>
    <row r="630" spans="1:27" ht="13.5" customHeight="1">
      <c r="A630" s="7"/>
      <c r="B630" s="7"/>
      <c r="C630" s="7"/>
      <c r="D630" s="7"/>
      <c r="E630" s="7"/>
      <c r="F630" s="8"/>
      <c r="G630" s="8"/>
      <c r="H630" s="8"/>
      <c r="I630" s="8"/>
      <c r="J630" s="9"/>
      <c r="K630" s="10"/>
      <c r="L630" s="2"/>
      <c r="M630" s="2"/>
      <c r="N630" s="1"/>
      <c r="O630" s="2"/>
      <c r="P630" s="9"/>
      <c r="Q630" s="9"/>
      <c r="R630" s="2"/>
      <c r="S630" s="2"/>
      <c r="T630" s="2"/>
      <c r="U630" s="2"/>
      <c r="V630" s="299"/>
      <c r="W630" s="2"/>
      <c r="X630" s="2"/>
      <c r="Y630" s="2"/>
      <c r="Z630" s="2"/>
      <c r="AA630" s="2"/>
    </row>
    <row r="631" spans="1:27" ht="13.5" customHeight="1">
      <c r="A631" s="7"/>
      <c r="B631" s="7"/>
      <c r="C631" s="7"/>
      <c r="D631" s="7"/>
      <c r="E631" s="7"/>
      <c r="F631" s="8"/>
      <c r="G631" s="8"/>
      <c r="H631" s="8"/>
      <c r="I631" s="8"/>
      <c r="J631" s="9"/>
      <c r="K631" s="10"/>
      <c r="L631" s="2"/>
      <c r="M631" s="2"/>
      <c r="N631" s="1"/>
      <c r="O631" s="2"/>
      <c r="P631" s="9"/>
      <c r="Q631" s="9"/>
      <c r="R631" s="2"/>
      <c r="S631" s="2"/>
      <c r="T631" s="2"/>
      <c r="U631" s="2"/>
      <c r="V631" s="299"/>
      <c r="W631" s="2"/>
      <c r="X631" s="2"/>
      <c r="Y631" s="2"/>
      <c r="Z631" s="2"/>
      <c r="AA631" s="2"/>
    </row>
    <row r="632" spans="1:27" ht="13.5" customHeight="1">
      <c r="A632" s="7"/>
      <c r="B632" s="7"/>
      <c r="C632" s="7"/>
      <c r="D632" s="7"/>
      <c r="E632" s="7"/>
      <c r="F632" s="8"/>
      <c r="G632" s="8"/>
      <c r="H632" s="8"/>
      <c r="I632" s="8"/>
      <c r="J632" s="9"/>
      <c r="K632" s="10"/>
      <c r="L632" s="2"/>
      <c r="M632" s="2"/>
      <c r="N632" s="1"/>
      <c r="O632" s="2"/>
      <c r="P632" s="9"/>
      <c r="Q632" s="9"/>
      <c r="R632" s="2"/>
      <c r="S632" s="2"/>
      <c r="T632" s="2"/>
      <c r="U632" s="2"/>
      <c r="V632" s="299"/>
      <c r="W632" s="2"/>
      <c r="X632" s="2"/>
      <c r="Y632" s="2"/>
      <c r="Z632" s="2"/>
      <c r="AA632" s="2"/>
    </row>
    <row r="633" spans="1:27" ht="13.5" customHeight="1">
      <c r="A633" s="7"/>
      <c r="B633" s="7"/>
      <c r="C633" s="7"/>
      <c r="D633" s="7"/>
      <c r="E633" s="7"/>
      <c r="F633" s="8"/>
      <c r="G633" s="8"/>
      <c r="H633" s="8"/>
      <c r="I633" s="8"/>
      <c r="J633" s="9"/>
      <c r="K633" s="10"/>
      <c r="L633" s="2"/>
      <c r="M633" s="2"/>
      <c r="N633" s="1"/>
      <c r="O633" s="2"/>
      <c r="P633" s="9"/>
      <c r="Q633" s="9"/>
      <c r="R633" s="2"/>
      <c r="S633" s="2"/>
      <c r="T633" s="2"/>
      <c r="U633" s="2"/>
      <c r="V633" s="299"/>
      <c r="W633" s="2"/>
      <c r="X633" s="2"/>
      <c r="Y633" s="2"/>
      <c r="Z633" s="2"/>
      <c r="AA633" s="2"/>
    </row>
    <row r="634" spans="1:27" ht="13.5" customHeight="1">
      <c r="A634" s="7"/>
      <c r="B634" s="7"/>
      <c r="C634" s="7"/>
      <c r="D634" s="7"/>
      <c r="E634" s="7"/>
      <c r="F634" s="8"/>
      <c r="G634" s="8"/>
      <c r="H634" s="8"/>
      <c r="I634" s="8"/>
      <c r="J634" s="9"/>
      <c r="K634" s="10"/>
      <c r="L634" s="2"/>
      <c r="M634" s="2"/>
      <c r="N634" s="1"/>
      <c r="O634" s="2"/>
      <c r="P634" s="9"/>
      <c r="Q634" s="9"/>
      <c r="R634" s="2"/>
      <c r="S634" s="2"/>
      <c r="T634" s="2"/>
      <c r="U634" s="2"/>
      <c r="V634" s="299"/>
      <c r="W634" s="2"/>
      <c r="X634" s="2"/>
      <c r="Y634" s="2"/>
      <c r="Z634" s="2"/>
      <c r="AA634" s="2"/>
    </row>
    <row r="635" spans="1:27" ht="13.5" customHeight="1">
      <c r="A635" s="7"/>
      <c r="B635" s="7"/>
      <c r="C635" s="7"/>
      <c r="D635" s="7"/>
      <c r="E635" s="7"/>
      <c r="F635" s="8"/>
      <c r="G635" s="8"/>
      <c r="H635" s="8"/>
      <c r="I635" s="8"/>
      <c r="J635" s="9"/>
      <c r="K635" s="10"/>
      <c r="L635" s="2"/>
      <c r="M635" s="2"/>
      <c r="N635" s="1"/>
      <c r="O635" s="2"/>
      <c r="P635" s="9"/>
      <c r="Q635" s="9"/>
      <c r="R635" s="2"/>
      <c r="S635" s="2"/>
      <c r="T635" s="2"/>
      <c r="U635" s="2"/>
      <c r="V635" s="299"/>
      <c r="W635" s="2"/>
      <c r="X635" s="2"/>
      <c r="Y635" s="2"/>
      <c r="Z635" s="2"/>
      <c r="AA635" s="2"/>
    </row>
    <row r="636" spans="1:27" ht="13.5" customHeight="1">
      <c r="A636" s="7"/>
      <c r="B636" s="7"/>
      <c r="C636" s="7"/>
      <c r="D636" s="7"/>
      <c r="E636" s="7"/>
      <c r="F636" s="8"/>
      <c r="G636" s="8"/>
      <c r="H636" s="8"/>
      <c r="I636" s="8"/>
      <c r="J636" s="9"/>
      <c r="K636" s="10"/>
      <c r="L636" s="2"/>
      <c r="M636" s="2"/>
      <c r="N636" s="1"/>
      <c r="O636" s="2"/>
      <c r="P636" s="9"/>
      <c r="Q636" s="9"/>
      <c r="R636" s="2"/>
      <c r="S636" s="2"/>
      <c r="T636" s="2"/>
      <c r="U636" s="2"/>
      <c r="V636" s="299"/>
      <c r="W636" s="2"/>
      <c r="X636" s="2"/>
      <c r="Y636" s="2"/>
      <c r="Z636" s="2"/>
      <c r="AA636" s="2"/>
    </row>
    <row r="637" spans="1:27" ht="13.5" customHeight="1">
      <c r="A637" s="7"/>
      <c r="B637" s="7"/>
      <c r="C637" s="7"/>
      <c r="D637" s="7"/>
      <c r="E637" s="7"/>
      <c r="F637" s="8"/>
      <c r="G637" s="8"/>
      <c r="H637" s="8"/>
      <c r="I637" s="8"/>
      <c r="J637" s="9"/>
      <c r="K637" s="10"/>
      <c r="L637" s="2"/>
      <c r="M637" s="2"/>
      <c r="N637" s="1"/>
      <c r="O637" s="2"/>
      <c r="P637" s="9"/>
      <c r="Q637" s="9"/>
      <c r="R637" s="2"/>
      <c r="S637" s="2"/>
      <c r="T637" s="2"/>
      <c r="U637" s="2"/>
      <c r="V637" s="299"/>
      <c r="W637" s="2"/>
      <c r="X637" s="2"/>
      <c r="Y637" s="2"/>
      <c r="Z637" s="2"/>
      <c r="AA637" s="2"/>
    </row>
    <row r="638" spans="1:27" ht="13.5" customHeight="1">
      <c r="A638" s="7"/>
      <c r="B638" s="7"/>
      <c r="C638" s="7"/>
      <c r="D638" s="7"/>
      <c r="E638" s="7"/>
      <c r="F638" s="8"/>
      <c r="G638" s="8"/>
      <c r="H638" s="8"/>
      <c r="I638" s="8"/>
      <c r="J638" s="9"/>
      <c r="K638" s="10"/>
      <c r="L638" s="2"/>
      <c r="M638" s="2"/>
      <c r="N638" s="1"/>
      <c r="O638" s="2"/>
      <c r="P638" s="9"/>
      <c r="Q638" s="9"/>
      <c r="R638" s="2"/>
      <c r="S638" s="2"/>
      <c r="T638" s="2"/>
      <c r="U638" s="2"/>
      <c r="V638" s="299"/>
      <c r="W638" s="2"/>
      <c r="X638" s="2"/>
      <c r="Y638" s="2"/>
      <c r="Z638" s="2"/>
      <c r="AA638" s="2"/>
    </row>
    <row r="639" spans="1:27" ht="13.5" customHeight="1">
      <c r="A639" s="7"/>
      <c r="B639" s="7"/>
      <c r="C639" s="7"/>
      <c r="D639" s="7"/>
      <c r="E639" s="7"/>
      <c r="F639" s="8"/>
      <c r="G639" s="8"/>
      <c r="H639" s="8"/>
      <c r="I639" s="8"/>
      <c r="J639" s="9"/>
      <c r="K639" s="10"/>
      <c r="L639" s="2"/>
      <c r="M639" s="2"/>
      <c r="N639" s="1"/>
      <c r="O639" s="2"/>
      <c r="P639" s="9"/>
      <c r="Q639" s="9"/>
      <c r="R639" s="2"/>
      <c r="S639" s="2"/>
      <c r="T639" s="2"/>
      <c r="U639" s="2"/>
      <c r="V639" s="299"/>
      <c r="W639" s="2"/>
      <c r="X639" s="2"/>
      <c r="Y639" s="2"/>
      <c r="Z639" s="2"/>
      <c r="AA639" s="2"/>
    </row>
    <row r="640" spans="1:27" ht="13.5" customHeight="1">
      <c r="A640" s="7"/>
      <c r="B640" s="7"/>
      <c r="C640" s="7"/>
      <c r="D640" s="7"/>
      <c r="E640" s="7"/>
      <c r="F640" s="8"/>
      <c r="G640" s="8"/>
      <c r="H640" s="8"/>
      <c r="I640" s="8"/>
      <c r="J640" s="9"/>
      <c r="K640" s="10"/>
      <c r="L640" s="2"/>
      <c r="M640" s="2"/>
      <c r="N640" s="1"/>
      <c r="O640" s="2"/>
      <c r="P640" s="9"/>
      <c r="Q640" s="9"/>
      <c r="R640" s="2"/>
      <c r="S640" s="2"/>
      <c r="T640" s="2"/>
      <c r="U640" s="2"/>
      <c r="V640" s="299"/>
      <c r="W640" s="2"/>
      <c r="X640" s="2"/>
      <c r="Y640" s="2"/>
      <c r="Z640" s="2"/>
      <c r="AA640" s="2"/>
    </row>
    <row r="641" spans="1:27" ht="13.5" customHeight="1">
      <c r="A641" s="7"/>
      <c r="B641" s="7"/>
      <c r="C641" s="7"/>
      <c r="D641" s="7"/>
      <c r="E641" s="7"/>
      <c r="F641" s="8"/>
      <c r="G641" s="8"/>
      <c r="H641" s="8"/>
      <c r="I641" s="8"/>
      <c r="J641" s="9"/>
      <c r="K641" s="10"/>
      <c r="L641" s="2"/>
      <c r="M641" s="2"/>
      <c r="N641" s="1"/>
      <c r="O641" s="2"/>
      <c r="P641" s="9"/>
      <c r="Q641" s="9"/>
      <c r="R641" s="2"/>
      <c r="S641" s="2"/>
      <c r="T641" s="2"/>
      <c r="U641" s="2"/>
      <c r="V641" s="299"/>
      <c r="W641" s="2"/>
      <c r="X641" s="2"/>
      <c r="Y641" s="2"/>
      <c r="Z641" s="2"/>
      <c r="AA641" s="2"/>
    </row>
    <row r="642" spans="1:27" ht="13.5" customHeight="1">
      <c r="A642" s="7"/>
      <c r="B642" s="7"/>
      <c r="C642" s="7"/>
      <c r="D642" s="7"/>
      <c r="E642" s="7"/>
      <c r="F642" s="8"/>
      <c r="G642" s="8"/>
      <c r="H642" s="8"/>
      <c r="I642" s="8"/>
      <c r="J642" s="9"/>
      <c r="K642" s="10"/>
      <c r="L642" s="2"/>
      <c r="M642" s="2"/>
      <c r="N642" s="1"/>
      <c r="O642" s="2"/>
      <c r="P642" s="9"/>
      <c r="Q642" s="9"/>
      <c r="R642" s="2"/>
      <c r="S642" s="2"/>
      <c r="T642" s="2"/>
      <c r="U642" s="2"/>
      <c r="V642" s="299"/>
      <c r="W642" s="2"/>
      <c r="X642" s="2"/>
      <c r="Y642" s="2"/>
      <c r="Z642" s="2"/>
      <c r="AA642" s="2"/>
    </row>
    <row r="643" spans="1:27" ht="13.5" customHeight="1">
      <c r="A643" s="7"/>
      <c r="B643" s="7"/>
      <c r="C643" s="7"/>
      <c r="D643" s="7"/>
      <c r="E643" s="7"/>
      <c r="F643" s="8"/>
      <c r="G643" s="8"/>
      <c r="H643" s="8"/>
      <c r="I643" s="8"/>
      <c r="J643" s="9"/>
      <c r="K643" s="10"/>
      <c r="L643" s="2"/>
      <c r="M643" s="2"/>
      <c r="N643" s="1"/>
      <c r="O643" s="2"/>
      <c r="P643" s="9"/>
      <c r="Q643" s="9"/>
      <c r="R643" s="2"/>
      <c r="S643" s="2"/>
      <c r="T643" s="2"/>
      <c r="U643" s="2"/>
      <c r="V643" s="299"/>
      <c r="W643" s="2"/>
      <c r="X643" s="2"/>
      <c r="Y643" s="2"/>
      <c r="Z643" s="2"/>
      <c r="AA643" s="2"/>
    </row>
    <row r="644" spans="1:27" ht="13.5" customHeight="1">
      <c r="A644" s="7"/>
      <c r="B644" s="7"/>
      <c r="C644" s="7"/>
      <c r="D644" s="7"/>
      <c r="E644" s="7"/>
      <c r="F644" s="8"/>
      <c r="G644" s="8"/>
      <c r="H644" s="8"/>
      <c r="I644" s="8"/>
      <c r="J644" s="9"/>
      <c r="K644" s="10"/>
      <c r="L644" s="2"/>
      <c r="M644" s="2"/>
      <c r="N644" s="1"/>
      <c r="O644" s="2"/>
      <c r="P644" s="9"/>
      <c r="Q644" s="9"/>
      <c r="R644" s="2"/>
      <c r="S644" s="2"/>
      <c r="T644" s="2"/>
      <c r="U644" s="2"/>
      <c r="V644" s="299"/>
      <c r="W644" s="2"/>
      <c r="X644" s="2"/>
      <c r="Y644" s="2"/>
      <c r="Z644" s="2"/>
      <c r="AA644" s="2"/>
    </row>
    <row r="645" spans="1:27" ht="13.5" customHeight="1">
      <c r="A645" s="7"/>
      <c r="B645" s="7"/>
      <c r="C645" s="7"/>
      <c r="D645" s="7"/>
      <c r="E645" s="7"/>
      <c r="F645" s="8"/>
      <c r="G645" s="8"/>
      <c r="H645" s="8"/>
      <c r="I645" s="8"/>
      <c r="J645" s="9"/>
      <c r="K645" s="10"/>
      <c r="L645" s="2"/>
      <c r="M645" s="2"/>
      <c r="N645" s="1"/>
      <c r="O645" s="2"/>
      <c r="P645" s="9"/>
      <c r="Q645" s="9"/>
      <c r="R645" s="2"/>
      <c r="S645" s="2"/>
      <c r="T645" s="2"/>
      <c r="U645" s="2"/>
      <c r="V645" s="299"/>
      <c r="W645" s="2"/>
      <c r="X645" s="2"/>
      <c r="Y645" s="2"/>
      <c r="Z645" s="2"/>
      <c r="AA645" s="2"/>
    </row>
    <row r="646" spans="1:27" ht="13.5" customHeight="1">
      <c r="A646" s="7"/>
      <c r="B646" s="7"/>
      <c r="C646" s="7"/>
      <c r="D646" s="7"/>
      <c r="E646" s="7"/>
      <c r="F646" s="8"/>
      <c r="G646" s="8"/>
      <c r="H646" s="8"/>
      <c r="I646" s="8"/>
      <c r="J646" s="9"/>
      <c r="K646" s="10"/>
      <c r="L646" s="2"/>
      <c r="M646" s="2"/>
      <c r="N646" s="1"/>
      <c r="O646" s="2"/>
      <c r="P646" s="9"/>
      <c r="Q646" s="9"/>
      <c r="R646" s="2"/>
      <c r="S646" s="2"/>
      <c r="T646" s="2"/>
      <c r="U646" s="2"/>
      <c r="V646" s="299"/>
      <c r="W646" s="2"/>
      <c r="X646" s="2"/>
      <c r="Y646" s="2"/>
      <c r="Z646" s="2"/>
      <c r="AA646" s="2"/>
    </row>
    <row r="647" spans="1:27" ht="13.5" customHeight="1">
      <c r="A647" s="7"/>
      <c r="B647" s="7"/>
      <c r="C647" s="7"/>
      <c r="D647" s="7"/>
      <c r="E647" s="7"/>
      <c r="F647" s="8"/>
      <c r="G647" s="8"/>
      <c r="H647" s="8"/>
      <c r="I647" s="8"/>
      <c r="J647" s="9"/>
      <c r="K647" s="10"/>
      <c r="L647" s="2"/>
      <c r="M647" s="2"/>
      <c r="N647" s="1"/>
      <c r="O647" s="2"/>
      <c r="P647" s="9"/>
      <c r="Q647" s="9"/>
      <c r="R647" s="2"/>
      <c r="S647" s="2"/>
      <c r="T647" s="2"/>
      <c r="U647" s="2"/>
      <c r="V647" s="299"/>
      <c r="W647" s="2"/>
      <c r="X647" s="2"/>
      <c r="Y647" s="2"/>
      <c r="Z647" s="2"/>
      <c r="AA647" s="2"/>
    </row>
    <row r="648" spans="1:27" ht="13.5" customHeight="1">
      <c r="A648" s="7"/>
      <c r="B648" s="7"/>
      <c r="C648" s="7"/>
      <c r="D648" s="7"/>
      <c r="E648" s="7"/>
      <c r="F648" s="8"/>
      <c r="G648" s="8"/>
      <c r="H648" s="8"/>
      <c r="I648" s="8"/>
      <c r="J648" s="9"/>
      <c r="K648" s="10"/>
      <c r="L648" s="2"/>
      <c r="M648" s="2"/>
      <c r="N648" s="1"/>
      <c r="O648" s="2"/>
      <c r="P648" s="9"/>
      <c r="Q648" s="9"/>
      <c r="R648" s="2"/>
      <c r="S648" s="2"/>
      <c r="T648" s="2"/>
      <c r="U648" s="2"/>
      <c r="V648" s="299"/>
      <c r="W648" s="2"/>
      <c r="X648" s="2"/>
      <c r="Y648" s="2"/>
      <c r="Z648" s="2"/>
      <c r="AA648" s="2"/>
    </row>
    <row r="649" spans="1:27" ht="13.5" customHeight="1">
      <c r="A649" s="7"/>
      <c r="B649" s="7"/>
      <c r="C649" s="7"/>
      <c r="D649" s="7"/>
      <c r="E649" s="7"/>
      <c r="F649" s="8"/>
      <c r="G649" s="8"/>
      <c r="H649" s="8"/>
      <c r="I649" s="8"/>
      <c r="J649" s="9"/>
      <c r="K649" s="10"/>
      <c r="L649" s="2"/>
      <c r="M649" s="2"/>
      <c r="N649" s="1"/>
      <c r="O649" s="2"/>
      <c r="P649" s="9"/>
      <c r="Q649" s="9"/>
      <c r="R649" s="2"/>
      <c r="S649" s="2"/>
      <c r="T649" s="2"/>
      <c r="U649" s="2"/>
      <c r="V649" s="299"/>
      <c r="W649" s="2"/>
      <c r="X649" s="2"/>
      <c r="Y649" s="2"/>
      <c r="Z649" s="2"/>
      <c r="AA649" s="2"/>
    </row>
    <row r="650" spans="1:27" ht="13.5" customHeight="1">
      <c r="A650" s="7"/>
      <c r="B650" s="7"/>
      <c r="C650" s="7"/>
      <c r="D650" s="7"/>
      <c r="E650" s="7"/>
      <c r="F650" s="8"/>
      <c r="G650" s="8"/>
      <c r="H650" s="8"/>
      <c r="I650" s="8"/>
      <c r="J650" s="9"/>
      <c r="K650" s="10"/>
      <c r="L650" s="2"/>
      <c r="M650" s="2"/>
      <c r="N650" s="1"/>
      <c r="O650" s="2"/>
      <c r="P650" s="9"/>
      <c r="Q650" s="9"/>
      <c r="R650" s="2"/>
      <c r="S650" s="2"/>
      <c r="T650" s="2"/>
      <c r="U650" s="2"/>
      <c r="V650" s="299"/>
      <c r="W650" s="2"/>
      <c r="X650" s="2"/>
      <c r="Y650" s="2"/>
      <c r="Z650" s="2"/>
      <c r="AA650" s="2"/>
    </row>
    <row r="651" spans="1:27" ht="13.5" customHeight="1">
      <c r="A651" s="7"/>
      <c r="B651" s="7"/>
      <c r="C651" s="7"/>
      <c r="D651" s="7"/>
      <c r="E651" s="7"/>
      <c r="F651" s="8"/>
      <c r="G651" s="8"/>
      <c r="H651" s="8"/>
      <c r="I651" s="8"/>
      <c r="J651" s="9"/>
      <c r="K651" s="10"/>
      <c r="L651" s="2"/>
      <c r="M651" s="2"/>
      <c r="N651" s="1"/>
      <c r="O651" s="2"/>
      <c r="P651" s="9"/>
      <c r="Q651" s="9"/>
      <c r="R651" s="2"/>
      <c r="S651" s="2"/>
      <c r="T651" s="2"/>
      <c r="U651" s="2"/>
      <c r="V651" s="299"/>
      <c r="W651" s="2"/>
      <c r="X651" s="2"/>
      <c r="Y651" s="2"/>
      <c r="Z651" s="2"/>
      <c r="AA651" s="2"/>
    </row>
    <row r="652" spans="1:27" ht="13.5" customHeight="1">
      <c r="A652" s="7"/>
      <c r="B652" s="7"/>
      <c r="C652" s="7"/>
      <c r="D652" s="7"/>
      <c r="E652" s="7"/>
      <c r="F652" s="8"/>
      <c r="G652" s="8"/>
      <c r="H652" s="8"/>
      <c r="I652" s="8"/>
      <c r="J652" s="9"/>
      <c r="K652" s="10"/>
      <c r="L652" s="2"/>
      <c r="M652" s="2"/>
      <c r="N652" s="1"/>
      <c r="O652" s="2"/>
      <c r="P652" s="9"/>
      <c r="Q652" s="9"/>
      <c r="R652" s="2"/>
      <c r="S652" s="2"/>
      <c r="T652" s="2"/>
      <c r="U652" s="2"/>
      <c r="V652" s="299"/>
      <c r="W652" s="2"/>
      <c r="X652" s="2"/>
      <c r="Y652" s="2"/>
      <c r="Z652" s="2"/>
      <c r="AA652" s="2"/>
    </row>
    <row r="653" spans="1:27" ht="13.5" customHeight="1">
      <c r="A653" s="7"/>
      <c r="B653" s="7"/>
      <c r="C653" s="7"/>
      <c r="D653" s="7"/>
      <c r="E653" s="7"/>
      <c r="F653" s="8"/>
      <c r="G653" s="8"/>
      <c r="H653" s="8"/>
      <c r="I653" s="8"/>
      <c r="J653" s="9"/>
      <c r="K653" s="10"/>
      <c r="L653" s="2"/>
      <c r="M653" s="2"/>
      <c r="N653" s="1"/>
      <c r="O653" s="2"/>
      <c r="P653" s="9"/>
      <c r="Q653" s="9"/>
      <c r="R653" s="2"/>
      <c r="S653" s="2"/>
      <c r="T653" s="2"/>
      <c r="U653" s="2"/>
      <c r="V653" s="299"/>
      <c r="W653" s="2"/>
      <c r="X653" s="2"/>
      <c r="Y653" s="2"/>
      <c r="Z653" s="2"/>
      <c r="AA653" s="2"/>
    </row>
    <row r="654" spans="1:27" ht="13.5" customHeight="1">
      <c r="A654" s="7"/>
      <c r="B654" s="7"/>
      <c r="C654" s="7"/>
      <c r="D654" s="7"/>
      <c r="E654" s="7"/>
      <c r="F654" s="8"/>
      <c r="G654" s="8"/>
      <c r="H654" s="8"/>
      <c r="I654" s="8"/>
      <c r="J654" s="9"/>
      <c r="K654" s="10"/>
      <c r="L654" s="2"/>
      <c r="M654" s="2"/>
      <c r="N654" s="1"/>
      <c r="O654" s="2"/>
      <c r="P654" s="9"/>
      <c r="Q654" s="9"/>
      <c r="R654" s="2"/>
      <c r="S654" s="2"/>
      <c r="T654" s="2"/>
      <c r="U654" s="2"/>
      <c r="V654" s="299"/>
      <c r="W654" s="2"/>
      <c r="X654" s="2"/>
      <c r="Y654" s="2"/>
      <c r="Z654" s="2"/>
      <c r="AA654" s="2"/>
    </row>
    <row r="655" spans="1:27" ht="13.5" customHeight="1">
      <c r="A655" s="7"/>
      <c r="B655" s="7"/>
      <c r="C655" s="7"/>
      <c r="D655" s="7"/>
      <c r="E655" s="7"/>
      <c r="F655" s="8"/>
      <c r="G655" s="8"/>
      <c r="H655" s="8"/>
      <c r="I655" s="8"/>
      <c r="J655" s="9"/>
      <c r="K655" s="10"/>
      <c r="L655" s="2"/>
      <c r="M655" s="2"/>
      <c r="N655" s="1"/>
      <c r="O655" s="2"/>
      <c r="P655" s="9"/>
      <c r="Q655" s="9"/>
      <c r="R655" s="2"/>
      <c r="S655" s="2"/>
      <c r="T655" s="2"/>
      <c r="U655" s="2"/>
      <c r="V655" s="299"/>
      <c r="W655" s="2"/>
      <c r="X655" s="2"/>
      <c r="Y655" s="2"/>
      <c r="Z655" s="2"/>
      <c r="AA655" s="2"/>
    </row>
    <row r="656" spans="1:27" ht="13.5" customHeight="1">
      <c r="A656" s="7"/>
      <c r="B656" s="7"/>
      <c r="C656" s="7"/>
      <c r="D656" s="7"/>
      <c r="E656" s="7"/>
      <c r="F656" s="8"/>
      <c r="G656" s="8"/>
      <c r="H656" s="8"/>
      <c r="I656" s="8"/>
      <c r="J656" s="9"/>
      <c r="K656" s="10"/>
      <c r="L656" s="2"/>
      <c r="M656" s="2"/>
      <c r="N656" s="1"/>
      <c r="O656" s="2"/>
      <c r="P656" s="9"/>
      <c r="Q656" s="9"/>
      <c r="R656" s="2"/>
      <c r="S656" s="2"/>
      <c r="T656" s="2"/>
      <c r="U656" s="2"/>
      <c r="V656" s="299"/>
      <c r="W656" s="2"/>
      <c r="X656" s="2"/>
      <c r="Y656" s="2"/>
      <c r="Z656" s="2"/>
      <c r="AA656" s="2"/>
    </row>
    <row r="657" spans="1:27" ht="13.5" customHeight="1">
      <c r="A657" s="7"/>
      <c r="B657" s="7"/>
      <c r="C657" s="7"/>
      <c r="D657" s="7"/>
      <c r="E657" s="7"/>
      <c r="F657" s="8"/>
      <c r="G657" s="8"/>
      <c r="H657" s="8"/>
      <c r="I657" s="8"/>
      <c r="J657" s="9"/>
      <c r="K657" s="10"/>
      <c r="L657" s="2"/>
      <c r="M657" s="2"/>
      <c r="N657" s="1"/>
      <c r="O657" s="2"/>
      <c r="P657" s="9"/>
      <c r="Q657" s="9"/>
      <c r="R657" s="2"/>
      <c r="S657" s="2"/>
      <c r="T657" s="2"/>
      <c r="U657" s="2"/>
      <c r="V657" s="299"/>
      <c r="W657" s="2"/>
      <c r="X657" s="2"/>
      <c r="Y657" s="2"/>
      <c r="Z657" s="2"/>
      <c r="AA657" s="2"/>
    </row>
    <row r="658" spans="1:27" ht="13.5" customHeight="1">
      <c r="A658" s="7"/>
      <c r="B658" s="7"/>
      <c r="C658" s="7"/>
      <c r="D658" s="7"/>
      <c r="E658" s="7"/>
      <c r="F658" s="8"/>
      <c r="G658" s="8"/>
      <c r="H658" s="8"/>
      <c r="I658" s="8"/>
      <c r="J658" s="9"/>
      <c r="K658" s="10"/>
      <c r="L658" s="2"/>
      <c r="M658" s="2"/>
      <c r="N658" s="1"/>
      <c r="O658" s="2"/>
      <c r="P658" s="9"/>
      <c r="Q658" s="9"/>
      <c r="R658" s="2"/>
      <c r="S658" s="2"/>
      <c r="T658" s="2"/>
      <c r="U658" s="2"/>
      <c r="V658" s="299"/>
      <c r="W658" s="2"/>
      <c r="X658" s="2"/>
      <c r="Y658" s="2"/>
      <c r="Z658" s="2"/>
      <c r="AA658" s="2"/>
    </row>
    <row r="659" spans="1:27" ht="13.5" customHeight="1">
      <c r="A659" s="7"/>
      <c r="B659" s="7"/>
      <c r="C659" s="7"/>
      <c r="D659" s="7"/>
      <c r="E659" s="7"/>
      <c r="F659" s="8"/>
      <c r="G659" s="8"/>
      <c r="H659" s="8"/>
      <c r="I659" s="8"/>
      <c r="J659" s="9"/>
      <c r="K659" s="10"/>
      <c r="L659" s="2"/>
      <c r="M659" s="2"/>
      <c r="N659" s="1"/>
      <c r="O659" s="2"/>
      <c r="P659" s="9"/>
      <c r="Q659" s="9"/>
      <c r="R659" s="2"/>
      <c r="S659" s="2"/>
      <c r="T659" s="2"/>
      <c r="U659" s="2"/>
      <c r="V659" s="299"/>
      <c r="W659" s="2"/>
      <c r="X659" s="2"/>
      <c r="Y659" s="2"/>
      <c r="Z659" s="2"/>
      <c r="AA659" s="2"/>
    </row>
    <row r="660" spans="1:27" ht="13.5" customHeight="1">
      <c r="A660" s="7"/>
      <c r="B660" s="7"/>
      <c r="C660" s="7"/>
      <c r="D660" s="7"/>
      <c r="E660" s="7"/>
      <c r="F660" s="8"/>
      <c r="G660" s="8"/>
      <c r="H660" s="8"/>
      <c r="I660" s="8"/>
      <c r="J660" s="9"/>
      <c r="K660" s="10"/>
      <c r="L660" s="2"/>
      <c r="M660" s="2"/>
      <c r="N660" s="1"/>
      <c r="O660" s="2"/>
      <c r="P660" s="9"/>
      <c r="Q660" s="9"/>
      <c r="R660" s="2"/>
      <c r="S660" s="2"/>
      <c r="T660" s="2"/>
      <c r="U660" s="2"/>
      <c r="V660" s="299"/>
      <c r="W660" s="2"/>
      <c r="X660" s="2"/>
      <c r="Y660" s="2"/>
      <c r="Z660" s="2"/>
      <c r="AA660" s="2"/>
    </row>
    <row r="661" spans="1:27" ht="13.5" customHeight="1">
      <c r="A661" s="7"/>
      <c r="B661" s="7"/>
      <c r="C661" s="7"/>
      <c r="D661" s="7"/>
      <c r="E661" s="7"/>
      <c r="F661" s="8"/>
      <c r="G661" s="8"/>
      <c r="H661" s="8"/>
      <c r="I661" s="8"/>
      <c r="J661" s="9"/>
      <c r="K661" s="10"/>
      <c r="L661" s="2"/>
      <c r="M661" s="2"/>
      <c r="N661" s="1"/>
      <c r="O661" s="2"/>
      <c r="P661" s="9"/>
      <c r="Q661" s="9"/>
      <c r="R661" s="2"/>
      <c r="S661" s="2"/>
      <c r="T661" s="2"/>
      <c r="U661" s="2"/>
      <c r="V661" s="299"/>
      <c r="W661" s="2"/>
      <c r="X661" s="2"/>
      <c r="Y661" s="2"/>
      <c r="Z661" s="2"/>
      <c r="AA661" s="2"/>
    </row>
    <row r="662" spans="1:27" ht="13.5" customHeight="1">
      <c r="A662" s="7"/>
      <c r="B662" s="7"/>
      <c r="C662" s="7"/>
      <c r="D662" s="7"/>
      <c r="E662" s="7"/>
      <c r="F662" s="8"/>
      <c r="G662" s="8"/>
      <c r="H662" s="8"/>
      <c r="I662" s="8"/>
      <c r="J662" s="9"/>
      <c r="K662" s="10"/>
      <c r="L662" s="2"/>
      <c r="M662" s="2"/>
      <c r="N662" s="1"/>
      <c r="O662" s="2"/>
      <c r="P662" s="9"/>
      <c r="Q662" s="9"/>
      <c r="R662" s="2"/>
      <c r="S662" s="2"/>
      <c r="T662" s="2"/>
      <c r="U662" s="2"/>
      <c r="V662" s="299"/>
      <c r="W662" s="2"/>
      <c r="X662" s="2"/>
      <c r="Y662" s="2"/>
      <c r="Z662" s="2"/>
      <c r="AA662" s="2"/>
    </row>
    <row r="663" spans="1:27" ht="13.5" customHeight="1">
      <c r="A663" s="7"/>
      <c r="B663" s="7"/>
      <c r="C663" s="7"/>
      <c r="D663" s="7"/>
      <c r="E663" s="7"/>
      <c r="F663" s="8"/>
      <c r="G663" s="8"/>
      <c r="H663" s="8"/>
      <c r="I663" s="8"/>
      <c r="J663" s="9"/>
      <c r="K663" s="10"/>
      <c r="L663" s="2"/>
      <c r="M663" s="2"/>
      <c r="N663" s="1"/>
      <c r="O663" s="2"/>
      <c r="P663" s="9"/>
      <c r="Q663" s="9"/>
      <c r="R663" s="2"/>
      <c r="S663" s="2"/>
      <c r="T663" s="2"/>
      <c r="U663" s="2"/>
      <c r="V663" s="299"/>
      <c r="W663" s="2"/>
      <c r="X663" s="2"/>
      <c r="Y663" s="2"/>
      <c r="Z663" s="2"/>
      <c r="AA663" s="2"/>
    </row>
    <row r="664" spans="1:27" ht="13.5" customHeight="1">
      <c r="A664" s="7"/>
      <c r="B664" s="7"/>
      <c r="C664" s="7"/>
      <c r="D664" s="7"/>
      <c r="E664" s="7"/>
      <c r="F664" s="8"/>
      <c r="G664" s="8"/>
      <c r="H664" s="8"/>
      <c r="I664" s="8"/>
      <c r="J664" s="9"/>
      <c r="K664" s="10"/>
      <c r="L664" s="2"/>
      <c r="M664" s="2"/>
      <c r="N664" s="1"/>
      <c r="O664" s="2"/>
      <c r="P664" s="9"/>
      <c r="Q664" s="9"/>
      <c r="R664" s="2"/>
      <c r="S664" s="2"/>
      <c r="T664" s="2"/>
      <c r="U664" s="2"/>
      <c r="V664" s="299"/>
      <c r="W664" s="2"/>
      <c r="X664" s="2"/>
      <c r="Y664" s="2"/>
      <c r="Z664" s="2"/>
      <c r="AA664" s="2"/>
    </row>
    <row r="665" spans="1:27" ht="13.5" customHeight="1">
      <c r="A665" s="7"/>
      <c r="B665" s="7"/>
      <c r="C665" s="7"/>
      <c r="D665" s="7"/>
      <c r="E665" s="7"/>
      <c r="F665" s="8"/>
      <c r="G665" s="8"/>
      <c r="H665" s="8"/>
      <c r="I665" s="8"/>
      <c r="J665" s="9"/>
      <c r="K665" s="10"/>
      <c r="L665" s="2"/>
      <c r="M665" s="2"/>
      <c r="N665" s="1"/>
      <c r="O665" s="2"/>
      <c r="P665" s="9"/>
      <c r="Q665" s="9"/>
      <c r="R665" s="2"/>
      <c r="S665" s="2"/>
      <c r="T665" s="2"/>
      <c r="U665" s="2"/>
      <c r="V665" s="299"/>
      <c r="W665" s="2"/>
      <c r="X665" s="2"/>
      <c r="Y665" s="2"/>
      <c r="Z665" s="2"/>
      <c r="AA665" s="2"/>
    </row>
    <row r="666" spans="1:27" ht="13.5" customHeight="1">
      <c r="A666" s="7"/>
      <c r="B666" s="7"/>
      <c r="C666" s="7"/>
      <c r="D666" s="7"/>
      <c r="E666" s="7"/>
      <c r="F666" s="8"/>
      <c r="G666" s="8"/>
      <c r="H666" s="8"/>
      <c r="I666" s="8"/>
      <c r="J666" s="9"/>
      <c r="K666" s="10"/>
      <c r="L666" s="2"/>
      <c r="M666" s="2"/>
      <c r="N666" s="1"/>
      <c r="O666" s="2"/>
      <c r="P666" s="9"/>
      <c r="Q666" s="9"/>
      <c r="R666" s="2"/>
      <c r="S666" s="2"/>
      <c r="T666" s="2"/>
      <c r="U666" s="2"/>
      <c r="V666" s="299"/>
      <c r="W666" s="2"/>
      <c r="X666" s="2"/>
      <c r="Y666" s="2"/>
      <c r="Z666" s="2"/>
      <c r="AA666" s="2"/>
    </row>
    <row r="667" spans="1:27" ht="13.5" customHeight="1">
      <c r="A667" s="7"/>
      <c r="B667" s="7"/>
      <c r="C667" s="7"/>
      <c r="D667" s="7"/>
      <c r="E667" s="7"/>
      <c r="F667" s="8"/>
      <c r="G667" s="8"/>
      <c r="H667" s="8"/>
      <c r="I667" s="8"/>
      <c r="J667" s="9"/>
      <c r="K667" s="10"/>
      <c r="L667" s="2"/>
      <c r="M667" s="2"/>
      <c r="N667" s="1"/>
      <c r="O667" s="2"/>
      <c r="P667" s="9"/>
      <c r="Q667" s="9"/>
      <c r="R667" s="2"/>
      <c r="S667" s="2"/>
      <c r="T667" s="2"/>
      <c r="U667" s="2"/>
      <c r="V667" s="299"/>
      <c r="W667" s="2"/>
      <c r="X667" s="2"/>
      <c r="Y667" s="2"/>
      <c r="Z667" s="2"/>
      <c r="AA667" s="2"/>
    </row>
    <row r="668" spans="1:27" ht="13.5" customHeight="1">
      <c r="A668" s="7"/>
      <c r="B668" s="7"/>
      <c r="C668" s="7"/>
      <c r="D668" s="7"/>
      <c r="E668" s="7"/>
      <c r="F668" s="8"/>
      <c r="G668" s="8"/>
      <c r="H668" s="8"/>
      <c r="I668" s="8"/>
      <c r="J668" s="9"/>
      <c r="K668" s="10"/>
      <c r="L668" s="2"/>
      <c r="M668" s="2"/>
      <c r="N668" s="1"/>
      <c r="O668" s="2"/>
      <c r="P668" s="9"/>
      <c r="Q668" s="9"/>
      <c r="R668" s="2"/>
      <c r="S668" s="2"/>
      <c r="T668" s="2"/>
      <c r="U668" s="2"/>
      <c r="V668" s="299"/>
      <c r="W668" s="2"/>
      <c r="X668" s="2"/>
      <c r="Y668" s="2"/>
      <c r="Z668" s="2"/>
      <c r="AA668" s="2"/>
    </row>
    <row r="669" spans="1:27" ht="13.5" customHeight="1">
      <c r="A669" s="7"/>
      <c r="B669" s="7"/>
      <c r="C669" s="7"/>
      <c r="D669" s="7"/>
      <c r="E669" s="7"/>
      <c r="F669" s="8"/>
      <c r="G669" s="8"/>
      <c r="H669" s="8"/>
      <c r="I669" s="8"/>
      <c r="J669" s="9"/>
      <c r="K669" s="10"/>
      <c r="L669" s="2"/>
      <c r="M669" s="2"/>
      <c r="N669" s="1"/>
      <c r="O669" s="2"/>
      <c r="P669" s="9"/>
      <c r="Q669" s="9"/>
      <c r="R669" s="2"/>
      <c r="S669" s="2"/>
      <c r="T669" s="2"/>
      <c r="U669" s="2"/>
      <c r="V669" s="299"/>
      <c r="W669" s="2"/>
      <c r="X669" s="2"/>
      <c r="Y669" s="2"/>
      <c r="Z669" s="2"/>
      <c r="AA669" s="2"/>
    </row>
    <row r="670" spans="1:27" ht="13.5" customHeight="1">
      <c r="A670" s="7"/>
      <c r="B670" s="7"/>
      <c r="C670" s="7"/>
      <c r="D670" s="7"/>
      <c r="E670" s="7"/>
      <c r="F670" s="8"/>
      <c r="G670" s="8"/>
      <c r="H670" s="8"/>
      <c r="I670" s="8"/>
      <c r="J670" s="9"/>
      <c r="K670" s="10"/>
      <c r="L670" s="2"/>
      <c r="M670" s="2"/>
      <c r="N670" s="1"/>
      <c r="O670" s="2"/>
      <c r="P670" s="9"/>
      <c r="Q670" s="9"/>
      <c r="R670" s="2"/>
      <c r="S670" s="2"/>
      <c r="T670" s="2"/>
      <c r="U670" s="2"/>
      <c r="V670" s="299"/>
      <c r="W670" s="2"/>
      <c r="X670" s="2"/>
      <c r="Y670" s="2"/>
      <c r="Z670" s="2"/>
      <c r="AA670" s="2"/>
    </row>
    <row r="671" spans="1:27" ht="13.5" customHeight="1">
      <c r="A671" s="7"/>
      <c r="B671" s="7"/>
      <c r="C671" s="7"/>
      <c r="D671" s="7"/>
      <c r="E671" s="7"/>
      <c r="F671" s="8"/>
      <c r="G671" s="8"/>
      <c r="H671" s="8"/>
      <c r="I671" s="8"/>
      <c r="J671" s="9"/>
      <c r="K671" s="10"/>
      <c r="L671" s="2"/>
      <c r="M671" s="2"/>
      <c r="N671" s="1"/>
      <c r="O671" s="2"/>
      <c r="P671" s="9"/>
      <c r="Q671" s="9"/>
      <c r="R671" s="2"/>
      <c r="S671" s="2"/>
      <c r="T671" s="2"/>
      <c r="U671" s="2"/>
      <c r="V671" s="299"/>
      <c r="W671" s="2"/>
      <c r="X671" s="2"/>
      <c r="Y671" s="2"/>
      <c r="Z671" s="2"/>
      <c r="AA671" s="2"/>
    </row>
    <row r="672" spans="1:27" ht="13.5" customHeight="1">
      <c r="A672" s="7"/>
      <c r="B672" s="7"/>
      <c r="C672" s="7"/>
      <c r="D672" s="7"/>
      <c r="E672" s="7"/>
      <c r="F672" s="8"/>
      <c r="G672" s="8"/>
      <c r="H672" s="8"/>
      <c r="I672" s="8"/>
      <c r="J672" s="9"/>
      <c r="K672" s="10"/>
      <c r="L672" s="2"/>
      <c r="M672" s="2"/>
      <c r="N672" s="1"/>
      <c r="O672" s="2"/>
      <c r="P672" s="9"/>
      <c r="Q672" s="9"/>
      <c r="R672" s="2"/>
      <c r="S672" s="2"/>
      <c r="T672" s="2"/>
      <c r="U672" s="2"/>
      <c r="V672" s="299"/>
      <c r="W672" s="2"/>
      <c r="X672" s="2"/>
      <c r="Y672" s="2"/>
      <c r="Z672" s="2"/>
      <c r="AA672" s="2"/>
    </row>
    <row r="673" spans="1:27" ht="13.5" customHeight="1">
      <c r="A673" s="7"/>
      <c r="B673" s="7"/>
      <c r="C673" s="7"/>
      <c r="D673" s="7"/>
      <c r="E673" s="7"/>
      <c r="F673" s="8"/>
      <c r="G673" s="8"/>
      <c r="H673" s="8"/>
      <c r="I673" s="8"/>
      <c r="J673" s="9"/>
      <c r="K673" s="10"/>
      <c r="L673" s="2"/>
      <c r="M673" s="2"/>
      <c r="N673" s="1"/>
      <c r="O673" s="2"/>
      <c r="P673" s="9"/>
      <c r="Q673" s="9"/>
      <c r="R673" s="2"/>
      <c r="S673" s="2"/>
      <c r="T673" s="2"/>
      <c r="U673" s="2"/>
      <c r="V673" s="299"/>
      <c r="W673" s="2"/>
      <c r="X673" s="2"/>
      <c r="Y673" s="2"/>
      <c r="Z673" s="2"/>
      <c r="AA673" s="2"/>
    </row>
    <row r="674" spans="1:27" ht="13.5" customHeight="1">
      <c r="A674" s="7"/>
      <c r="B674" s="7"/>
      <c r="C674" s="7"/>
      <c r="D674" s="7"/>
      <c r="E674" s="7"/>
      <c r="F674" s="8"/>
      <c r="G674" s="8"/>
      <c r="H674" s="8"/>
      <c r="I674" s="8"/>
      <c r="J674" s="9"/>
      <c r="K674" s="10"/>
      <c r="L674" s="2"/>
      <c r="M674" s="2"/>
      <c r="N674" s="1"/>
      <c r="O674" s="2"/>
      <c r="P674" s="9"/>
      <c r="Q674" s="9"/>
      <c r="R674" s="2"/>
      <c r="S674" s="2"/>
      <c r="T674" s="2"/>
      <c r="U674" s="2"/>
      <c r="V674" s="299"/>
      <c r="W674" s="2"/>
      <c r="X674" s="2"/>
      <c r="Y674" s="2"/>
      <c r="Z674" s="2"/>
      <c r="AA674" s="2"/>
    </row>
    <row r="675" spans="1:27" ht="13.5" customHeight="1">
      <c r="A675" s="7"/>
      <c r="B675" s="7"/>
      <c r="C675" s="7"/>
      <c r="D675" s="7"/>
      <c r="E675" s="7"/>
      <c r="F675" s="8"/>
      <c r="G675" s="8"/>
      <c r="H675" s="8"/>
      <c r="I675" s="8"/>
      <c r="J675" s="9"/>
      <c r="K675" s="10"/>
      <c r="L675" s="2"/>
      <c r="M675" s="2"/>
      <c r="N675" s="1"/>
      <c r="O675" s="2"/>
      <c r="P675" s="9"/>
      <c r="Q675" s="9"/>
      <c r="R675" s="2"/>
      <c r="S675" s="2"/>
      <c r="T675" s="2"/>
      <c r="U675" s="2"/>
      <c r="V675" s="299"/>
      <c r="W675" s="2"/>
      <c r="X675" s="2"/>
      <c r="Y675" s="2"/>
      <c r="Z675" s="2"/>
      <c r="AA675" s="2"/>
    </row>
    <row r="676" spans="1:27" ht="13.5" customHeight="1">
      <c r="A676" s="7"/>
      <c r="B676" s="7"/>
      <c r="C676" s="7"/>
      <c r="D676" s="7"/>
      <c r="E676" s="7"/>
      <c r="F676" s="8"/>
      <c r="G676" s="8"/>
      <c r="H676" s="8"/>
      <c r="I676" s="8"/>
      <c r="J676" s="9"/>
      <c r="K676" s="10"/>
      <c r="L676" s="2"/>
      <c r="M676" s="2"/>
      <c r="N676" s="1"/>
      <c r="O676" s="2"/>
      <c r="P676" s="9"/>
      <c r="Q676" s="9"/>
      <c r="R676" s="2"/>
      <c r="S676" s="2"/>
      <c r="T676" s="2"/>
      <c r="U676" s="2"/>
      <c r="V676" s="299"/>
      <c r="W676" s="2"/>
      <c r="X676" s="2"/>
      <c r="Y676" s="2"/>
      <c r="Z676" s="2"/>
      <c r="AA676" s="2"/>
    </row>
    <row r="677" spans="1:27" ht="13.5" customHeight="1">
      <c r="A677" s="7"/>
      <c r="B677" s="7"/>
      <c r="C677" s="7"/>
      <c r="D677" s="7"/>
      <c r="E677" s="7"/>
      <c r="F677" s="8"/>
      <c r="G677" s="8"/>
      <c r="H677" s="8"/>
      <c r="I677" s="8"/>
      <c r="J677" s="9"/>
      <c r="K677" s="10"/>
      <c r="L677" s="2"/>
      <c r="M677" s="2"/>
      <c r="N677" s="1"/>
      <c r="O677" s="2"/>
      <c r="P677" s="9"/>
      <c r="Q677" s="9"/>
      <c r="R677" s="2"/>
      <c r="S677" s="2"/>
      <c r="T677" s="2"/>
      <c r="U677" s="2"/>
      <c r="V677" s="299"/>
      <c r="W677" s="2"/>
      <c r="X677" s="2"/>
      <c r="Y677" s="2"/>
      <c r="Z677" s="2"/>
      <c r="AA677" s="2"/>
    </row>
    <row r="678" spans="1:27" ht="13.5" customHeight="1">
      <c r="A678" s="7"/>
      <c r="B678" s="7"/>
      <c r="C678" s="7"/>
      <c r="D678" s="7"/>
      <c r="E678" s="7"/>
      <c r="F678" s="8"/>
      <c r="G678" s="8"/>
      <c r="H678" s="8"/>
      <c r="I678" s="8"/>
      <c r="J678" s="9"/>
      <c r="K678" s="10"/>
      <c r="L678" s="2"/>
      <c r="M678" s="2"/>
      <c r="N678" s="1"/>
      <c r="O678" s="2"/>
      <c r="P678" s="9"/>
      <c r="Q678" s="9"/>
      <c r="R678" s="2"/>
      <c r="S678" s="2"/>
      <c r="T678" s="2"/>
      <c r="U678" s="2"/>
      <c r="V678" s="299"/>
      <c r="W678" s="2"/>
      <c r="X678" s="2"/>
      <c r="Y678" s="2"/>
      <c r="Z678" s="2"/>
      <c r="AA678" s="2"/>
    </row>
    <row r="679" spans="1:27" ht="13.5" customHeight="1">
      <c r="A679" s="7"/>
      <c r="B679" s="7"/>
      <c r="C679" s="7"/>
      <c r="D679" s="7"/>
      <c r="E679" s="7"/>
      <c r="F679" s="8"/>
      <c r="G679" s="8"/>
      <c r="H679" s="8"/>
      <c r="I679" s="8"/>
      <c r="J679" s="9"/>
      <c r="K679" s="10"/>
      <c r="L679" s="2"/>
      <c r="M679" s="2"/>
      <c r="N679" s="1"/>
      <c r="O679" s="2"/>
      <c r="P679" s="9"/>
      <c r="Q679" s="9"/>
      <c r="R679" s="2"/>
      <c r="S679" s="2"/>
      <c r="T679" s="2"/>
      <c r="U679" s="2"/>
      <c r="V679" s="299"/>
      <c r="W679" s="2"/>
      <c r="X679" s="2"/>
      <c r="Y679" s="2"/>
      <c r="Z679" s="2"/>
      <c r="AA679" s="2"/>
    </row>
    <row r="680" spans="1:27" ht="13.5" customHeight="1">
      <c r="A680" s="7"/>
      <c r="B680" s="7"/>
      <c r="C680" s="7"/>
      <c r="D680" s="7"/>
      <c r="E680" s="7"/>
      <c r="F680" s="8"/>
      <c r="G680" s="8"/>
      <c r="H680" s="8"/>
      <c r="I680" s="8"/>
      <c r="J680" s="9"/>
      <c r="K680" s="10"/>
      <c r="L680" s="2"/>
      <c r="M680" s="2"/>
      <c r="N680" s="1"/>
      <c r="O680" s="2"/>
      <c r="P680" s="9"/>
      <c r="Q680" s="9"/>
      <c r="R680" s="2"/>
      <c r="S680" s="2"/>
      <c r="T680" s="2"/>
      <c r="U680" s="2"/>
      <c r="V680" s="299"/>
      <c r="W680" s="2"/>
      <c r="X680" s="2"/>
      <c r="Y680" s="2"/>
      <c r="Z680" s="2"/>
      <c r="AA680" s="2"/>
    </row>
    <row r="681" spans="1:27" ht="13.5" customHeight="1">
      <c r="A681" s="7"/>
      <c r="B681" s="7"/>
      <c r="C681" s="7"/>
      <c r="D681" s="7"/>
      <c r="E681" s="7"/>
      <c r="F681" s="8"/>
      <c r="G681" s="8"/>
      <c r="H681" s="8"/>
      <c r="I681" s="8"/>
      <c r="J681" s="9"/>
      <c r="K681" s="10"/>
      <c r="L681" s="2"/>
      <c r="M681" s="2"/>
      <c r="N681" s="1"/>
      <c r="O681" s="2"/>
      <c r="P681" s="9"/>
      <c r="Q681" s="9"/>
      <c r="R681" s="2"/>
      <c r="S681" s="2"/>
      <c r="T681" s="2"/>
      <c r="U681" s="2"/>
      <c r="V681" s="299"/>
      <c r="W681" s="2"/>
      <c r="X681" s="2"/>
      <c r="Y681" s="2"/>
      <c r="Z681" s="2"/>
      <c r="AA681" s="2"/>
    </row>
    <row r="682" spans="1:27" ht="13.5" customHeight="1">
      <c r="A682" s="7"/>
      <c r="B682" s="7"/>
      <c r="C682" s="7"/>
      <c r="D682" s="7"/>
      <c r="E682" s="7"/>
      <c r="F682" s="8"/>
      <c r="G682" s="8"/>
      <c r="H682" s="8"/>
      <c r="I682" s="8"/>
      <c r="J682" s="9"/>
      <c r="K682" s="10"/>
      <c r="L682" s="2"/>
      <c r="M682" s="2"/>
      <c r="N682" s="1"/>
      <c r="O682" s="2"/>
      <c r="P682" s="9"/>
      <c r="Q682" s="9"/>
      <c r="R682" s="2"/>
      <c r="S682" s="2"/>
      <c r="T682" s="2"/>
      <c r="U682" s="2"/>
      <c r="V682" s="299"/>
      <c r="W682" s="2"/>
      <c r="X682" s="2"/>
      <c r="Y682" s="2"/>
      <c r="Z682" s="2"/>
      <c r="AA682" s="2"/>
    </row>
    <row r="683" spans="1:27" ht="13.5" customHeight="1">
      <c r="A683" s="7"/>
      <c r="B683" s="7"/>
      <c r="C683" s="7"/>
      <c r="D683" s="7"/>
      <c r="E683" s="7"/>
      <c r="F683" s="8"/>
      <c r="G683" s="8"/>
      <c r="H683" s="8"/>
      <c r="I683" s="8"/>
      <c r="J683" s="9"/>
      <c r="K683" s="10"/>
      <c r="L683" s="2"/>
      <c r="M683" s="2"/>
      <c r="N683" s="1"/>
      <c r="O683" s="2"/>
      <c r="P683" s="9"/>
      <c r="Q683" s="9"/>
      <c r="R683" s="2"/>
      <c r="S683" s="2"/>
      <c r="T683" s="2"/>
      <c r="U683" s="2"/>
      <c r="V683" s="299"/>
      <c r="W683" s="2"/>
      <c r="X683" s="2"/>
      <c r="Y683" s="2"/>
      <c r="Z683" s="2"/>
      <c r="AA683" s="2"/>
    </row>
    <row r="684" spans="1:27" ht="13.5" customHeight="1">
      <c r="A684" s="7"/>
      <c r="B684" s="7"/>
      <c r="C684" s="7"/>
      <c r="D684" s="7"/>
      <c r="E684" s="7"/>
      <c r="F684" s="8"/>
      <c r="G684" s="8"/>
      <c r="H684" s="8"/>
      <c r="I684" s="8"/>
      <c r="J684" s="9"/>
      <c r="K684" s="10"/>
      <c r="L684" s="2"/>
      <c r="M684" s="2"/>
      <c r="N684" s="1"/>
      <c r="O684" s="2"/>
      <c r="P684" s="9"/>
      <c r="Q684" s="9"/>
      <c r="R684" s="2"/>
      <c r="S684" s="2"/>
      <c r="T684" s="2"/>
      <c r="U684" s="2"/>
      <c r="V684" s="299"/>
      <c r="W684" s="2"/>
      <c r="X684" s="2"/>
      <c r="Y684" s="2"/>
      <c r="Z684" s="2"/>
      <c r="AA684" s="2"/>
    </row>
    <row r="685" spans="1:27" ht="13.5" customHeight="1">
      <c r="A685" s="7"/>
      <c r="B685" s="7"/>
      <c r="C685" s="7"/>
      <c r="D685" s="7"/>
      <c r="E685" s="7"/>
      <c r="F685" s="8"/>
      <c r="G685" s="8"/>
      <c r="H685" s="8"/>
      <c r="I685" s="8"/>
      <c r="J685" s="9"/>
      <c r="K685" s="10"/>
      <c r="L685" s="2"/>
      <c r="M685" s="2"/>
      <c r="N685" s="1"/>
      <c r="O685" s="2"/>
      <c r="P685" s="9"/>
      <c r="Q685" s="9"/>
      <c r="R685" s="2"/>
      <c r="S685" s="2"/>
      <c r="T685" s="2"/>
      <c r="U685" s="2"/>
      <c r="V685" s="299"/>
      <c r="W685" s="2"/>
      <c r="X685" s="2"/>
      <c r="Y685" s="2"/>
      <c r="Z685" s="2"/>
      <c r="AA685" s="2"/>
    </row>
    <row r="686" spans="1:27" ht="13.5" customHeight="1">
      <c r="A686" s="7"/>
      <c r="B686" s="7"/>
      <c r="C686" s="7"/>
      <c r="D686" s="7"/>
      <c r="E686" s="7"/>
      <c r="F686" s="8"/>
      <c r="G686" s="8"/>
      <c r="H686" s="8"/>
      <c r="I686" s="8"/>
      <c r="J686" s="9"/>
      <c r="K686" s="10"/>
      <c r="L686" s="2"/>
      <c r="M686" s="2"/>
      <c r="N686" s="1"/>
      <c r="O686" s="2"/>
      <c r="P686" s="9"/>
      <c r="Q686" s="9"/>
      <c r="R686" s="2"/>
      <c r="S686" s="2"/>
      <c r="T686" s="2"/>
      <c r="U686" s="2"/>
      <c r="V686" s="299"/>
      <c r="W686" s="2"/>
      <c r="X686" s="2"/>
      <c r="Y686" s="2"/>
      <c r="Z686" s="2"/>
      <c r="AA686" s="2"/>
    </row>
    <row r="687" spans="1:27" ht="13.5" customHeight="1">
      <c r="A687" s="7"/>
      <c r="B687" s="7"/>
      <c r="C687" s="7"/>
      <c r="D687" s="7"/>
      <c r="E687" s="7"/>
      <c r="F687" s="8"/>
      <c r="G687" s="8"/>
      <c r="H687" s="8"/>
      <c r="I687" s="8"/>
      <c r="J687" s="9"/>
      <c r="K687" s="10"/>
      <c r="L687" s="2"/>
      <c r="M687" s="2"/>
      <c r="N687" s="1"/>
      <c r="O687" s="2"/>
      <c r="P687" s="9"/>
      <c r="Q687" s="9"/>
      <c r="R687" s="2"/>
      <c r="S687" s="2"/>
      <c r="T687" s="2"/>
      <c r="U687" s="2"/>
      <c r="V687" s="299"/>
      <c r="W687" s="2"/>
      <c r="X687" s="2"/>
      <c r="Y687" s="2"/>
      <c r="Z687" s="2"/>
      <c r="AA687" s="2"/>
    </row>
    <row r="688" spans="1:27" ht="13.5" customHeight="1">
      <c r="A688" s="7"/>
      <c r="B688" s="7"/>
      <c r="C688" s="7"/>
      <c r="D688" s="7"/>
      <c r="E688" s="7"/>
      <c r="F688" s="8"/>
      <c r="G688" s="8"/>
      <c r="H688" s="8"/>
      <c r="I688" s="8"/>
      <c r="J688" s="9"/>
      <c r="K688" s="10"/>
      <c r="L688" s="2"/>
      <c r="M688" s="2"/>
      <c r="N688" s="1"/>
      <c r="O688" s="2"/>
      <c r="P688" s="9"/>
      <c r="Q688" s="9"/>
      <c r="R688" s="2"/>
      <c r="S688" s="2"/>
      <c r="T688" s="2"/>
      <c r="U688" s="2"/>
      <c r="V688" s="299"/>
      <c r="W688" s="2"/>
      <c r="X688" s="2"/>
      <c r="Y688" s="2"/>
      <c r="Z688" s="2"/>
      <c r="AA688" s="2"/>
    </row>
    <row r="689" spans="1:27" ht="13.5" customHeight="1">
      <c r="A689" s="7"/>
      <c r="B689" s="7"/>
      <c r="C689" s="7"/>
      <c r="D689" s="7"/>
      <c r="E689" s="7"/>
      <c r="F689" s="8"/>
      <c r="G689" s="8"/>
      <c r="H689" s="8"/>
      <c r="I689" s="8"/>
      <c r="J689" s="9"/>
      <c r="K689" s="10"/>
      <c r="L689" s="2"/>
      <c r="M689" s="2"/>
      <c r="N689" s="1"/>
      <c r="O689" s="2"/>
      <c r="P689" s="9"/>
      <c r="Q689" s="9"/>
      <c r="R689" s="2"/>
      <c r="S689" s="2"/>
      <c r="T689" s="2"/>
      <c r="U689" s="2"/>
      <c r="V689" s="299"/>
      <c r="W689" s="2"/>
      <c r="X689" s="2"/>
      <c r="Y689" s="2"/>
      <c r="Z689" s="2"/>
      <c r="AA689" s="2"/>
    </row>
    <row r="690" spans="1:27" ht="13.5" customHeight="1">
      <c r="A690" s="7"/>
      <c r="B690" s="7"/>
      <c r="C690" s="7"/>
      <c r="D690" s="7"/>
      <c r="E690" s="7"/>
      <c r="F690" s="8"/>
      <c r="G690" s="8"/>
      <c r="H690" s="8"/>
      <c r="I690" s="8"/>
      <c r="J690" s="9"/>
      <c r="K690" s="10"/>
      <c r="L690" s="2"/>
      <c r="M690" s="2"/>
      <c r="N690" s="1"/>
      <c r="O690" s="2"/>
      <c r="P690" s="9"/>
      <c r="Q690" s="9"/>
      <c r="R690" s="2"/>
      <c r="S690" s="2"/>
      <c r="T690" s="2"/>
      <c r="U690" s="2"/>
      <c r="V690" s="299"/>
      <c r="W690" s="2"/>
      <c r="X690" s="2"/>
      <c r="Y690" s="2"/>
      <c r="Z690" s="2"/>
      <c r="AA690" s="2"/>
    </row>
    <row r="691" spans="1:27" ht="13.5" customHeight="1">
      <c r="A691" s="7"/>
      <c r="B691" s="7"/>
      <c r="C691" s="7"/>
      <c r="D691" s="7"/>
      <c r="E691" s="7"/>
      <c r="F691" s="8"/>
      <c r="G691" s="8"/>
      <c r="H691" s="8"/>
      <c r="I691" s="8"/>
      <c r="J691" s="9"/>
      <c r="K691" s="10"/>
      <c r="L691" s="2"/>
      <c r="M691" s="2"/>
      <c r="N691" s="1"/>
      <c r="O691" s="2"/>
      <c r="P691" s="9"/>
      <c r="Q691" s="9"/>
      <c r="R691" s="2"/>
      <c r="S691" s="2"/>
      <c r="T691" s="2"/>
      <c r="U691" s="2"/>
      <c r="V691" s="299"/>
      <c r="W691" s="2"/>
      <c r="X691" s="2"/>
      <c r="Y691" s="2"/>
      <c r="Z691" s="2"/>
      <c r="AA691" s="2"/>
    </row>
    <row r="692" spans="1:27" ht="13.5" customHeight="1">
      <c r="A692" s="7"/>
      <c r="B692" s="7"/>
      <c r="C692" s="7"/>
      <c r="D692" s="7"/>
      <c r="E692" s="7"/>
      <c r="F692" s="8"/>
      <c r="G692" s="8"/>
      <c r="H692" s="8"/>
      <c r="I692" s="8"/>
      <c r="J692" s="9"/>
      <c r="K692" s="10"/>
      <c r="L692" s="2"/>
      <c r="M692" s="2"/>
      <c r="N692" s="1"/>
      <c r="O692" s="2"/>
      <c r="P692" s="9"/>
      <c r="Q692" s="9"/>
      <c r="R692" s="2"/>
      <c r="S692" s="2"/>
      <c r="T692" s="2"/>
      <c r="U692" s="2"/>
      <c r="V692" s="299"/>
      <c r="W692" s="2"/>
      <c r="X692" s="2"/>
      <c r="Y692" s="2"/>
      <c r="Z692" s="2"/>
      <c r="AA692" s="2"/>
    </row>
    <row r="693" spans="1:27" ht="13.5" customHeight="1">
      <c r="A693" s="7"/>
      <c r="B693" s="7"/>
      <c r="C693" s="7"/>
      <c r="D693" s="7"/>
      <c r="E693" s="7"/>
      <c r="F693" s="8"/>
      <c r="G693" s="8"/>
      <c r="H693" s="8"/>
      <c r="I693" s="8"/>
      <c r="J693" s="9"/>
      <c r="K693" s="10"/>
      <c r="L693" s="2"/>
      <c r="M693" s="2"/>
      <c r="N693" s="1"/>
      <c r="O693" s="2"/>
      <c r="P693" s="9"/>
      <c r="Q693" s="9"/>
      <c r="R693" s="2"/>
      <c r="S693" s="2"/>
      <c r="T693" s="2"/>
      <c r="U693" s="2"/>
      <c r="V693" s="299"/>
      <c r="W693" s="2"/>
      <c r="X693" s="2"/>
      <c r="Y693" s="2"/>
      <c r="Z693" s="2"/>
      <c r="AA693" s="2"/>
    </row>
    <row r="694" spans="1:27" ht="13.5" customHeight="1">
      <c r="A694" s="7"/>
      <c r="B694" s="7"/>
      <c r="C694" s="7"/>
      <c r="D694" s="7"/>
      <c r="E694" s="7"/>
      <c r="F694" s="8"/>
      <c r="G694" s="8"/>
      <c r="H694" s="8"/>
      <c r="I694" s="8"/>
      <c r="J694" s="9"/>
      <c r="K694" s="10"/>
      <c r="L694" s="2"/>
      <c r="M694" s="2"/>
      <c r="N694" s="1"/>
      <c r="O694" s="2"/>
      <c r="P694" s="9"/>
      <c r="Q694" s="9"/>
      <c r="R694" s="2"/>
      <c r="S694" s="2"/>
      <c r="T694" s="2"/>
      <c r="U694" s="2"/>
      <c r="V694" s="299"/>
      <c r="W694" s="2"/>
      <c r="X694" s="2"/>
      <c r="Y694" s="2"/>
      <c r="Z694" s="2"/>
      <c r="AA694" s="2"/>
    </row>
    <row r="695" spans="1:27" ht="13.5" customHeight="1">
      <c r="A695" s="7"/>
      <c r="B695" s="7"/>
      <c r="C695" s="7"/>
      <c r="D695" s="7"/>
      <c r="E695" s="7"/>
      <c r="F695" s="8"/>
      <c r="G695" s="8"/>
      <c r="H695" s="8"/>
      <c r="I695" s="8"/>
      <c r="J695" s="9"/>
      <c r="K695" s="10"/>
      <c r="L695" s="2"/>
      <c r="M695" s="2"/>
      <c r="N695" s="1"/>
      <c r="O695" s="2"/>
      <c r="P695" s="9"/>
      <c r="Q695" s="9"/>
      <c r="R695" s="2"/>
      <c r="S695" s="2"/>
      <c r="T695" s="2"/>
      <c r="U695" s="2"/>
      <c r="V695" s="299"/>
      <c r="W695" s="2"/>
      <c r="X695" s="2"/>
      <c r="Y695" s="2"/>
      <c r="Z695" s="2"/>
      <c r="AA695" s="2"/>
    </row>
    <row r="696" spans="1:27" ht="13.5" customHeight="1">
      <c r="A696" s="7"/>
      <c r="B696" s="7"/>
      <c r="C696" s="7"/>
      <c r="D696" s="7"/>
      <c r="E696" s="7"/>
      <c r="F696" s="8"/>
      <c r="G696" s="8"/>
      <c r="H696" s="8"/>
      <c r="I696" s="8"/>
      <c r="J696" s="9"/>
      <c r="K696" s="10"/>
      <c r="L696" s="2"/>
      <c r="M696" s="2"/>
      <c r="N696" s="1"/>
      <c r="O696" s="2"/>
      <c r="P696" s="9"/>
      <c r="Q696" s="9"/>
      <c r="R696" s="2"/>
      <c r="S696" s="2"/>
      <c r="T696" s="2"/>
      <c r="U696" s="2"/>
      <c r="V696" s="299"/>
      <c r="W696" s="2"/>
      <c r="X696" s="2"/>
      <c r="Y696" s="2"/>
      <c r="Z696" s="2"/>
      <c r="AA696" s="2"/>
    </row>
    <row r="697" spans="1:27" ht="13.5" customHeight="1">
      <c r="A697" s="7"/>
      <c r="B697" s="7"/>
      <c r="C697" s="7"/>
      <c r="D697" s="7"/>
      <c r="E697" s="7"/>
      <c r="F697" s="8"/>
      <c r="G697" s="8"/>
      <c r="H697" s="8"/>
      <c r="I697" s="8"/>
      <c r="J697" s="9"/>
      <c r="K697" s="10"/>
      <c r="L697" s="2"/>
      <c r="M697" s="2"/>
      <c r="N697" s="1"/>
      <c r="O697" s="2"/>
      <c r="P697" s="9"/>
      <c r="Q697" s="9"/>
      <c r="R697" s="2"/>
      <c r="S697" s="2"/>
      <c r="T697" s="2"/>
      <c r="U697" s="2"/>
      <c r="V697" s="299"/>
      <c r="W697" s="2"/>
      <c r="X697" s="2"/>
      <c r="Y697" s="2"/>
      <c r="Z697" s="2"/>
      <c r="AA697" s="2"/>
    </row>
    <row r="698" spans="1:27" ht="13.5" customHeight="1">
      <c r="A698" s="7"/>
      <c r="B698" s="7"/>
      <c r="C698" s="7"/>
      <c r="D698" s="7"/>
      <c r="E698" s="7"/>
      <c r="F698" s="8"/>
      <c r="G698" s="8"/>
      <c r="H698" s="8"/>
      <c r="I698" s="8"/>
      <c r="J698" s="9"/>
      <c r="K698" s="10"/>
      <c r="L698" s="2"/>
      <c r="M698" s="2"/>
      <c r="N698" s="1"/>
      <c r="O698" s="2"/>
      <c r="P698" s="9"/>
      <c r="Q698" s="9"/>
      <c r="R698" s="2"/>
      <c r="S698" s="2"/>
      <c r="T698" s="2"/>
      <c r="U698" s="2"/>
      <c r="V698" s="299"/>
      <c r="W698" s="2"/>
      <c r="X698" s="2"/>
      <c r="Y698" s="2"/>
      <c r="Z698" s="2"/>
      <c r="AA698" s="2"/>
    </row>
    <row r="699" spans="1:27" ht="13.5" customHeight="1">
      <c r="A699" s="7"/>
      <c r="B699" s="7"/>
      <c r="C699" s="7"/>
      <c r="D699" s="7"/>
      <c r="E699" s="7"/>
      <c r="F699" s="8"/>
      <c r="G699" s="8"/>
      <c r="H699" s="8"/>
      <c r="I699" s="8"/>
      <c r="J699" s="9"/>
      <c r="K699" s="10"/>
      <c r="L699" s="2"/>
      <c r="M699" s="2"/>
      <c r="N699" s="1"/>
      <c r="O699" s="2"/>
      <c r="P699" s="9"/>
      <c r="Q699" s="9"/>
      <c r="R699" s="2"/>
      <c r="S699" s="2"/>
      <c r="T699" s="2"/>
      <c r="U699" s="2"/>
      <c r="V699" s="299"/>
      <c r="W699" s="2"/>
      <c r="X699" s="2"/>
      <c r="Y699" s="2"/>
      <c r="Z699" s="2"/>
      <c r="AA699" s="2"/>
    </row>
    <row r="700" spans="1:27" ht="13.5" customHeight="1">
      <c r="A700" s="7"/>
      <c r="B700" s="7"/>
      <c r="C700" s="7"/>
      <c r="D700" s="7"/>
      <c r="E700" s="7"/>
      <c r="F700" s="8"/>
      <c r="G700" s="8"/>
      <c r="H700" s="8"/>
      <c r="I700" s="8"/>
      <c r="J700" s="9"/>
      <c r="K700" s="10"/>
      <c r="L700" s="2"/>
      <c r="M700" s="2"/>
      <c r="N700" s="1"/>
      <c r="O700" s="2"/>
      <c r="P700" s="9"/>
      <c r="Q700" s="9"/>
      <c r="R700" s="2"/>
      <c r="S700" s="2"/>
      <c r="T700" s="2"/>
      <c r="U700" s="2"/>
      <c r="V700" s="299"/>
      <c r="W700" s="2"/>
      <c r="X700" s="2"/>
      <c r="Y700" s="2"/>
      <c r="Z700" s="2"/>
      <c r="AA700" s="2"/>
    </row>
    <row r="701" spans="1:27" ht="13.5" customHeight="1">
      <c r="A701" s="7"/>
      <c r="B701" s="7"/>
      <c r="C701" s="7"/>
      <c r="D701" s="7"/>
      <c r="E701" s="7"/>
      <c r="F701" s="8"/>
      <c r="G701" s="8"/>
      <c r="H701" s="8"/>
      <c r="I701" s="8"/>
      <c r="J701" s="9"/>
      <c r="K701" s="10"/>
      <c r="L701" s="2"/>
      <c r="M701" s="2"/>
      <c r="N701" s="1"/>
      <c r="O701" s="2"/>
      <c r="P701" s="9"/>
      <c r="Q701" s="9"/>
      <c r="R701" s="2"/>
      <c r="S701" s="2"/>
      <c r="T701" s="2"/>
      <c r="U701" s="2"/>
      <c r="V701" s="299"/>
      <c r="W701" s="2"/>
      <c r="X701" s="2"/>
      <c r="Y701" s="2"/>
      <c r="Z701" s="2"/>
      <c r="AA701" s="2"/>
    </row>
    <row r="702" spans="1:27" ht="13.5" customHeight="1">
      <c r="A702" s="7"/>
      <c r="B702" s="7"/>
      <c r="C702" s="7"/>
      <c r="D702" s="7"/>
      <c r="E702" s="7"/>
      <c r="F702" s="8"/>
      <c r="G702" s="8"/>
      <c r="H702" s="8"/>
      <c r="I702" s="8"/>
      <c r="J702" s="9"/>
      <c r="K702" s="10"/>
      <c r="L702" s="2"/>
      <c r="M702" s="2"/>
      <c r="N702" s="1"/>
      <c r="O702" s="2"/>
      <c r="P702" s="9"/>
      <c r="Q702" s="9"/>
      <c r="R702" s="2"/>
      <c r="S702" s="2"/>
      <c r="T702" s="2"/>
      <c r="U702" s="2"/>
      <c r="V702" s="299"/>
      <c r="W702" s="2"/>
      <c r="X702" s="2"/>
      <c r="Y702" s="2"/>
      <c r="Z702" s="2"/>
      <c r="AA702" s="2"/>
    </row>
    <row r="703" spans="1:27" ht="13.5" customHeight="1">
      <c r="A703" s="7"/>
      <c r="B703" s="7"/>
      <c r="C703" s="7"/>
      <c r="D703" s="7"/>
      <c r="E703" s="7"/>
      <c r="F703" s="8"/>
      <c r="G703" s="8"/>
      <c r="H703" s="8"/>
      <c r="I703" s="8"/>
      <c r="J703" s="9"/>
      <c r="K703" s="10"/>
      <c r="L703" s="2"/>
      <c r="M703" s="2"/>
      <c r="N703" s="1"/>
      <c r="O703" s="2"/>
      <c r="P703" s="9"/>
      <c r="Q703" s="9"/>
      <c r="R703" s="2"/>
      <c r="S703" s="2"/>
      <c r="T703" s="2"/>
      <c r="U703" s="2"/>
      <c r="V703" s="299"/>
      <c r="W703" s="2"/>
      <c r="X703" s="2"/>
      <c r="Y703" s="2"/>
      <c r="Z703" s="2"/>
      <c r="AA703" s="2"/>
    </row>
    <row r="704" spans="1:27" ht="13.5" customHeight="1">
      <c r="A704" s="7"/>
      <c r="B704" s="7"/>
      <c r="C704" s="7"/>
      <c r="D704" s="7"/>
      <c r="E704" s="7"/>
      <c r="F704" s="8"/>
      <c r="G704" s="8"/>
      <c r="H704" s="8"/>
      <c r="I704" s="8"/>
      <c r="J704" s="9"/>
      <c r="K704" s="10"/>
      <c r="L704" s="2"/>
      <c r="M704" s="2"/>
      <c r="N704" s="1"/>
      <c r="O704" s="2"/>
      <c r="P704" s="9"/>
      <c r="Q704" s="9"/>
      <c r="R704" s="2"/>
      <c r="S704" s="2"/>
      <c r="T704" s="2"/>
      <c r="U704" s="2"/>
      <c r="V704" s="299"/>
      <c r="W704" s="2"/>
      <c r="X704" s="2"/>
      <c r="Y704" s="2"/>
      <c r="Z704" s="2"/>
      <c r="AA704" s="2"/>
    </row>
    <row r="705" spans="1:27" ht="13.5" customHeight="1">
      <c r="A705" s="7"/>
      <c r="B705" s="7"/>
      <c r="C705" s="7"/>
      <c r="D705" s="7"/>
      <c r="E705" s="7"/>
      <c r="F705" s="8"/>
      <c r="G705" s="8"/>
      <c r="H705" s="8"/>
      <c r="I705" s="8"/>
      <c r="J705" s="9"/>
      <c r="K705" s="10"/>
      <c r="L705" s="2"/>
      <c r="M705" s="2"/>
      <c r="N705" s="1"/>
      <c r="O705" s="2"/>
      <c r="P705" s="9"/>
      <c r="Q705" s="9"/>
      <c r="R705" s="2"/>
      <c r="S705" s="2"/>
      <c r="T705" s="2"/>
      <c r="U705" s="2"/>
      <c r="V705" s="299"/>
      <c r="W705" s="2"/>
      <c r="X705" s="2"/>
      <c r="Y705" s="2"/>
      <c r="Z705" s="2"/>
      <c r="AA705" s="2"/>
    </row>
    <row r="706" spans="1:27" ht="13.5" customHeight="1">
      <c r="A706" s="7"/>
      <c r="B706" s="7"/>
      <c r="C706" s="7"/>
      <c r="D706" s="7"/>
      <c r="E706" s="7"/>
      <c r="F706" s="8"/>
      <c r="G706" s="8"/>
      <c r="H706" s="8"/>
      <c r="I706" s="8"/>
      <c r="J706" s="9"/>
      <c r="K706" s="10"/>
      <c r="L706" s="2"/>
      <c r="M706" s="2"/>
      <c r="N706" s="1"/>
      <c r="O706" s="2"/>
      <c r="P706" s="9"/>
      <c r="Q706" s="9"/>
      <c r="R706" s="2"/>
      <c r="S706" s="2"/>
      <c r="T706" s="2"/>
      <c r="U706" s="2"/>
      <c r="V706" s="299"/>
      <c r="W706" s="2"/>
      <c r="X706" s="2"/>
      <c r="Y706" s="2"/>
      <c r="Z706" s="2"/>
      <c r="AA706" s="2"/>
    </row>
    <row r="707" spans="1:27" ht="13.5" customHeight="1">
      <c r="A707" s="7"/>
      <c r="B707" s="7"/>
      <c r="C707" s="7"/>
      <c r="D707" s="7"/>
      <c r="E707" s="7"/>
      <c r="F707" s="8"/>
      <c r="G707" s="8"/>
      <c r="H707" s="8"/>
      <c r="I707" s="8"/>
      <c r="J707" s="9"/>
      <c r="K707" s="10"/>
      <c r="L707" s="2"/>
      <c r="M707" s="2"/>
      <c r="N707" s="1"/>
      <c r="O707" s="2"/>
      <c r="P707" s="9"/>
      <c r="Q707" s="9"/>
      <c r="R707" s="2"/>
      <c r="S707" s="2"/>
      <c r="T707" s="2"/>
      <c r="U707" s="2"/>
      <c r="V707" s="299"/>
      <c r="W707" s="2"/>
      <c r="X707" s="2"/>
      <c r="Y707" s="2"/>
      <c r="Z707" s="2"/>
      <c r="AA707" s="2"/>
    </row>
    <row r="708" spans="1:27" ht="13.5" customHeight="1">
      <c r="A708" s="7"/>
      <c r="B708" s="7"/>
      <c r="C708" s="7"/>
      <c r="D708" s="7"/>
      <c r="E708" s="7"/>
      <c r="F708" s="8"/>
      <c r="G708" s="8"/>
      <c r="H708" s="8"/>
      <c r="I708" s="8"/>
      <c r="J708" s="9"/>
      <c r="K708" s="10"/>
      <c r="L708" s="2"/>
      <c r="M708" s="2"/>
      <c r="N708" s="1"/>
      <c r="O708" s="2"/>
      <c r="P708" s="9"/>
      <c r="Q708" s="9"/>
      <c r="R708" s="2"/>
      <c r="S708" s="2"/>
      <c r="T708" s="2"/>
      <c r="U708" s="2"/>
      <c r="V708" s="299"/>
      <c r="W708" s="2"/>
      <c r="X708" s="2"/>
      <c r="Y708" s="2"/>
      <c r="Z708" s="2"/>
      <c r="AA708" s="2"/>
    </row>
    <row r="709" spans="1:27" ht="13.5" customHeight="1">
      <c r="A709" s="7"/>
      <c r="B709" s="7"/>
      <c r="C709" s="7"/>
      <c r="D709" s="7"/>
      <c r="E709" s="7"/>
      <c r="F709" s="8"/>
      <c r="G709" s="8"/>
      <c r="H709" s="8"/>
      <c r="I709" s="8"/>
      <c r="J709" s="9"/>
      <c r="K709" s="10"/>
      <c r="L709" s="2"/>
      <c r="M709" s="2"/>
      <c r="N709" s="1"/>
      <c r="O709" s="2"/>
      <c r="P709" s="9"/>
      <c r="Q709" s="9"/>
      <c r="R709" s="2"/>
      <c r="S709" s="2"/>
      <c r="T709" s="2"/>
      <c r="U709" s="2"/>
      <c r="V709" s="299"/>
      <c r="W709" s="2"/>
      <c r="X709" s="2"/>
      <c r="Y709" s="2"/>
      <c r="Z709" s="2"/>
      <c r="AA709" s="2"/>
    </row>
    <row r="710" spans="1:27" ht="13.5" customHeight="1">
      <c r="A710" s="7"/>
      <c r="B710" s="7"/>
      <c r="C710" s="7"/>
      <c r="D710" s="7"/>
      <c r="E710" s="7"/>
      <c r="F710" s="8"/>
      <c r="G710" s="8"/>
      <c r="H710" s="8"/>
      <c r="I710" s="8"/>
      <c r="J710" s="9"/>
      <c r="K710" s="10"/>
      <c r="L710" s="2"/>
      <c r="M710" s="2"/>
      <c r="N710" s="1"/>
      <c r="O710" s="2"/>
      <c r="P710" s="9"/>
      <c r="Q710" s="9"/>
      <c r="R710" s="2"/>
      <c r="S710" s="2"/>
      <c r="T710" s="2"/>
      <c r="U710" s="2"/>
      <c r="V710" s="299"/>
      <c r="W710" s="2"/>
      <c r="X710" s="2"/>
      <c r="Y710" s="2"/>
      <c r="Z710" s="2"/>
      <c r="AA710" s="2"/>
    </row>
    <row r="711" spans="1:27" ht="13.5" customHeight="1">
      <c r="A711" s="7"/>
      <c r="B711" s="7"/>
      <c r="C711" s="7"/>
      <c r="D711" s="7"/>
      <c r="E711" s="7"/>
      <c r="F711" s="8"/>
      <c r="G711" s="8"/>
      <c r="H711" s="8"/>
      <c r="I711" s="8"/>
      <c r="J711" s="9"/>
      <c r="K711" s="10"/>
      <c r="L711" s="2"/>
      <c r="M711" s="2"/>
      <c r="N711" s="1"/>
      <c r="O711" s="2"/>
      <c r="P711" s="9"/>
      <c r="Q711" s="9"/>
      <c r="R711" s="2"/>
      <c r="S711" s="2"/>
      <c r="T711" s="2"/>
      <c r="U711" s="2"/>
      <c r="V711" s="299"/>
      <c r="W711" s="2"/>
      <c r="X711" s="2"/>
      <c r="Y711" s="2"/>
      <c r="Z711" s="2"/>
      <c r="AA711" s="2"/>
    </row>
    <row r="712" spans="1:27" ht="13.5" customHeight="1">
      <c r="A712" s="7"/>
      <c r="B712" s="7"/>
      <c r="C712" s="7"/>
      <c r="D712" s="7"/>
      <c r="E712" s="7"/>
      <c r="F712" s="8"/>
      <c r="G712" s="8"/>
      <c r="H712" s="8"/>
      <c r="I712" s="8"/>
      <c r="J712" s="9"/>
      <c r="K712" s="10"/>
      <c r="L712" s="2"/>
      <c r="M712" s="2"/>
      <c r="N712" s="1"/>
      <c r="O712" s="2"/>
      <c r="P712" s="9"/>
      <c r="Q712" s="9"/>
      <c r="R712" s="2"/>
      <c r="S712" s="2"/>
      <c r="T712" s="2"/>
      <c r="U712" s="2"/>
      <c r="V712" s="299"/>
      <c r="W712" s="2"/>
      <c r="X712" s="2"/>
      <c r="Y712" s="2"/>
      <c r="Z712" s="2"/>
      <c r="AA712" s="2"/>
    </row>
    <row r="713" spans="1:27" ht="13.5" customHeight="1">
      <c r="A713" s="7"/>
      <c r="B713" s="7"/>
      <c r="C713" s="7"/>
      <c r="D713" s="7"/>
      <c r="E713" s="7"/>
      <c r="F713" s="8"/>
      <c r="G713" s="8"/>
      <c r="H713" s="8"/>
      <c r="I713" s="8"/>
      <c r="J713" s="9"/>
      <c r="K713" s="10"/>
      <c r="L713" s="2"/>
      <c r="M713" s="2"/>
      <c r="N713" s="1"/>
      <c r="O713" s="2"/>
      <c r="P713" s="9"/>
      <c r="Q713" s="9"/>
      <c r="R713" s="2"/>
      <c r="S713" s="2"/>
      <c r="T713" s="2"/>
      <c r="U713" s="2"/>
      <c r="V713" s="299"/>
      <c r="W713" s="2"/>
      <c r="X713" s="2"/>
      <c r="Y713" s="2"/>
      <c r="Z713" s="2"/>
      <c r="AA713" s="2"/>
    </row>
    <row r="714" spans="1:27" ht="13.5" customHeight="1">
      <c r="A714" s="7"/>
      <c r="B714" s="7"/>
      <c r="C714" s="7"/>
      <c r="D714" s="7"/>
      <c r="E714" s="7"/>
      <c r="F714" s="8"/>
      <c r="G714" s="8"/>
      <c r="H714" s="8"/>
      <c r="I714" s="8"/>
      <c r="J714" s="9"/>
      <c r="K714" s="10"/>
      <c r="L714" s="2"/>
      <c r="M714" s="2"/>
      <c r="N714" s="1"/>
      <c r="O714" s="2"/>
      <c r="P714" s="9"/>
      <c r="Q714" s="9"/>
      <c r="R714" s="2"/>
      <c r="S714" s="2"/>
      <c r="T714" s="2"/>
      <c r="U714" s="2"/>
      <c r="V714" s="299"/>
      <c r="W714" s="2"/>
      <c r="X714" s="2"/>
      <c r="Y714" s="2"/>
      <c r="Z714" s="2"/>
      <c r="AA714" s="2"/>
    </row>
    <row r="715" spans="1:27" ht="13.5" customHeight="1">
      <c r="A715" s="7"/>
      <c r="B715" s="7"/>
      <c r="C715" s="7"/>
      <c r="D715" s="7"/>
      <c r="E715" s="7"/>
      <c r="F715" s="8"/>
      <c r="G715" s="8"/>
      <c r="H715" s="8"/>
      <c r="I715" s="8"/>
      <c r="J715" s="9"/>
      <c r="K715" s="10"/>
      <c r="L715" s="2"/>
      <c r="M715" s="2"/>
      <c r="N715" s="1"/>
      <c r="O715" s="2"/>
      <c r="P715" s="9"/>
      <c r="Q715" s="9"/>
      <c r="R715" s="2"/>
      <c r="S715" s="2"/>
      <c r="T715" s="2"/>
      <c r="U715" s="2"/>
      <c r="V715" s="299"/>
      <c r="W715" s="2"/>
      <c r="X715" s="2"/>
      <c r="Y715" s="2"/>
      <c r="Z715" s="2"/>
      <c r="AA715" s="2"/>
    </row>
    <row r="716" spans="1:27" ht="13.5" customHeight="1">
      <c r="A716" s="7"/>
      <c r="B716" s="7"/>
      <c r="C716" s="7"/>
      <c r="D716" s="7"/>
      <c r="E716" s="7"/>
      <c r="F716" s="8"/>
      <c r="G716" s="8"/>
      <c r="H716" s="8"/>
      <c r="I716" s="8"/>
      <c r="J716" s="9"/>
      <c r="K716" s="10"/>
      <c r="L716" s="2"/>
      <c r="M716" s="2"/>
      <c r="N716" s="1"/>
      <c r="O716" s="2"/>
      <c r="P716" s="9"/>
      <c r="Q716" s="9"/>
      <c r="R716" s="2"/>
      <c r="S716" s="2"/>
      <c r="T716" s="2"/>
      <c r="U716" s="2"/>
      <c r="V716" s="299"/>
      <c r="W716" s="2"/>
      <c r="X716" s="2"/>
      <c r="Y716" s="2"/>
      <c r="Z716" s="2"/>
      <c r="AA716" s="2"/>
    </row>
    <row r="717" spans="1:27" ht="13.5" customHeight="1">
      <c r="A717" s="7"/>
      <c r="B717" s="7"/>
      <c r="C717" s="7"/>
      <c r="D717" s="7"/>
      <c r="E717" s="7"/>
      <c r="F717" s="8"/>
      <c r="G717" s="8"/>
      <c r="H717" s="8"/>
      <c r="I717" s="8"/>
      <c r="J717" s="9"/>
      <c r="K717" s="10"/>
      <c r="L717" s="2"/>
      <c r="M717" s="2"/>
      <c r="N717" s="1"/>
      <c r="O717" s="2"/>
      <c r="P717" s="9"/>
      <c r="Q717" s="9"/>
      <c r="R717" s="2"/>
      <c r="S717" s="2"/>
      <c r="T717" s="2"/>
      <c r="U717" s="2"/>
      <c r="V717" s="299"/>
      <c r="W717" s="2"/>
      <c r="X717" s="2"/>
      <c r="Y717" s="2"/>
      <c r="Z717" s="2"/>
      <c r="AA717" s="2"/>
    </row>
    <row r="718" spans="1:27" ht="13.5" customHeight="1">
      <c r="A718" s="7"/>
      <c r="B718" s="7"/>
      <c r="C718" s="7"/>
      <c r="D718" s="7"/>
      <c r="E718" s="7"/>
      <c r="F718" s="8"/>
      <c r="G718" s="8"/>
      <c r="H718" s="8"/>
      <c r="I718" s="8"/>
      <c r="J718" s="9"/>
      <c r="K718" s="10"/>
      <c r="L718" s="2"/>
      <c r="M718" s="2"/>
      <c r="N718" s="1"/>
      <c r="O718" s="2"/>
      <c r="P718" s="9"/>
      <c r="Q718" s="9"/>
      <c r="R718" s="2"/>
      <c r="S718" s="2"/>
      <c r="T718" s="2"/>
      <c r="U718" s="2"/>
      <c r="V718" s="299"/>
      <c r="W718" s="2"/>
      <c r="X718" s="2"/>
      <c r="Y718" s="2"/>
      <c r="Z718" s="2"/>
      <c r="AA718" s="2"/>
    </row>
    <row r="719" spans="1:27" ht="13.5" customHeight="1">
      <c r="A719" s="7"/>
      <c r="B719" s="7"/>
      <c r="C719" s="7"/>
      <c r="D719" s="7"/>
      <c r="E719" s="7"/>
      <c r="F719" s="8"/>
      <c r="G719" s="8"/>
      <c r="H719" s="8"/>
      <c r="I719" s="8"/>
      <c r="J719" s="9"/>
      <c r="K719" s="10"/>
      <c r="L719" s="2"/>
      <c r="M719" s="2"/>
      <c r="N719" s="1"/>
      <c r="O719" s="2"/>
      <c r="P719" s="9"/>
      <c r="Q719" s="9"/>
      <c r="R719" s="2"/>
      <c r="S719" s="2"/>
      <c r="T719" s="2"/>
      <c r="U719" s="2"/>
      <c r="V719" s="299"/>
      <c r="W719" s="2"/>
      <c r="X719" s="2"/>
      <c r="Y719" s="2"/>
      <c r="Z719" s="2"/>
      <c r="AA719" s="2"/>
    </row>
    <row r="720" spans="1:27" ht="13.5" customHeight="1">
      <c r="A720" s="7"/>
      <c r="B720" s="7"/>
      <c r="C720" s="7"/>
      <c r="D720" s="7"/>
      <c r="E720" s="7"/>
      <c r="F720" s="8"/>
      <c r="G720" s="8"/>
      <c r="H720" s="8"/>
      <c r="I720" s="8"/>
      <c r="J720" s="9"/>
      <c r="K720" s="10"/>
      <c r="L720" s="2"/>
      <c r="M720" s="2"/>
      <c r="N720" s="1"/>
      <c r="O720" s="2"/>
      <c r="P720" s="9"/>
      <c r="Q720" s="9"/>
      <c r="R720" s="2"/>
      <c r="S720" s="2"/>
      <c r="T720" s="2"/>
      <c r="U720" s="2"/>
      <c r="V720" s="299"/>
      <c r="W720" s="2"/>
      <c r="X720" s="2"/>
      <c r="Y720" s="2"/>
      <c r="Z720" s="2"/>
      <c r="AA720" s="2"/>
    </row>
    <row r="721" spans="1:27" ht="13.5" customHeight="1">
      <c r="A721" s="7"/>
      <c r="B721" s="7"/>
      <c r="C721" s="7"/>
      <c r="D721" s="7"/>
      <c r="E721" s="7"/>
      <c r="F721" s="8"/>
      <c r="G721" s="8"/>
      <c r="H721" s="8"/>
      <c r="I721" s="8"/>
      <c r="J721" s="9"/>
      <c r="K721" s="10"/>
      <c r="L721" s="2"/>
      <c r="M721" s="2"/>
      <c r="N721" s="1"/>
      <c r="O721" s="2"/>
      <c r="P721" s="9"/>
      <c r="Q721" s="9"/>
      <c r="R721" s="2"/>
      <c r="S721" s="2"/>
      <c r="T721" s="2"/>
      <c r="U721" s="2"/>
      <c r="V721" s="299"/>
      <c r="W721" s="2"/>
      <c r="X721" s="2"/>
      <c r="Y721" s="2"/>
      <c r="Z721" s="2"/>
      <c r="AA721" s="2"/>
    </row>
    <row r="722" spans="1:27" ht="13.5" customHeight="1">
      <c r="A722" s="7"/>
      <c r="B722" s="7"/>
      <c r="C722" s="7"/>
      <c r="D722" s="7"/>
      <c r="E722" s="7"/>
      <c r="F722" s="8"/>
      <c r="G722" s="8"/>
      <c r="H722" s="8"/>
      <c r="I722" s="8"/>
      <c r="J722" s="9"/>
      <c r="K722" s="10"/>
      <c r="L722" s="2"/>
      <c r="M722" s="2"/>
      <c r="N722" s="1"/>
      <c r="O722" s="2"/>
      <c r="P722" s="9"/>
      <c r="Q722" s="9"/>
      <c r="R722" s="2"/>
      <c r="S722" s="2"/>
      <c r="T722" s="2"/>
      <c r="U722" s="2"/>
      <c r="V722" s="299"/>
      <c r="W722" s="2"/>
      <c r="X722" s="2"/>
      <c r="Y722" s="2"/>
      <c r="Z722" s="2"/>
      <c r="AA722" s="2"/>
    </row>
    <row r="723" spans="1:27" ht="13.5" customHeight="1">
      <c r="A723" s="7"/>
      <c r="B723" s="7"/>
      <c r="C723" s="7"/>
      <c r="D723" s="7"/>
      <c r="E723" s="7"/>
      <c r="F723" s="8"/>
      <c r="G723" s="8"/>
      <c r="H723" s="8"/>
      <c r="I723" s="8"/>
      <c r="J723" s="9"/>
      <c r="K723" s="10"/>
      <c r="L723" s="2"/>
      <c r="M723" s="2"/>
      <c r="N723" s="1"/>
      <c r="O723" s="2"/>
      <c r="P723" s="9"/>
      <c r="Q723" s="9"/>
      <c r="R723" s="2"/>
      <c r="S723" s="2"/>
      <c r="T723" s="2"/>
      <c r="U723" s="2"/>
      <c r="V723" s="299"/>
      <c r="W723" s="2"/>
      <c r="X723" s="2"/>
      <c r="Y723" s="2"/>
      <c r="Z723" s="2"/>
      <c r="AA723" s="2"/>
    </row>
    <row r="724" spans="1:27" ht="13.5" customHeight="1">
      <c r="A724" s="7"/>
      <c r="B724" s="7"/>
      <c r="C724" s="7"/>
      <c r="D724" s="7"/>
      <c r="E724" s="7"/>
      <c r="F724" s="8"/>
      <c r="G724" s="8"/>
      <c r="H724" s="8"/>
      <c r="I724" s="8"/>
      <c r="J724" s="9"/>
      <c r="K724" s="10"/>
      <c r="L724" s="2"/>
      <c r="M724" s="2"/>
      <c r="N724" s="1"/>
      <c r="O724" s="2"/>
      <c r="P724" s="9"/>
      <c r="Q724" s="9"/>
      <c r="R724" s="2"/>
      <c r="S724" s="2"/>
      <c r="T724" s="2"/>
      <c r="U724" s="2"/>
      <c r="V724" s="299"/>
      <c r="W724" s="2"/>
      <c r="X724" s="2"/>
      <c r="Y724" s="2"/>
      <c r="Z724" s="2"/>
      <c r="AA724" s="2"/>
    </row>
    <row r="725" spans="1:27" ht="13.5" customHeight="1">
      <c r="A725" s="7"/>
      <c r="B725" s="7"/>
      <c r="C725" s="7"/>
      <c r="D725" s="7"/>
      <c r="E725" s="7"/>
      <c r="F725" s="8"/>
      <c r="G725" s="8"/>
      <c r="H725" s="8"/>
      <c r="I725" s="8"/>
      <c r="J725" s="9"/>
      <c r="K725" s="10"/>
      <c r="L725" s="2"/>
      <c r="M725" s="2"/>
      <c r="N725" s="1"/>
      <c r="O725" s="2"/>
      <c r="P725" s="9"/>
      <c r="Q725" s="9"/>
      <c r="R725" s="2"/>
      <c r="S725" s="2"/>
      <c r="T725" s="2"/>
      <c r="U725" s="2"/>
      <c r="V725" s="299"/>
      <c r="W725" s="2"/>
      <c r="X725" s="2"/>
      <c r="Y725" s="2"/>
      <c r="Z725" s="2"/>
      <c r="AA725" s="2"/>
    </row>
    <row r="726" spans="1:27" ht="13.5" customHeight="1">
      <c r="A726" s="7"/>
      <c r="B726" s="7"/>
      <c r="C726" s="7"/>
      <c r="D726" s="7"/>
      <c r="E726" s="7"/>
      <c r="F726" s="8"/>
      <c r="G726" s="8"/>
      <c r="H726" s="8"/>
      <c r="I726" s="8"/>
      <c r="J726" s="9"/>
      <c r="K726" s="10"/>
      <c r="L726" s="2"/>
      <c r="M726" s="2"/>
      <c r="N726" s="1"/>
      <c r="O726" s="2"/>
      <c r="P726" s="9"/>
      <c r="Q726" s="9"/>
      <c r="R726" s="2"/>
      <c r="S726" s="2"/>
      <c r="T726" s="2"/>
      <c r="U726" s="2"/>
      <c r="V726" s="299"/>
      <c r="W726" s="2"/>
      <c r="X726" s="2"/>
      <c r="Y726" s="2"/>
      <c r="Z726" s="2"/>
      <c r="AA726" s="2"/>
    </row>
    <row r="727" spans="1:27" ht="13.5" customHeight="1">
      <c r="A727" s="7"/>
      <c r="B727" s="7"/>
      <c r="C727" s="7"/>
      <c r="D727" s="7"/>
      <c r="E727" s="7"/>
      <c r="F727" s="8"/>
      <c r="G727" s="8"/>
      <c r="H727" s="8"/>
      <c r="I727" s="8"/>
      <c r="J727" s="9"/>
      <c r="K727" s="10"/>
      <c r="L727" s="2"/>
      <c r="M727" s="2"/>
      <c r="N727" s="1"/>
      <c r="O727" s="2"/>
      <c r="P727" s="9"/>
      <c r="Q727" s="9"/>
      <c r="R727" s="2"/>
      <c r="S727" s="2"/>
      <c r="T727" s="2"/>
      <c r="U727" s="2"/>
      <c r="V727" s="299"/>
      <c r="W727" s="2"/>
      <c r="X727" s="2"/>
      <c r="Y727" s="2"/>
      <c r="Z727" s="2"/>
      <c r="AA727" s="2"/>
    </row>
    <row r="728" spans="1:27" ht="13.5" customHeight="1">
      <c r="A728" s="7"/>
      <c r="B728" s="7"/>
      <c r="C728" s="7"/>
      <c r="D728" s="7"/>
      <c r="E728" s="7"/>
      <c r="F728" s="8"/>
      <c r="G728" s="8"/>
      <c r="H728" s="8"/>
      <c r="I728" s="8"/>
      <c r="J728" s="9"/>
      <c r="K728" s="10"/>
      <c r="L728" s="2"/>
      <c r="M728" s="2"/>
      <c r="N728" s="1"/>
      <c r="O728" s="2"/>
      <c r="P728" s="9"/>
      <c r="Q728" s="9"/>
      <c r="R728" s="2"/>
      <c r="S728" s="2"/>
      <c r="T728" s="2"/>
      <c r="U728" s="2"/>
      <c r="V728" s="299"/>
      <c r="W728" s="2"/>
      <c r="X728" s="2"/>
      <c r="Y728" s="2"/>
      <c r="Z728" s="2"/>
      <c r="AA728" s="2"/>
    </row>
    <row r="729" spans="1:27" ht="13.5" customHeight="1">
      <c r="A729" s="7"/>
      <c r="B729" s="7"/>
      <c r="C729" s="7"/>
      <c r="D729" s="7"/>
      <c r="E729" s="7"/>
      <c r="F729" s="8"/>
      <c r="G729" s="8"/>
      <c r="H729" s="8"/>
      <c r="I729" s="8"/>
      <c r="J729" s="9"/>
      <c r="K729" s="10"/>
      <c r="L729" s="2"/>
      <c r="M729" s="2"/>
      <c r="N729" s="1"/>
      <c r="O729" s="2"/>
      <c r="P729" s="9"/>
      <c r="Q729" s="9"/>
      <c r="R729" s="2"/>
      <c r="S729" s="2"/>
      <c r="T729" s="2"/>
      <c r="U729" s="2"/>
      <c r="V729" s="299"/>
      <c r="W729" s="2"/>
      <c r="X729" s="2"/>
      <c r="Y729" s="2"/>
      <c r="Z729" s="2"/>
      <c r="AA729" s="2"/>
    </row>
    <row r="730" spans="1:27" ht="13.5" customHeight="1">
      <c r="A730" s="7"/>
      <c r="B730" s="7"/>
      <c r="C730" s="7"/>
      <c r="D730" s="7"/>
      <c r="E730" s="7"/>
      <c r="F730" s="8"/>
      <c r="G730" s="8"/>
      <c r="H730" s="8"/>
      <c r="I730" s="8"/>
      <c r="J730" s="9"/>
      <c r="K730" s="10"/>
      <c r="L730" s="2"/>
      <c r="M730" s="2"/>
      <c r="N730" s="1"/>
      <c r="O730" s="2"/>
      <c r="P730" s="9"/>
      <c r="Q730" s="9"/>
      <c r="R730" s="2"/>
      <c r="S730" s="2"/>
      <c r="T730" s="2"/>
      <c r="U730" s="2"/>
      <c r="V730" s="299"/>
      <c r="W730" s="2"/>
      <c r="X730" s="2"/>
      <c r="Y730" s="2"/>
      <c r="Z730" s="2"/>
      <c r="AA730" s="2"/>
    </row>
    <row r="731" spans="1:27" ht="13.5" customHeight="1">
      <c r="A731" s="7"/>
      <c r="B731" s="7"/>
      <c r="C731" s="7"/>
      <c r="D731" s="7"/>
      <c r="E731" s="7"/>
      <c r="F731" s="8"/>
      <c r="G731" s="8"/>
      <c r="H731" s="8"/>
      <c r="I731" s="8"/>
      <c r="J731" s="9"/>
      <c r="K731" s="10"/>
      <c r="L731" s="2"/>
      <c r="M731" s="2"/>
      <c r="N731" s="1"/>
      <c r="O731" s="2"/>
      <c r="P731" s="9"/>
      <c r="Q731" s="9"/>
      <c r="R731" s="2"/>
      <c r="S731" s="2"/>
      <c r="T731" s="2"/>
      <c r="U731" s="2"/>
      <c r="V731" s="299"/>
      <c r="W731" s="2"/>
      <c r="X731" s="2"/>
      <c r="Y731" s="2"/>
      <c r="Z731" s="2"/>
      <c r="AA731" s="2"/>
    </row>
    <row r="732" spans="1:27" ht="13.5" customHeight="1">
      <c r="A732" s="7"/>
      <c r="B732" s="7"/>
      <c r="C732" s="7"/>
      <c r="D732" s="7"/>
      <c r="E732" s="7"/>
      <c r="F732" s="8"/>
      <c r="G732" s="8"/>
      <c r="H732" s="8"/>
      <c r="I732" s="8"/>
      <c r="J732" s="9"/>
      <c r="K732" s="10"/>
      <c r="L732" s="2"/>
      <c r="M732" s="2"/>
      <c r="N732" s="1"/>
      <c r="O732" s="2"/>
      <c r="P732" s="9"/>
      <c r="Q732" s="9"/>
      <c r="R732" s="2"/>
      <c r="S732" s="2"/>
      <c r="T732" s="2"/>
      <c r="U732" s="2"/>
      <c r="V732" s="299"/>
      <c r="W732" s="2"/>
      <c r="X732" s="2"/>
      <c r="Y732" s="2"/>
      <c r="Z732" s="2"/>
      <c r="AA732" s="2"/>
    </row>
    <row r="733" spans="1:27" ht="13.5" customHeight="1">
      <c r="A733" s="7"/>
      <c r="B733" s="7"/>
      <c r="C733" s="7"/>
      <c r="D733" s="7"/>
      <c r="E733" s="7"/>
      <c r="F733" s="8"/>
      <c r="G733" s="8"/>
      <c r="H733" s="8"/>
      <c r="I733" s="8"/>
      <c r="J733" s="9"/>
      <c r="K733" s="10"/>
      <c r="L733" s="2"/>
      <c r="M733" s="2"/>
      <c r="N733" s="1"/>
      <c r="O733" s="2"/>
      <c r="P733" s="9"/>
      <c r="Q733" s="9"/>
      <c r="R733" s="2"/>
      <c r="S733" s="2"/>
      <c r="T733" s="2"/>
      <c r="U733" s="2"/>
      <c r="V733" s="299"/>
      <c r="W733" s="2"/>
      <c r="X733" s="2"/>
      <c r="Y733" s="2"/>
      <c r="Z733" s="2"/>
      <c r="AA733" s="2"/>
    </row>
    <row r="734" spans="1:27" ht="13.5" customHeight="1">
      <c r="A734" s="7"/>
      <c r="B734" s="7"/>
      <c r="C734" s="7"/>
      <c r="D734" s="7"/>
      <c r="E734" s="7"/>
      <c r="F734" s="8"/>
      <c r="G734" s="8"/>
      <c r="H734" s="8"/>
      <c r="I734" s="8"/>
      <c r="J734" s="9"/>
      <c r="K734" s="10"/>
      <c r="L734" s="2"/>
      <c r="M734" s="2"/>
      <c r="N734" s="1"/>
      <c r="O734" s="2"/>
      <c r="P734" s="9"/>
      <c r="Q734" s="9"/>
      <c r="R734" s="2"/>
      <c r="S734" s="2"/>
      <c r="T734" s="2"/>
      <c r="U734" s="2"/>
      <c r="V734" s="299"/>
      <c r="W734" s="2"/>
      <c r="X734" s="2"/>
      <c r="Y734" s="2"/>
      <c r="Z734" s="2"/>
      <c r="AA734" s="2"/>
    </row>
    <row r="735" spans="1:27" ht="13.5" customHeight="1">
      <c r="A735" s="7"/>
      <c r="B735" s="7"/>
      <c r="C735" s="7"/>
      <c r="D735" s="7"/>
      <c r="E735" s="7"/>
      <c r="F735" s="8"/>
      <c r="G735" s="8"/>
      <c r="H735" s="8"/>
      <c r="I735" s="8"/>
      <c r="J735" s="9"/>
      <c r="K735" s="10"/>
      <c r="L735" s="2"/>
      <c r="M735" s="2"/>
      <c r="N735" s="1"/>
      <c r="O735" s="2"/>
      <c r="P735" s="9"/>
      <c r="Q735" s="9"/>
      <c r="R735" s="2"/>
      <c r="S735" s="2"/>
      <c r="T735" s="2"/>
      <c r="U735" s="2"/>
      <c r="V735" s="299"/>
      <c r="W735" s="2"/>
      <c r="X735" s="2"/>
      <c r="Y735" s="2"/>
      <c r="Z735" s="2"/>
      <c r="AA735" s="2"/>
    </row>
    <row r="736" spans="1:27" ht="13.5" customHeight="1">
      <c r="A736" s="7"/>
      <c r="B736" s="7"/>
      <c r="C736" s="7"/>
      <c r="D736" s="7"/>
      <c r="E736" s="7"/>
      <c r="F736" s="8"/>
      <c r="G736" s="8"/>
      <c r="H736" s="8"/>
      <c r="I736" s="8"/>
      <c r="J736" s="9"/>
      <c r="K736" s="10"/>
      <c r="L736" s="2"/>
      <c r="M736" s="2"/>
      <c r="N736" s="1"/>
      <c r="O736" s="2"/>
      <c r="P736" s="9"/>
      <c r="Q736" s="9"/>
      <c r="R736" s="2"/>
      <c r="S736" s="2"/>
      <c r="T736" s="2"/>
      <c r="U736" s="2"/>
      <c r="V736" s="299"/>
      <c r="W736" s="2"/>
      <c r="X736" s="2"/>
      <c r="Y736" s="2"/>
      <c r="Z736" s="2"/>
      <c r="AA736" s="2"/>
    </row>
    <row r="737" spans="1:27" ht="13.5" customHeight="1">
      <c r="A737" s="7"/>
      <c r="B737" s="7"/>
      <c r="C737" s="7"/>
      <c r="D737" s="7"/>
      <c r="E737" s="7"/>
      <c r="F737" s="8"/>
      <c r="G737" s="8"/>
      <c r="H737" s="8"/>
      <c r="I737" s="8"/>
      <c r="J737" s="9"/>
      <c r="K737" s="10"/>
      <c r="L737" s="2"/>
      <c r="M737" s="2"/>
      <c r="N737" s="1"/>
      <c r="O737" s="2"/>
      <c r="P737" s="9"/>
      <c r="Q737" s="9"/>
      <c r="R737" s="2"/>
      <c r="S737" s="2"/>
      <c r="T737" s="2"/>
      <c r="U737" s="2"/>
      <c r="V737" s="299"/>
      <c r="W737" s="2"/>
      <c r="X737" s="2"/>
      <c r="Y737" s="2"/>
      <c r="Z737" s="2"/>
      <c r="AA737" s="2"/>
    </row>
    <row r="738" spans="1:27" ht="13.5" customHeight="1">
      <c r="A738" s="7"/>
      <c r="B738" s="7"/>
      <c r="C738" s="7"/>
      <c r="D738" s="7"/>
      <c r="E738" s="7"/>
      <c r="F738" s="8"/>
      <c r="G738" s="8"/>
      <c r="H738" s="8"/>
      <c r="I738" s="8"/>
      <c r="J738" s="9"/>
      <c r="K738" s="10"/>
      <c r="L738" s="2"/>
      <c r="M738" s="2"/>
      <c r="N738" s="1"/>
      <c r="O738" s="2"/>
      <c r="P738" s="9"/>
      <c r="Q738" s="9"/>
      <c r="R738" s="2"/>
      <c r="S738" s="2"/>
      <c r="T738" s="2"/>
      <c r="U738" s="2"/>
      <c r="V738" s="299"/>
      <c r="W738" s="2"/>
      <c r="X738" s="2"/>
      <c r="Y738" s="2"/>
      <c r="Z738" s="2"/>
      <c r="AA738" s="2"/>
    </row>
    <row r="739" spans="1:27" ht="13.5" customHeight="1">
      <c r="A739" s="7"/>
      <c r="B739" s="7"/>
      <c r="C739" s="7"/>
      <c r="D739" s="7"/>
      <c r="E739" s="7"/>
      <c r="F739" s="8"/>
      <c r="G739" s="8"/>
      <c r="H739" s="8"/>
      <c r="I739" s="8"/>
      <c r="J739" s="9"/>
      <c r="K739" s="10"/>
      <c r="L739" s="2"/>
      <c r="M739" s="2"/>
      <c r="N739" s="1"/>
      <c r="O739" s="2"/>
      <c r="P739" s="9"/>
      <c r="Q739" s="9"/>
      <c r="R739" s="2"/>
      <c r="S739" s="2"/>
      <c r="T739" s="2"/>
      <c r="U739" s="2"/>
      <c r="V739" s="299"/>
      <c r="W739" s="2"/>
      <c r="X739" s="2"/>
      <c r="Y739" s="2"/>
      <c r="Z739" s="2"/>
      <c r="AA739" s="2"/>
    </row>
    <row r="740" spans="1:27" ht="13.5" customHeight="1">
      <c r="A740" s="7"/>
      <c r="B740" s="7"/>
      <c r="C740" s="7"/>
      <c r="D740" s="7"/>
      <c r="E740" s="7"/>
      <c r="F740" s="8"/>
      <c r="G740" s="8"/>
      <c r="H740" s="8"/>
      <c r="I740" s="8"/>
      <c r="J740" s="9"/>
      <c r="K740" s="10"/>
      <c r="L740" s="2"/>
      <c r="M740" s="2"/>
      <c r="N740" s="1"/>
      <c r="O740" s="2"/>
      <c r="P740" s="9"/>
      <c r="Q740" s="9"/>
      <c r="R740" s="2"/>
      <c r="S740" s="2"/>
      <c r="T740" s="2"/>
      <c r="U740" s="2"/>
      <c r="V740" s="299"/>
      <c r="W740" s="2"/>
      <c r="X740" s="2"/>
      <c r="Y740" s="2"/>
      <c r="Z740" s="2"/>
      <c r="AA740" s="2"/>
    </row>
    <row r="741" spans="1:27" ht="13.5" customHeight="1">
      <c r="A741" s="7"/>
      <c r="B741" s="7"/>
      <c r="C741" s="7"/>
      <c r="D741" s="7"/>
      <c r="E741" s="7"/>
      <c r="F741" s="8"/>
      <c r="G741" s="8"/>
      <c r="H741" s="8"/>
      <c r="I741" s="8"/>
      <c r="J741" s="9"/>
      <c r="K741" s="10"/>
      <c r="L741" s="2"/>
      <c r="M741" s="2"/>
      <c r="N741" s="1"/>
      <c r="O741" s="2"/>
      <c r="P741" s="9"/>
      <c r="Q741" s="9"/>
      <c r="R741" s="2"/>
      <c r="S741" s="2"/>
      <c r="T741" s="2"/>
      <c r="U741" s="2"/>
      <c r="V741" s="299"/>
      <c r="W741" s="2"/>
      <c r="X741" s="2"/>
      <c r="Y741" s="2"/>
      <c r="Z741" s="2"/>
      <c r="AA741" s="2"/>
    </row>
    <row r="742" spans="1:27" ht="13.5" customHeight="1">
      <c r="A742" s="7"/>
      <c r="B742" s="7"/>
      <c r="C742" s="7"/>
      <c r="D742" s="7"/>
      <c r="E742" s="7"/>
      <c r="F742" s="8"/>
      <c r="G742" s="8"/>
      <c r="H742" s="8"/>
      <c r="I742" s="8"/>
      <c r="J742" s="9"/>
      <c r="K742" s="10"/>
      <c r="L742" s="2"/>
      <c r="M742" s="2"/>
      <c r="N742" s="1"/>
      <c r="O742" s="2"/>
      <c r="P742" s="9"/>
      <c r="Q742" s="9"/>
      <c r="R742" s="2"/>
      <c r="S742" s="2"/>
      <c r="T742" s="2"/>
      <c r="U742" s="2"/>
      <c r="V742" s="299"/>
      <c r="W742" s="2"/>
      <c r="X742" s="2"/>
      <c r="Y742" s="2"/>
      <c r="Z742" s="2"/>
      <c r="AA742" s="2"/>
    </row>
    <row r="743" spans="1:27" ht="13.5" customHeight="1">
      <c r="A743" s="7"/>
      <c r="B743" s="7"/>
      <c r="C743" s="7"/>
      <c r="D743" s="7"/>
      <c r="E743" s="7"/>
      <c r="F743" s="8"/>
      <c r="G743" s="8"/>
      <c r="H743" s="8"/>
      <c r="I743" s="8"/>
      <c r="J743" s="9"/>
      <c r="K743" s="10"/>
      <c r="L743" s="2"/>
      <c r="M743" s="2"/>
      <c r="N743" s="1"/>
      <c r="O743" s="2"/>
      <c r="P743" s="9"/>
      <c r="Q743" s="9"/>
      <c r="R743" s="2"/>
      <c r="S743" s="2"/>
      <c r="T743" s="2"/>
      <c r="U743" s="2"/>
      <c r="V743" s="299"/>
      <c r="W743" s="2"/>
      <c r="X743" s="2"/>
      <c r="Y743" s="2"/>
      <c r="Z743" s="2"/>
      <c r="AA743" s="2"/>
    </row>
    <row r="744" spans="1:27" ht="13.5" customHeight="1">
      <c r="A744" s="7"/>
      <c r="B744" s="7"/>
      <c r="C744" s="7"/>
      <c r="D744" s="7"/>
      <c r="E744" s="7"/>
      <c r="F744" s="8"/>
      <c r="G744" s="8"/>
      <c r="H744" s="8"/>
      <c r="I744" s="8"/>
      <c r="J744" s="9"/>
      <c r="K744" s="10"/>
      <c r="L744" s="2"/>
      <c r="M744" s="2"/>
      <c r="N744" s="1"/>
      <c r="O744" s="2"/>
      <c r="P744" s="9"/>
      <c r="Q744" s="9"/>
      <c r="R744" s="2"/>
      <c r="S744" s="2"/>
      <c r="T744" s="2"/>
      <c r="U744" s="2"/>
      <c r="V744" s="299"/>
      <c r="W744" s="2"/>
      <c r="X744" s="2"/>
      <c r="Y744" s="2"/>
      <c r="Z744" s="2"/>
      <c r="AA744" s="2"/>
    </row>
    <row r="745" spans="1:27" ht="13.5" customHeight="1">
      <c r="A745" s="7"/>
      <c r="B745" s="7"/>
      <c r="C745" s="7"/>
      <c r="D745" s="7"/>
      <c r="E745" s="7"/>
      <c r="F745" s="8"/>
      <c r="G745" s="8"/>
      <c r="H745" s="8"/>
      <c r="I745" s="8"/>
      <c r="J745" s="9"/>
      <c r="K745" s="10"/>
      <c r="L745" s="2"/>
      <c r="M745" s="2"/>
      <c r="N745" s="1"/>
      <c r="O745" s="2"/>
      <c r="P745" s="9"/>
      <c r="Q745" s="9"/>
      <c r="R745" s="2"/>
      <c r="S745" s="2"/>
      <c r="T745" s="2"/>
      <c r="U745" s="2"/>
      <c r="V745" s="299"/>
      <c r="W745" s="2"/>
      <c r="X745" s="2"/>
      <c r="Y745" s="2"/>
      <c r="Z745" s="2"/>
      <c r="AA745" s="2"/>
    </row>
    <row r="746" spans="1:27" ht="13.5" customHeight="1">
      <c r="A746" s="7"/>
      <c r="B746" s="7"/>
      <c r="C746" s="7"/>
      <c r="D746" s="7"/>
      <c r="E746" s="7"/>
      <c r="F746" s="8"/>
      <c r="G746" s="8"/>
      <c r="H746" s="8"/>
      <c r="I746" s="8"/>
      <c r="J746" s="9"/>
      <c r="K746" s="10"/>
      <c r="L746" s="2"/>
      <c r="M746" s="2"/>
      <c r="N746" s="1"/>
      <c r="O746" s="2"/>
      <c r="P746" s="9"/>
      <c r="Q746" s="9"/>
      <c r="R746" s="2"/>
      <c r="S746" s="2"/>
      <c r="T746" s="2"/>
      <c r="U746" s="2"/>
      <c r="V746" s="299"/>
      <c r="W746" s="2"/>
      <c r="X746" s="2"/>
      <c r="Y746" s="2"/>
      <c r="Z746" s="2"/>
      <c r="AA746" s="2"/>
    </row>
    <row r="747" spans="1:27" ht="13.5" customHeight="1">
      <c r="A747" s="7"/>
      <c r="B747" s="7"/>
      <c r="C747" s="7"/>
      <c r="D747" s="7"/>
      <c r="E747" s="7"/>
      <c r="F747" s="8"/>
      <c r="G747" s="8"/>
      <c r="H747" s="8"/>
      <c r="I747" s="8"/>
      <c r="J747" s="9"/>
      <c r="K747" s="10"/>
      <c r="L747" s="2"/>
      <c r="M747" s="2"/>
      <c r="N747" s="1"/>
      <c r="O747" s="2"/>
      <c r="P747" s="9"/>
      <c r="Q747" s="9"/>
      <c r="R747" s="2"/>
      <c r="S747" s="2"/>
      <c r="T747" s="2"/>
      <c r="U747" s="2"/>
      <c r="V747" s="299"/>
      <c r="W747" s="2"/>
      <c r="X747" s="2"/>
      <c r="Y747" s="2"/>
      <c r="Z747" s="2"/>
      <c r="AA747" s="2"/>
    </row>
    <row r="748" spans="1:27" ht="13.5" customHeight="1">
      <c r="A748" s="7"/>
      <c r="B748" s="7"/>
      <c r="C748" s="7"/>
      <c r="D748" s="7"/>
      <c r="E748" s="7"/>
      <c r="F748" s="8"/>
      <c r="G748" s="8"/>
      <c r="H748" s="8"/>
      <c r="I748" s="8"/>
      <c r="J748" s="9"/>
      <c r="K748" s="10"/>
      <c r="L748" s="2"/>
      <c r="M748" s="2"/>
      <c r="N748" s="1"/>
      <c r="O748" s="2"/>
      <c r="P748" s="9"/>
      <c r="Q748" s="9"/>
      <c r="R748" s="2"/>
      <c r="S748" s="2"/>
      <c r="T748" s="2"/>
      <c r="U748" s="2"/>
      <c r="V748" s="299"/>
      <c r="W748" s="2"/>
      <c r="X748" s="2"/>
      <c r="Y748" s="2"/>
      <c r="Z748" s="2"/>
      <c r="AA748" s="2"/>
    </row>
    <row r="749" spans="1:27" ht="13.5" customHeight="1">
      <c r="A749" s="7"/>
      <c r="B749" s="7"/>
      <c r="C749" s="7"/>
      <c r="D749" s="7"/>
      <c r="E749" s="7"/>
      <c r="F749" s="8"/>
      <c r="G749" s="8"/>
      <c r="H749" s="8"/>
      <c r="I749" s="8"/>
      <c r="J749" s="9"/>
      <c r="K749" s="10"/>
      <c r="L749" s="2"/>
      <c r="M749" s="2"/>
      <c r="N749" s="1"/>
      <c r="O749" s="2"/>
      <c r="P749" s="9"/>
      <c r="Q749" s="9"/>
      <c r="R749" s="2"/>
      <c r="S749" s="2"/>
      <c r="T749" s="2"/>
      <c r="U749" s="2"/>
      <c r="V749" s="299"/>
      <c r="W749" s="2"/>
      <c r="X749" s="2"/>
      <c r="Y749" s="2"/>
      <c r="Z749" s="2"/>
      <c r="AA749" s="2"/>
    </row>
    <row r="750" spans="1:27" ht="13.5" customHeight="1">
      <c r="A750" s="7"/>
      <c r="B750" s="7"/>
      <c r="C750" s="7"/>
      <c r="D750" s="7"/>
      <c r="E750" s="7"/>
      <c r="F750" s="8"/>
      <c r="G750" s="8"/>
      <c r="H750" s="8"/>
      <c r="I750" s="8"/>
      <c r="J750" s="9"/>
      <c r="K750" s="10"/>
      <c r="L750" s="2"/>
      <c r="M750" s="2"/>
      <c r="N750" s="1"/>
      <c r="O750" s="2"/>
      <c r="P750" s="9"/>
      <c r="Q750" s="9"/>
      <c r="R750" s="2"/>
      <c r="S750" s="2"/>
      <c r="T750" s="2"/>
      <c r="U750" s="2"/>
      <c r="V750" s="299"/>
      <c r="W750" s="2"/>
      <c r="X750" s="2"/>
      <c r="Y750" s="2"/>
      <c r="Z750" s="2"/>
      <c r="AA750" s="2"/>
    </row>
    <row r="751" spans="1:27" ht="13.5" customHeight="1">
      <c r="A751" s="7"/>
      <c r="B751" s="7"/>
      <c r="C751" s="7"/>
      <c r="D751" s="7"/>
      <c r="E751" s="7"/>
      <c r="F751" s="8"/>
      <c r="G751" s="8"/>
      <c r="H751" s="8"/>
      <c r="I751" s="8"/>
      <c r="J751" s="9"/>
      <c r="K751" s="10"/>
      <c r="L751" s="2"/>
      <c r="M751" s="2"/>
      <c r="N751" s="1"/>
      <c r="O751" s="2"/>
      <c r="P751" s="9"/>
      <c r="Q751" s="9"/>
      <c r="R751" s="2"/>
      <c r="S751" s="2"/>
      <c r="T751" s="2"/>
      <c r="U751" s="2"/>
      <c r="V751" s="299"/>
      <c r="W751" s="2"/>
      <c r="X751" s="2"/>
      <c r="Y751" s="2"/>
      <c r="Z751" s="2"/>
      <c r="AA751" s="2"/>
    </row>
    <row r="752" spans="1:27" ht="13.5" customHeight="1">
      <c r="A752" s="7"/>
      <c r="B752" s="7"/>
      <c r="C752" s="7"/>
      <c r="D752" s="7"/>
      <c r="E752" s="7"/>
      <c r="F752" s="8"/>
      <c r="G752" s="8"/>
      <c r="H752" s="8"/>
      <c r="I752" s="8"/>
      <c r="J752" s="9"/>
      <c r="K752" s="10"/>
      <c r="L752" s="2"/>
      <c r="M752" s="2"/>
      <c r="N752" s="1"/>
      <c r="O752" s="2"/>
      <c r="P752" s="9"/>
      <c r="Q752" s="9"/>
      <c r="R752" s="2"/>
      <c r="S752" s="2"/>
      <c r="T752" s="2"/>
      <c r="U752" s="2"/>
      <c r="V752" s="299"/>
      <c r="W752" s="2"/>
      <c r="X752" s="2"/>
      <c r="Y752" s="2"/>
      <c r="Z752" s="2"/>
      <c r="AA752" s="2"/>
    </row>
    <row r="753" spans="1:27" ht="13.5" customHeight="1">
      <c r="A753" s="7"/>
      <c r="B753" s="7"/>
      <c r="C753" s="7"/>
      <c r="D753" s="7"/>
      <c r="E753" s="7"/>
      <c r="F753" s="8"/>
      <c r="G753" s="8"/>
      <c r="H753" s="8"/>
      <c r="I753" s="8"/>
      <c r="J753" s="9"/>
      <c r="K753" s="10"/>
      <c r="L753" s="2"/>
      <c r="M753" s="2"/>
      <c r="N753" s="1"/>
      <c r="O753" s="2"/>
      <c r="P753" s="9"/>
      <c r="Q753" s="9"/>
      <c r="R753" s="2"/>
      <c r="S753" s="2"/>
      <c r="T753" s="2"/>
      <c r="U753" s="2"/>
      <c r="V753" s="299"/>
      <c r="W753" s="2"/>
      <c r="X753" s="2"/>
      <c r="Y753" s="2"/>
      <c r="Z753" s="2"/>
      <c r="AA753" s="2"/>
    </row>
    <row r="754" spans="1:27" ht="13.5" customHeight="1">
      <c r="A754" s="7"/>
      <c r="B754" s="7"/>
      <c r="C754" s="7"/>
      <c r="D754" s="7"/>
      <c r="E754" s="7"/>
      <c r="F754" s="8"/>
      <c r="G754" s="8"/>
      <c r="H754" s="8"/>
      <c r="I754" s="8"/>
      <c r="J754" s="9"/>
      <c r="K754" s="10"/>
      <c r="L754" s="2"/>
      <c r="M754" s="2"/>
      <c r="N754" s="1"/>
      <c r="O754" s="2"/>
      <c r="P754" s="9"/>
      <c r="Q754" s="9"/>
      <c r="R754" s="2"/>
      <c r="S754" s="2"/>
      <c r="T754" s="2"/>
      <c r="U754" s="2"/>
      <c r="V754" s="299"/>
      <c r="W754" s="2"/>
      <c r="X754" s="2"/>
      <c r="Y754" s="2"/>
      <c r="Z754" s="2"/>
      <c r="AA754" s="2"/>
    </row>
    <row r="755" spans="1:27" ht="13.5" customHeight="1">
      <c r="A755" s="7"/>
      <c r="B755" s="7"/>
      <c r="C755" s="7"/>
      <c r="D755" s="7"/>
      <c r="E755" s="7"/>
      <c r="F755" s="8"/>
      <c r="G755" s="8"/>
      <c r="H755" s="8"/>
      <c r="I755" s="8"/>
      <c r="J755" s="9"/>
      <c r="K755" s="10"/>
      <c r="L755" s="2"/>
      <c r="M755" s="2"/>
      <c r="N755" s="1"/>
      <c r="O755" s="2"/>
      <c r="P755" s="9"/>
      <c r="Q755" s="9"/>
      <c r="R755" s="2"/>
      <c r="S755" s="2"/>
      <c r="T755" s="2"/>
      <c r="U755" s="2"/>
      <c r="V755" s="299"/>
      <c r="W755" s="2"/>
      <c r="X755" s="2"/>
      <c r="Y755" s="2"/>
      <c r="Z755" s="2"/>
      <c r="AA755" s="2"/>
    </row>
    <row r="756" spans="1:27" ht="13.5" customHeight="1">
      <c r="A756" s="7"/>
      <c r="B756" s="7"/>
      <c r="C756" s="7"/>
      <c r="D756" s="7"/>
      <c r="E756" s="7"/>
      <c r="F756" s="8"/>
      <c r="G756" s="8"/>
      <c r="H756" s="8"/>
      <c r="I756" s="8"/>
      <c r="J756" s="9"/>
      <c r="K756" s="10"/>
      <c r="L756" s="2"/>
      <c r="M756" s="2"/>
      <c r="N756" s="1"/>
      <c r="O756" s="2"/>
      <c r="P756" s="9"/>
      <c r="Q756" s="9"/>
      <c r="R756" s="2"/>
      <c r="S756" s="2"/>
      <c r="T756" s="2"/>
      <c r="U756" s="2"/>
      <c r="V756" s="299"/>
      <c r="W756" s="2"/>
      <c r="X756" s="2"/>
      <c r="Y756" s="2"/>
      <c r="Z756" s="2"/>
      <c r="AA756" s="2"/>
    </row>
    <row r="757" spans="1:27" ht="13.5" customHeight="1">
      <c r="A757" s="7"/>
      <c r="B757" s="7"/>
      <c r="C757" s="7"/>
      <c r="D757" s="7"/>
      <c r="E757" s="7"/>
      <c r="F757" s="8"/>
      <c r="G757" s="8"/>
      <c r="H757" s="8"/>
      <c r="I757" s="8"/>
      <c r="J757" s="9"/>
      <c r="K757" s="10"/>
      <c r="L757" s="2"/>
      <c r="M757" s="2"/>
      <c r="N757" s="1"/>
      <c r="O757" s="2"/>
      <c r="P757" s="9"/>
      <c r="Q757" s="9"/>
      <c r="R757" s="2"/>
      <c r="S757" s="2"/>
      <c r="T757" s="2"/>
      <c r="U757" s="2"/>
      <c r="V757" s="299"/>
      <c r="W757" s="2"/>
      <c r="X757" s="2"/>
      <c r="Y757" s="2"/>
      <c r="Z757" s="2"/>
      <c r="AA757" s="2"/>
    </row>
    <row r="758" spans="1:27" ht="13.5" customHeight="1">
      <c r="A758" s="7"/>
      <c r="B758" s="7"/>
      <c r="C758" s="7"/>
      <c r="D758" s="7"/>
      <c r="E758" s="7"/>
      <c r="F758" s="8"/>
      <c r="G758" s="8"/>
      <c r="H758" s="8"/>
      <c r="I758" s="8"/>
      <c r="J758" s="9"/>
      <c r="K758" s="10"/>
      <c r="L758" s="2"/>
      <c r="M758" s="2"/>
      <c r="N758" s="1"/>
      <c r="O758" s="2"/>
      <c r="P758" s="9"/>
      <c r="Q758" s="9"/>
      <c r="R758" s="2"/>
      <c r="S758" s="2"/>
      <c r="T758" s="2"/>
      <c r="U758" s="2"/>
      <c r="V758" s="299"/>
      <c r="W758" s="2"/>
      <c r="X758" s="2"/>
      <c r="Y758" s="2"/>
      <c r="Z758" s="2"/>
      <c r="AA758" s="2"/>
    </row>
    <row r="759" spans="1:27" ht="13.5" customHeight="1">
      <c r="A759" s="7"/>
      <c r="B759" s="7"/>
      <c r="C759" s="7"/>
      <c r="D759" s="7"/>
      <c r="E759" s="7"/>
      <c r="F759" s="8"/>
      <c r="G759" s="8"/>
      <c r="H759" s="8"/>
      <c r="I759" s="8"/>
      <c r="J759" s="9"/>
      <c r="K759" s="10"/>
      <c r="L759" s="2"/>
      <c r="M759" s="2"/>
      <c r="N759" s="1"/>
      <c r="O759" s="2"/>
      <c r="P759" s="9"/>
      <c r="Q759" s="9"/>
      <c r="R759" s="2"/>
      <c r="S759" s="2"/>
      <c r="T759" s="2"/>
      <c r="U759" s="2"/>
      <c r="V759" s="299"/>
      <c r="W759" s="2"/>
      <c r="X759" s="2"/>
      <c r="Y759" s="2"/>
      <c r="Z759" s="2"/>
      <c r="AA759" s="2"/>
    </row>
    <row r="760" spans="1:27" ht="13.5" customHeight="1">
      <c r="A760" s="7"/>
      <c r="B760" s="7"/>
      <c r="C760" s="7"/>
      <c r="D760" s="7"/>
      <c r="E760" s="7"/>
      <c r="F760" s="8"/>
      <c r="G760" s="8"/>
      <c r="H760" s="8"/>
      <c r="I760" s="8"/>
      <c r="J760" s="9"/>
      <c r="K760" s="10"/>
      <c r="L760" s="2"/>
      <c r="M760" s="2"/>
      <c r="N760" s="1"/>
      <c r="O760" s="2"/>
      <c r="P760" s="9"/>
      <c r="Q760" s="9"/>
      <c r="R760" s="2"/>
      <c r="S760" s="2"/>
      <c r="T760" s="2"/>
      <c r="U760" s="2"/>
      <c r="V760" s="299"/>
      <c r="W760" s="2"/>
      <c r="X760" s="2"/>
      <c r="Y760" s="2"/>
      <c r="Z760" s="2"/>
      <c r="AA760" s="2"/>
    </row>
    <row r="761" spans="1:27" ht="13.5" customHeight="1">
      <c r="A761" s="7"/>
      <c r="B761" s="7"/>
      <c r="C761" s="7"/>
      <c r="D761" s="7"/>
      <c r="E761" s="7"/>
      <c r="F761" s="8"/>
      <c r="G761" s="8"/>
      <c r="H761" s="8"/>
      <c r="I761" s="8"/>
      <c r="J761" s="9"/>
      <c r="K761" s="10"/>
      <c r="L761" s="2"/>
      <c r="M761" s="2"/>
      <c r="N761" s="1"/>
      <c r="O761" s="2"/>
      <c r="P761" s="9"/>
      <c r="Q761" s="9"/>
      <c r="R761" s="2"/>
      <c r="S761" s="2"/>
      <c r="T761" s="2"/>
      <c r="U761" s="2"/>
      <c r="V761" s="299"/>
      <c r="W761" s="2"/>
      <c r="X761" s="2"/>
      <c r="Y761" s="2"/>
      <c r="Z761" s="2"/>
      <c r="AA761" s="2"/>
    </row>
    <row r="762" spans="1:27" ht="13.5" customHeight="1">
      <c r="A762" s="7"/>
      <c r="B762" s="7"/>
      <c r="C762" s="7"/>
      <c r="D762" s="7"/>
      <c r="E762" s="7"/>
      <c r="F762" s="8"/>
      <c r="G762" s="8"/>
      <c r="H762" s="8"/>
      <c r="I762" s="8"/>
      <c r="J762" s="9"/>
      <c r="K762" s="10"/>
      <c r="L762" s="2"/>
      <c r="M762" s="2"/>
      <c r="N762" s="1"/>
      <c r="O762" s="2"/>
      <c r="P762" s="9"/>
      <c r="Q762" s="9"/>
      <c r="R762" s="2"/>
      <c r="S762" s="2"/>
      <c r="T762" s="2"/>
      <c r="U762" s="2"/>
      <c r="V762" s="299"/>
      <c r="W762" s="2"/>
      <c r="X762" s="2"/>
      <c r="Y762" s="2"/>
      <c r="Z762" s="2"/>
      <c r="AA762" s="2"/>
    </row>
    <row r="763" spans="1:27" ht="13.5" customHeight="1">
      <c r="A763" s="7"/>
      <c r="B763" s="7"/>
      <c r="C763" s="7"/>
      <c r="D763" s="7"/>
      <c r="E763" s="7"/>
      <c r="F763" s="8"/>
      <c r="G763" s="8"/>
      <c r="H763" s="8"/>
      <c r="I763" s="8"/>
      <c r="J763" s="9"/>
      <c r="K763" s="10"/>
      <c r="L763" s="2"/>
      <c r="M763" s="2"/>
      <c r="N763" s="1"/>
      <c r="O763" s="2"/>
      <c r="P763" s="9"/>
      <c r="Q763" s="9"/>
      <c r="R763" s="2"/>
      <c r="S763" s="2"/>
      <c r="T763" s="2"/>
      <c r="U763" s="2"/>
      <c r="V763" s="299"/>
      <c r="W763" s="2"/>
      <c r="X763" s="2"/>
      <c r="Y763" s="2"/>
      <c r="Z763" s="2"/>
      <c r="AA763" s="2"/>
    </row>
    <row r="764" spans="1:27" ht="13.5" customHeight="1">
      <c r="A764" s="7"/>
      <c r="B764" s="7"/>
      <c r="C764" s="7"/>
      <c r="D764" s="7"/>
      <c r="E764" s="7"/>
      <c r="F764" s="8"/>
      <c r="G764" s="8"/>
      <c r="H764" s="8"/>
      <c r="I764" s="8"/>
      <c r="J764" s="9"/>
      <c r="K764" s="10"/>
      <c r="L764" s="2"/>
      <c r="M764" s="2"/>
      <c r="N764" s="1"/>
      <c r="O764" s="2"/>
      <c r="P764" s="9"/>
      <c r="Q764" s="9"/>
      <c r="R764" s="2"/>
      <c r="S764" s="2"/>
      <c r="T764" s="2"/>
      <c r="U764" s="2"/>
      <c r="V764" s="299"/>
      <c r="W764" s="2"/>
      <c r="X764" s="2"/>
      <c r="Y764" s="2"/>
      <c r="Z764" s="2"/>
      <c r="AA764" s="2"/>
    </row>
    <row r="765" spans="1:27" ht="13.5" customHeight="1">
      <c r="A765" s="7"/>
      <c r="B765" s="7"/>
      <c r="C765" s="7"/>
      <c r="D765" s="7"/>
      <c r="E765" s="7"/>
      <c r="F765" s="8"/>
      <c r="G765" s="8"/>
      <c r="H765" s="8"/>
      <c r="I765" s="8"/>
      <c r="J765" s="9"/>
      <c r="K765" s="10"/>
      <c r="L765" s="2"/>
      <c r="M765" s="2"/>
      <c r="N765" s="1"/>
      <c r="O765" s="2"/>
      <c r="P765" s="9"/>
      <c r="Q765" s="9"/>
      <c r="R765" s="2"/>
      <c r="S765" s="2"/>
      <c r="T765" s="2"/>
      <c r="U765" s="2"/>
      <c r="V765" s="299"/>
      <c r="W765" s="2"/>
      <c r="X765" s="2"/>
      <c r="Y765" s="2"/>
      <c r="Z765" s="2"/>
      <c r="AA765" s="2"/>
    </row>
    <row r="766" spans="1:27" ht="13.5" customHeight="1">
      <c r="A766" s="7"/>
      <c r="B766" s="7"/>
      <c r="C766" s="7"/>
      <c r="D766" s="7"/>
      <c r="E766" s="7"/>
      <c r="F766" s="8"/>
      <c r="G766" s="8"/>
      <c r="H766" s="8"/>
      <c r="I766" s="8"/>
      <c r="J766" s="9"/>
      <c r="K766" s="10"/>
      <c r="L766" s="2"/>
      <c r="M766" s="2"/>
      <c r="N766" s="1"/>
      <c r="O766" s="2"/>
      <c r="P766" s="9"/>
      <c r="Q766" s="9"/>
      <c r="R766" s="2"/>
      <c r="S766" s="2"/>
      <c r="T766" s="2"/>
      <c r="U766" s="2"/>
      <c r="V766" s="299"/>
      <c r="W766" s="2"/>
      <c r="X766" s="2"/>
      <c r="Y766" s="2"/>
      <c r="Z766" s="2"/>
      <c r="AA766" s="2"/>
    </row>
    <row r="767" spans="1:27" ht="13.5" customHeight="1">
      <c r="A767" s="7"/>
      <c r="B767" s="7"/>
      <c r="C767" s="7"/>
      <c r="D767" s="7"/>
      <c r="E767" s="7"/>
      <c r="F767" s="8"/>
      <c r="G767" s="8"/>
      <c r="H767" s="8"/>
      <c r="I767" s="8"/>
      <c r="J767" s="9"/>
      <c r="K767" s="10"/>
      <c r="L767" s="2"/>
      <c r="M767" s="2"/>
      <c r="N767" s="1"/>
      <c r="O767" s="2"/>
      <c r="P767" s="9"/>
      <c r="Q767" s="9"/>
      <c r="R767" s="2"/>
      <c r="S767" s="2"/>
      <c r="T767" s="2"/>
      <c r="U767" s="2"/>
      <c r="V767" s="299"/>
      <c r="W767" s="2"/>
      <c r="X767" s="2"/>
      <c r="Y767" s="2"/>
      <c r="Z767" s="2"/>
      <c r="AA767" s="2"/>
    </row>
    <row r="768" spans="1:27" ht="13.5" customHeight="1">
      <c r="A768" s="7"/>
      <c r="B768" s="7"/>
      <c r="C768" s="7"/>
      <c r="D768" s="7"/>
      <c r="E768" s="7"/>
      <c r="F768" s="8"/>
      <c r="G768" s="8"/>
      <c r="H768" s="8"/>
      <c r="I768" s="8"/>
      <c r="J768" s="9"/>
      <c r="K768" s="10"/>
      <c r="L768" s="2"/>
      <c r="M768" s="2"/>
      <c r="N768" s="1"/>
      <c r="O768" s="2"/>
      <c r="P768" s="9"/>
      <c r="Q768" s="9"/>
      <c r="R768" s="2"/>
      <c r="S768" s="2"/>
      <c r="T768" s="2"/>
      <c r="U768" s="2"/>
      <c r="V768" s="299"/>
      <c r="W768" s="2"/>
      <c r="X768" s="2"/>
      <c r="Y768" s="2"/>
      <c r="Z768" s="2"/>
      <c r="AA768" s="2"/>
    </row>
    <row r="769" spans="1:27" ht="13.5" customHeight="1">
      <c r="A769" s="7"/>
      <c r="B769" s="7"/>
      <c r="C769" s="7"/>
      <c r="D769" s="7"/>
      <c r="E769" s="7"/>
      <c r="F769" s="8"/>
      <c r="G769" s="8"/>
      <c r="H769" s="8"/>
      <c r="I769" s="8"/>
      <c r="J769" s="9"/>
      <c r="K769" s="10"/>
      <c r="L769" s="2"/>
      <c r="M769" s="2"/>
      <c r="N769" s="1"/>
      <c r="O769" s="2"/>
      <c r="P769" s="9"/>
      <c r="Q769" s="9"/>
      <c r="R769" s="2"/>
      <c r="S769" s="2"/>
      <c r="T769" s="2"/>
      <c r="U769" s="2"/>
      <c r="V769" s="299"/>
      <c r="W769" s="2"/>
      <c r="X769" s="2"/>
      <c r="Y769" s="2"/>
      <c r="Z769" s="2"/>
      <c r="AA769" s="2"/>
    </row>
    <row r="770" spans="1:27" ht="13.5" customHeight="1">
      <c r="A770" s="7"/>
      <c r="B770" s="7"/>
      <c r="C770" s="7"/>
      <c r="D770" s="7"/>
      <c r="E770" s="7"/>
      <c r="F770" s="8"/>
      <c r="G770" s="8"/>
      <c r="H770" s="8"/>
      <c r="I770" s="8"/>
      <c r="J770" s="9"/>
      <c r="K770" s="10"/>
      <c r="L770" s="2"/>
      <c r="M770" s="2"/>
      <c r="N770" s="1"/>
      <c r="O770" s="2"/>
      <c r="P770" s="9"/>
      <c r="Q770" s="9"/>
      <c r="R770" s="2"/>
      <c r="S770" s="2"/>
      <c r="T770" s="2"/>
      <c r="U770" s="2"/>
      <c r="V770" s="299"/>
      <c r="W770" s="2"/>
      <c r="X770" s="2"/>
      <c r="Y770" s="2"/>
      <c r="Z770" s="2"/>
      <c r="AA770" s="2"/>
    </row>
    <row r="771" spans="1:27" ht="13.5" customHeight="1">
      <c r="A771" s="7"/>
      <c r="B771" s="7"/>
      <c r="C771" s="7"/>
      <c r="D771" s="7"/>
      <c r="E771" s="7"/>
      <c r="F771" s="8"/>
      <c r="G771" s="8"/>
      <c r="H771" s="8"/>
      <c r="I771" s="8"/>
      <c r="J771" s="9"/>
      <c r="K771" s="10"/>
      <c r="L771" s="2"/>
      <c r="M771" s="2"/>
      <c r="N771" s="1"/>
      <c r="O771" s="2"/>
      <c r="P771" s="9"/>
      <c r="Q771" s="9"/>
      <c r="R771" s="2"/>
      <c r="S771" s="2"/>
      <c r="T771" s="2"/>
      <c r="U771" s="2"/>
      <c r="V771" s="299"/>
      <c r="W771" s="2"/>
      <c r="X771" s="2"/>
      <c r="Y771" s="2"/>
      <c r="Z771" s="2"/>
      <c r="AA771" s="2"/>
    </row>
    <row r="772" spans="1:27" ht="13.5" customHeight="1">
      <c r="A772" s="7"/>
      <c r="B772" s="7"/>
      <c r="C772" s="7"/>
      <c r="D772" s="7"/>
      <c r="E772" s="7"/>
      <c r="F772" s="8"/>
      <c r="G772" s="8"/>
      <c r="H772" s="8"/>
      <c r="I772" s="8"/>
      <c r="J772" s="9"/>
      <c r="K772" s="10"/>
      <c r="L772" s="2"/>
      <c r="M772" s="2"/>
      <c r="N772" s="1"/>
      <c r="O772" s="2"/>
      <c r="P772" s="9"/>
      <c r="Q772" s="9"/>
      <c r="R772" s="2"/>
      <c r="S772" s="2"/>
      <c r="T772" s="2"/>
      <c r="U772" s="2"/>
      <c r="V772" s="299"/>
      <c r="W772" s="2"/>
      <c r="X772" s="2"/>
      <c r="Y772" s="2"/>
      <c r="Z772" s="2"/>
      <c r="AA772" s="2"/>
    </row>
    <row r="773" spans="1:27" ht="13.5" customHeight="1">
      <c r="A773" s="7"/>
      <c r="B773" s="7"/>
      <c r="C773" s="7"/>
      <c r="D773" s="7"/>
      <c r="E773" s="7"/>
      <c r="F773" s="8"/>
      <c r="G773" s="8"/>
      <c r="H773" s="8"/>
      <c r="I773" s="8"/>
      <c r="J773" s="9"/>
      <c r="K773" s="10"/>
      <c r="L773" s="2"/>
      <c r="M773" s="2"/>
      <c r="N773" s="1"/>
      <c r="O773" s="2"/>
      <c r="P773" s="9"/>
      <c r="Q773" s="9"/>
      <c r="R773" s="2"/>
      <c r="S773" s="2"/>
      <c r="T773" s="2"/>
      <c r="U773" s="2"/>
      <c r="V773" s="299"/>
      <c r="W773" s="2"/>
      <c r="X773" s="2"/>
      <c r="Y773" s="2"/>
      <c r="Z773" s="2"/>
      <c r="AA773" s="2"/>
    </row>
    <row r="774" spans="1:27" ht="13.5" customHeight="1">
      <c r="A774" s="7"/>
      <c r="B774" s="7"/>
      <c r="C774" s="7"/>
      <c r="D774" s="7"/>
      <c r="E774" s="7"/>
      <c r="F774" s="8"/>
      <c r="G774" s="8"/>
      <c r="H774" s="8"/>
      <c r="I774" s="8"/>
      <c r="J774" s="9"/>
      <c r="K774" s="10"/>
      <c r="L774" s="2"/>
      <c r="M774" s="2"/>
      <c r="N774" s="1"/>
      <c r="O774" s="2"/>
      <c r="P774" s="9"/>
      <c r="Q774" s="9"/>
      <c r="R774" s="2"/>
      <c r="S774" s="2"/>
      <c r="T774" s="2"/>
      <c r="U774" s="2"/>
      <c r="V774" s="299"/>
      <c r="W774" s="2"/>
      <c r="X774" s="2"/>
      <c r="Y774" s="2"/>
      <c r="Z774" s="2"/>
      <c r="AA774" s="2"/>
    </row>
    <row r="775" spans="1:27" ht="13.5" customHeight="1">
      <c r="A775" s="7"/>
      <c r="B775" s="7"/>
      <c r="C775" s="7"/>
      <c r="D775" s="7"/>
      <c r="E775" s="7"/>
      <c r="F775" s="8"/>
      <c r="G775" s="8"/>
      <c r="H775" s="8"/>
      <c r="I775" s="8"/>
      <c r="J775" s="9"/>
      <c r="K775" s="10"/>
      <c r="L775" s="2"/>
      <c r="M775" s="2"/>
      <c r="N775" s="1"/>
      <c r="O775" s="2"/>
      <c r="P775" s="9"/>
      <c r="Q775" s="9"/>
      <c r="R775" s="2"/>
      <c r="S775" s="2"/>
      <c r="T775" s="2"/>
      <c r="U775" s="2"/>
      <c r="V775" s="299"/>
      <c r="W775" s="2"/>
      <c r="X775" s="2"/>
      <c r="Y775" s="2"/>
      <c r="Z775" s="2"/>
      <c r="AA775" s="2"/>
    </row>
    <row r="776" spans="1:27" ht="13.5" customHeight="1">
      <c r="A776" s="7"/>
      <c r="B776" s="7"/>
      <c r="C776" s="7"/>
      <c r="D776" s="7"/>
      <c r="E776" s="7"/>
      <c r="F776" s="8"/>
      <c r="G776" s="8"/>
      <c r="H776" s="8"/>
      <c r="I776" s="8"/>
      <c r="J776" s="9"/>
      <c r="K776" s="10"/>
      <c r="L776" s="2"/>
      <c r="M776" s="2"/>
      <c r="N776" s="1"/>
      <c r="O776" s="2"/>
      <c r="P776" s="9"/>
      <c r="Q776" s="9"/>
      <c r="R776" s="2"/>
      <c r="S776" s="2"/>
      <c r="T776" s="2"/>
      <c r="U776" s="2"/>
      <c r="V776" s="299"/>
      <c r="W776" s="2"/>
      <c r="X776" s="2"/>
      <c r="Y776" s="2"/>
      <c r="Z776" s="2"/>
      <c r="AA776" s="2"/>
    </row>
    <row r="777" spans="1:27" ht="13.5" customHeight="1">
      <c r="A777" s="7"/>
      <c r="B777" s="7"/>
      <c r="C777" s="7"/>
      <c r="D777" s="7"/>
      <c r="E777" s="7"/>
      <c r="F777" s="8"/>
      <c r="G777" s="8"/>
      <c r="H777" s="8"/>
      <c r="I777" s="8"/>
      <c r="J777" s="9"/>
      <c r="K777" s="10"/>
      <c r="L777" s="2"/>
      <c r="M777" s="2"/>
      <c r="N777" s="1"/>
      <c r="O777" s="2"/>
      <c r="P777" s="9"/>
      <c r="Q777" s="9"/>
      <c r="R777" s="2"/>
      <c r="S777" s="2"/>
      <c r="T777" s="2"/>
      <c r="U777" s="2"/>
      <c r="V777" s="299"/>
      <c r="W777" s="2"/>
      <c r="X777" s="2"/>
      <c r="Y777" s="2"/>
      <c r="Z777" s="2"/>
      <c r="AA777" s="2"/>
    </row>
    <row r="778" spans="1:27" ht="13.5" customHeight="1">
      <c r="A778" s="7"/>
      <c r="B778" s="7"/>
      <c r="C778" s="7"/>
      <c r="D778" s="7"/>
      <c r="E778" s="7"/>
      <c r="F778" s="8"/>
      <c r="G778" s="8"/>
      <c r="H778" s="8"/>
      <c r="I778" s="8"/>
      <c r="J778" s="9"/>
      <c r="K778" s="10"/>
      <c r="L778" s="2"/>
      <c r="M778" s="2"/>
      <c r="N778" s="1"/>
      <c r="O778" s="2"/>
      <c r="P778" s="9"/>
      <c r="Q778" s="9"/>
      <c r="R778" s="2"/>
      <c r="S778" s="2"/>
      <c r="T778" s="2"/>
      <c r="U778" s="2"/>
      <c r="V778" s="299"/>
      <c r="W778" s="2"/>
      <c r="X778" s="2"/>
      <c r="Y778" s="2"/>
      <c r="Z778" s="2"/>
      <c r="AA778" s="2"/>
    </row>
    <row r="779" spans="1:27" ht="13.5" customHeight="1">
      <c r="A779" s="7"/>
      <c r="B779" s="7"/>
      <c r="C779" s="7"/>
      <c r="D779" s="7"/>
      <c r="E779" s="7"/>
      <c r="F779" s="8"/>
      <c r="G779" s="8"/>
      <c r="H779" s="8"/>
      <c r="I779" s="8"/>
      <c r="J779" s="9"/>
      <c r="K779" s="10"/>
      <c r="L779" s="2"/>
      <c r="M779" s="2"/>
      <c r="N779" s="1"/>
      <c r="O779" s="2"/>
      <c r="P779" s="9"/>
      <c r="Q779" s="9"/>
      <c r="R779" s="2"/>
      <c r="S779" s="2"/>
      <c r="T779" s="2"/>
      <c r="U779" s="2"/>
      <c r="V779" s="299"/>
      <c r="W779" s="2"/>
      <c r="X779" s="2"/>
      <c r="Y779" s="2"/>
      <c r="Z779" s="2"/>
      <c r="AA779" s="2"/>
    </row>
    <row r="780" spans="1:27" ht="13.5" customHeight="1">
      <c r="A780" s="7"/>
      <c r="B780" s="7"/>
      <c r="C780" s="7"/>
      <c r="D780" s="7"/>
      <c r="E780" s="7"/>
      <c r="F780" s="8"/>
      <c r="G780" s="8"/>
      <c r="H780" s="8"/>
      <c r="I780" s="8"/>
      <c r="J780" s="9"/>
      <c r="K780" s="10"/>
      <c r="L780" s="2"/>
      <c r="M780" s="2"/>
      <c r="N780" s="1"/>
      <c r="O780" s="2"/>
      <c r="P780" s="9"/>
      <c r="Q780" s="9"/>
      <c r="R780" s="2"/>
      <c r="S780" s="2"/>
      <c r="T780" s="2"/>
      <c r="U780" s="2"/>
      <c r="V780" s="299"/>
      <c r="W780" s="2"/>
      <c r="X780" s="2"/>
      <c r="Y780" s="2"/>
      <c r="Z780" s="2"/>
      <c r="AA780" s="2"/>
    </row>
    <row r="781" spans="1:27" ht="13.5" customHeight="1">
      <c r="A781" s="7"/>
      <c r="B781" s="7"/>
      <c r="C781" s="7"/>
      <c r="D781" s="7"/>
      <c r="E781" s="7"/>
      <c r="F781" s="8"/>
      <c r="G781" s="8"/>
      <c r="H781" s="8"/>
      <c r="I781" s="8"/>
      <c r="J781" s="9"/>
      <c r="K781" s="10"/>
      <c r="L781" s="2"/>
      <c r="M781" s="2"/>
      <c r="N781" s="1"/>
      <c r="O781" s="2"/>
      <c r="P781" s="9"/>
      <c r="Q781" s="9"/>
      <c r="R781" s="2"/>
      <c r="S781" s="2"/>
      <c r="T781" s="2"/>
      <c r="U781" s="2"/>
      <c r="V781" s="299"/>
      <c r="W781" s="2"/>
      <c r="X781" s="2"/>
      <c r="Y781" s="2"/>
      <c r="Z781" s="2"/>
      <c r="AA781" s="2"/>
    </row>
    <row r="782" spans="1:27" ht="13.5" customHeight="1">
      <c r="A782" s="7"/>
      <c r="B782" s="7"/>
      <c r="C782" s="7"/>
      <c r="D782" s="7"/>
      <c r="E782" s="7"/>
      <c r="F782" s="8"/>
      <c r="G782" s="8"/>
      <c r="H782" s="8"/>
      <c r="I782" s="8"/>
      <c r="J782" s="9"/>
      <c r="K782" s="10"/>
      <c r="L782" s="2"/>
      <c r="M782" s="2"/>
      <c r="N782" s="1"/>
      <c r="O782" s="2"/>
      <c r="P782" s="9"/>
      <c r="Q782" s="9"/>
      <c r="R782" s="2"/>
      <c r="S782" s="2"/>
      <c r="T782" s="2"/>
      <c r="U782" s="2"/>
      <c r="V782" s="299"/>
      <c r="W782" s="2"/>
      <c r="X782" s="2"/>
      <c r="Y782" s="2"/>
      <c r="Z782" s="2"/>
      <c r="AA782" s="2"/>
    </row>
    <row r="783" spans="1:27" ht="13.5" customHeight="1">
      <c r="A783" s="7"/>
      <c r="B783" s="7"/>
      <c r="C783" s="7"/>
      <c r="D783" s="7"/>
      <c r="E783" s="7"/>
      <c r="F783" s="8"/>
      <c r="G783" s="8"/>
      <c r="H783" s="8"/>
      <c r="I783" s="8"/>
      <c r="J783" s="9"/>
      <c r="K783" s="10"/>
      <c r="L783" s="2"/>
      <c r="M783" s="2"/>
      <c r="N783" s="1"/>
      <c r="O783" s="2"/>
      <c r="P783" s="9"/>
      <c r="Q783" s="9"/>
      <c r="R783" s="2"/>
      <c r="S783" s="2"/>
      <c r="T783" s="2"/>
      <c r="U783" s="2"/>
      <c r="V783" s="299"/>
      <c r="W783" s="2"/>
      <c r="X783" s="2"/>
      <c r="Y783" s="2"/>
      <c r="Z783" s="2"/>
      <c r="AA783" s="2"/>
    </row>
    <row r="784" spans="1:27" ht="13.5" customHeight="1">
      <c r="A784" s="7"/>
      <c r="B784" s="7"/>
      <c r="C784" s="7"/>
      <c r="D784" s="7"/>
      <c r="E784" s="7"/>
      <c r="F784" s="8"/>
      <c r="G784" s="8"/>
      <c r="H784" s="8"/>
      <c r="I784" s="8"/>
      <c r="J784" s="9"/>
      <c r="K784" s="10"/>
      <c r="L784" s="2"/>
      <c r="M784" s="2"/>
      <c r="N784" s="1"/>
      <c r="O784" s="2"/>
      <c r="P784" s="9"/>
      <c r="Q784" s="9"/>
      <c r="R784" s="2"/>
      <c r="S784" s="2"/>
      <c r="T784" s="2"/>
      <c r="U784" s="2"/>
      <c r="V784" s="299"/>
      <c r="W784" s="2"/>
      <c r="X784" s="2"/>
      <c r="Y784" s="2"/>
      <c r="Z784" s="2"/>
      <c r="AA784" s="2"/>
    </row>
    <row r="785" spans="1:27" ht="13.5" customHeight="1">
      <c r="A785" s="7"/>
      <c r="B785" s="7"/>
      <c r="C785" s="7"/>
      <c r="D785" s="7"/>
      <c r="E785" s="7"/>
      <c r="F785" s="8"/>
      <c r="G785" s="8"/>
      <c r="H785" s="8"/>
      <c r="I785" s="8"/>
      <c r="J785" s="9"/>
      <c r="K785" s="10"/>
      <c r="L785" s="2"/>
      <c r="M785" s="2"/>
      <c r="N785" s="1"/>
      <c r="O785" s="2"/>
      <c r="P785" s="9"/>
      <c r="Q785" s="9"/>
      <c r="R785" s="2"/>
      <c r="S785" s="2"/>
      <c r="T785" s="2"/>
      <c r="U785" s="2"/>
      <c r="V785" s="299"/>
      <c r="W785" s="2"/>
      <c r="X785" s="2"/>
      <c r="Y785" s="2"/>
      <c r="Z785" s="2"/>
      <c r="AA785" s="2"/>
    </row>
    <row r="786" spans="1:27" ht="13.5" customHeight="1">
      <c r="A786" s="7"/>
      <c r="B786" s="7"/>
      <c r="C786" s="7"/>
      <c r="D786" s="7"/>
      <c r="E786" s="7"/>
      <c r="F786" s="8"/>
      <c r="G786" s="8"/>
      <c r="H786" s="8"/>
      <c r="I786" s="8"/>
      <c r="J786" s="9"/>
      <c r="K786" s="10"/>
      <c r="L786" s="2"/>
      <c r="M786" s="2"/>
      <c r="N786" s="1"/>
      <c r="O786" s="2"/>
      <c r="P786" s="9"/>
      <c r="Q786" s="9"/>
      <c r="R786" s="2"/>
      <c r="S786" s="2"/>
      <c r="T786" s="2"/>
      <c r="U786" s="2"/>
      <c r="V786" s="299"/>
      <c r="W786" s="2"/>
      <c r="X786" s="2"/>
      <c r="Y786" s="2"/>
      <c r="Z786" s="2"/>
      <c r="AA786" s="2"/>
    </row>
    <row r="787" spans="1:27" ht="13.5" customHeight="1">
      <c r="A787" s="7"/>
      <c r="B787" s="7"/>
      <c r="C787" s="7"/>
      <c r="D787" s="7"/>
      <c r="E787" s="7"/>
      <c r="F787" s="8"/>
      <c r="G787" s="8"/>
      <c r="H787" s="8"/>
      <c r="I787" s="8"/>
      <c r="J787" s="9"/>
      <c r="K787" s="10"/>
      <c r="L787" s="2"/>
      <c r="M787" s="2"/>
      <c r="N787" s="1"/>
      <c r="O787" s="2"/>
      <c r="P787" s="9"/>
      <c r="Q787" s="9"/>
      <c r="R787" s="2"/>
      <c r="S787" s="2"/>
      <c r="T787" s="2"/>
      <c r="U787" s="2"/>
      <c r="V787" s="299"/>
      <c r="W787" s="2"/>
      <c r="X787" s="2"/>
      <c r="Y787" s="2"/>
      <c r="Z787" s="2"/>
      <c r="AA787" s="2"/>
    </row>
    <row r="788" spans="1:27" ht="13.5" customHeight="1">
      <c r="A788" s="7"/>
      <c r="B788" s="7"/>
      <c r="C788" s="7"/>
      <c r="D788" s="7"/>
      <c r="E788" s="7"/>
      <c r="F788" s="8"/>
      <c r="G788" s="8"/>
      <c r="H788" s="8"/>
      <c r="I788" s="8"/>
      <c r="J788" s="9"/>
      <c r="K788" s="10"/>
      <c r="L788" s="2"/>
      <c r="M788" s="2"/>
      <c r="N788" s="1"/>
      <c r="O788" s="2"/>
      <c r="P788" s="9"/>
      <c r="Q788" s="9"/>
      <c r="R788" s="2"/>
      <c r="S788" s="2"/>
      <c r="T788" s="2"/>
      <c r="U788" s="2"/>
      <c r="V788" s="299"/>
      <c r="W788" s="2"/>
      <c r="X788" s="2"/>
      <c r="Y788" s="2"/>
      <c r="Z788" s="2"/>
      <c r="AA788" s="2"/>
    </row>
    <row r="789" spans="1:27" ht="13.5" customHeight="1">
      <c r="A789" s="7"/>
      <c r="B789" s="7"/>
      <c r="C789" s="7"/>
      <c r="D789" s="7"/>
      <c r="E789" s="7"/>
      <c r="F789" s="8"/>
      <c r="G789" s="8"/>
      <c r="H789" s="8"/>
      <c r="I789" s="8"/>
      <c r="J789" s="9"/>
      <c r="K789" s="10"/>
      <c r="L789" s="2"/>
      <c r="M789" s="2"/>
      <c r="N789" s="1"/>
      <c r="O789" s="2"/>
      <c r="P789" s="9"/>
      <c r="Q789" s="9"/>
      <c r="R789" s="2"/>
      <c r="S789" s="2"/>
      <c r="T789" s="2"/>
      <c r="U789" s="2"/>
      <c r="V789" s="299"/>
      <c r="W789" s="2"/>
      <c r="X789" s="2"/>
      <c r="Y789" s="2"/>
      <c r="Z789" s="2"/>
      <c r="AA789" s="2"/>
    </row>
    <row r="790" spans="1:27" ht="13.5" customHeight="1">
      <c r="A790" s="7"/>
      <c r="B790" s="7"/>
      <c r="C790" s="7"/>
      <c r="D790" s="7"/>
      <c r="E790" s="7"/>
      <c r="F790" s="8"/>
      <c r="G790" s="8"/>
      <c r="H790" s="8"/>
      <c r="I790" s="8"/>
      <c r="J790" s="9"/>
      <c r="K790" s="10"/>
      <c r="L790" s="2"/>
      <c r="M790" s="2"/>
      <c r="N790" s="1"/>
      <c r="O790" s="2"/>
      <c r="P790" s="9"/>
      <c r="Q790" s="9"/>
      <c r="R790" s="2"/>
      <c r="S790" s="2"/>
      <c r="T790" s="2"/>
      <c r="U790" s="2"/>
      <c r="V790" s="299"/>
      <c r="W790" s="2"/>
      <c r="X790" s="2"/>
      <c r="Y790" s="2"/>
      <c r="Z790" s="2"/>
      <c r="AA790" s="2"/>
    </row>
    <row r="791" spans="1:27" ht="13.5" customHeight="1">
      <c r="A791" s="7"/>
      <c r="B791" s="7"/>
      <c r="C791" s="7"/>
      <c r="D791" s="7"/>
      <c r="E791" s="7"/>
      <c r="F791" s="8"/>
      <c r="G791" s="8"/>
      <c r="H791" s="8"/>
      <c r="I791" s="8"/>
      <c r="J791" s="9"/>
      <c r="K791" s="10"/>
      <c r="L791" s="2"/>
      <c r="M791" s="2"/>
      <c r="N791" s="1"/>
      <c r="O791" s="2"/>
      <c r="P791" s="9"/>
      <c r="Q791" s="9"/>
      <c r="R791" s="2"/>
      <c r="S791" s="2"/>
      <c r="T791" s="2"/>
      <c r="U791" s="2"/>
      <c r="V791" s="299"/>
      <c r="W791" s="2"/>
      <c r="X791" s="2"/>
      <c r="Y791" s="2"/>
      <c r="Z791" s="2"/>
      <c r="AA791" s="2"/>
    </row>
    <row r="792" spans="1:27" ht="13.5" customHeight="1">
      <c r="A792" s="7"/>
      <c r="B792" s="7"/>
      <c r="C792" s="7"/>
      <c r="D792" s="7"/>
      <c r="E792" s="7"/>
      <c r="F792" s="8"/>
      <c r="G792" s="8"/>
      <c r="H792" s="8"/>
      <c r="I792" s="8"/>
      <c r="J792" s="9"/>
      <c r="K792" s="10"/>
      <c r="L792" s="2"/>
      <c r="M792" s="2"/>
      <c r="N792" s="1"/>
      <c r="O792" s="2"/>
      <c r="P792" s="9"/>
      <c r="Q792" s="9"/>
      <c r="R792" s="2"/>
      <c r="S792" s="2"/>
      <c r="T792" s="2"/>
      <c r="U792" s="2"/>
      <c r="V792" s="299"/>
      <c r="W792" s="2"/>
      <c r="X792" s="2"/>
      <c r="Y792" s="2"/>
      <c r="Z792" s="2"/>
      <c r="AA792" s="2"/>
    </row>
    <row r="793" spans="1:27" ht="13.5" customHeight="1">
      <c r="A793" s="7"/>
      <c r="B793" s="7"/>
      <c r="C793" s="7"/>
      <c r="D793" s="7"/>
      <c r="E793" s="7"/>
      <c r="F793" s="8"/>
      <c r="G793" s="8"/>
      <c r="H793" s="8"/>
      <c r="I793" s="8"/>
      <c r="J793" s="9"/>
      <c r="K793" s="10"/>
      <c r="L793" s="2"/>
      <c r="M793" s="2"/>
      <c r="N793" s="1"/>
      <c r="O793" s="2"/>
      <c r="P793" s="9"/>
      <c r="Q793" s="9"/>
      <c r="R793" s="2"/>
      <c r="S793" s="2"/>
      <c r="T793" s="2"/>
      <c r="U793" s="2"/>
      <c r="V793" s="299"/>
      <c r="W793" s="2"/>
      <c r="X793" s="2"/>
      <c r="Y793" s="2"/>
      <c r="Z793" s="2"/>
      <c r="AA793" s="2"/>
    </row>
    <row r="794" spans="1:27" ht="13.5" customHeight="1">
      <c r="A794" s="7"/>
      <c r="B794" s="7"/>
      <c r="C794" s="7"/>
      <c r="D794" s="7"/>
      <c r="E794" s="7"/>
      <c r="F794" s="8"/>
      <c r="G794" s="8"/>
      <c r="H794" s="8"/>
      <c r="I794" s="8"/>
      <c r="J794" s="9"/>
      <c r="K794" s="10"/>
      <c r="L794" s="2"/>
      <c r="M794" s="2"/>
      <c r="N794" s="1"/>
      <c r="O794" s="2"/>
      <c r="P794" s="9"/>
      <c r="Q794" s="9"/>
      <c r="R794" s="2"/>
      <c r="S794" s="2"/>
      <c r="T794" s="2"/>
      <c r="U794" s="2"/>
      <c r="V794" s="299"/>
      <c r="W794" s="2"/>
      <c r="X794" s="2"/>
      <c r="Y794" s="2"/>
      <c r="Z794" s="2"/>
      <c r="AA794" s="2"/>
    </row>
    <row r="795" spans="1:27" ht="13.5" customHeight="1">
      <c r="A795" s="7"/>
      <c r="B795" s="7"/>
      <c r="C795" s="7"/>
      <c r="D795" s="7"/>
      <c r="E795" s="7"/>
      <c r="F795" s="8"/>
      <c r="G795" s="8"/>
      <c r="H795" s="8"/>
      <c r="I795" s="8"/>
      <c r="J795" s="9"/>
      <c r="K795" s="10"/>
      <c r="L795" s="2"/>
      <c r="M795" s="2"/>
      <c r="N795" s="1"/>
      <c r="O795" s="2"/>
      <c r="P795" s="9"/>
      <c r="Q795" s="9"/>
      <c r="R795" s="2"/>
      <c r="S795" s="2"/>
      <c r="T795" s="2"/>
      <c r="U795" s="2"/>
      <c r="V795" s="299"/>
      <c r="W795" s="2"/>
      <c r="X795" s="2"/>
      <c r="Y795" s="2"/>
      <c r="Z795" s="2"/>
      <c r="AA795" s="2"/>
    </row>
    <row r="796" spans="1:27" ht="13.5" customHeight="1">
      <c r="A796" s="7"/>
      <c r="B796" s="7"/>
      <c r="C796" s="7"/>
      <c r="D796" s="7"/>
      <c r="E796" s="7"/>
      <c r="F796" s="8"/>
      <c r="G796" s="8"/>
      <c r="H796" s="8"/>
      <c r="I796" s="8"/>
      <c r="J796" s="9"/>
      <c r="K796" s="10"/>
      <c r="L796" s="2"/>
      <c r="M796" s="2"/>
      <c r="N796" s="1"/>
      <c r="O796" s="2"/>
      <c r="P796" s="9"/>
      <c r="Q796" s="9"/>
      <c r="R796" s="2"/>
      <c r="S796" s="2"/>
      <c r="T796" s="2"/>
      <c r="U796" s="2"/>
      <c r="V796" s="299"/>
      <c r="W796" s="2"/>
      <c r="X796" s="2"/>
      <c r="Y796" s="2"/>
      <c r="Z796" s="2"/>
      <c r="AA796" s="2"/>
    </row>
    <row r="797" spans="1:27" ht="13.5" customHeight="1">
      <c r="A797" s="7"/>
      <c r="B797" s="7"/>
      <c r="C797" s="7"/>
      <c r="D797" s="7"/>
      <c r="E797" s="7"/>
      <c r="F797" s="8"/>
      <c r="G797" s="8"/>
      <c r="H797" s="8"/>
      <c r="I797" s="8"/>
      <c r="J797" s="9"/>
      <c r="K797" s="10"/>
      <c r="L797" s="2"/>
      <c r="M797" s="2"/>
      <c r="N797" s="1"/>
      <c r="O797" s="2"/>
      <c r="P797" s="9"/>
      <c r="Q797" s="9"/>
      <c r="R797" s="2"/>
      <c r="S797" s="2"/>
      <c r="T797" s="2"/>
      <c r="U797" s="2"/>
      <c r="V797" s="299"/>
      <c r="W797" s="2"/>
      <c r="X797" s="2"/>
      <c r="Y797" s="2"/>
      <c r="Z797" s="2"/>
      <c r="AA797" s="2"/>
    </row>
    <row r="798" spans="1:27" ht="13.5" customHeight="1">
      <c r="A798" s="7"/>
      <c r="B798" s="7"/>
      <c r="C798" s="7"/>
      <c r="D798" s="7"/>
      <c r="E798" s="7"/>
      <c r="F798" s="8"/>
      <c r="G798" s="8"/>
      <c r="H798" s="8"/>
      <c r="I798" s="8"/>
      <c r="J798" s="9"/>
      <c r="K798" s="10"/>
      <c r="L798" s="2"/>
      <c r="M798" s="2"/>
      <c r="N798" s="1"/>
      <c r="O798" s="2"/>
      <c r="P798" s="9"/>
      <c r="Q798" s="9"/>
      <c r="R798" s="2"/>
      <c r="S798" s="2"/>
      <c r="T798" s="2"/>
      <c r="U798" s="2"/>
      <c r="V798" s="299"/>
      <c r="W798" s="2"/>
      <c r="X798" s="2"/>
      <c r="Y798" s="2"/>
      <c r="Z798" s="2"/>
      <c r="AA798" s="2"/>
    </row>
    <row r="799" spans="1:27" ht="13.5" customHeight="1">
      <c r="A799" s="7"/>
      <c r="B799" s="7"/>
      <c r="C799" s="7"/>
      <c r="D799" s="7"/>
      <c r="E799" s="7"/>
      <c r="F799" s="8"/>
      <c r="G799" s="8"/>
      <c r="H799" s="8"/>
      <c r="I799" s="8"/>
      <c r="J799" s="9"/>
      <c r="K799" s="10"/>
      <c r="L799" s="2"/>
      <c r="M799" s="2"/>
      <c r="N799" s="1"/>
      <c r="O799" s="2"/>
      <c r="P799" s="9"/>
      <c r="Q799" s="9"/>
      <c r="R799" s="2"/>
      <c r="S799" s="2"/>
      <c r="T799" s="2"/>
      <c r="U799" s="2"/>
      <c r="V799" s="299"/>
      <c r="W799" s="2"/>
      <c r="X799" s="2"/>
      <c r="Y799" s="2"/>
      <c r="Z799" s="2"/>
      <c r="AA799" s="2"/>
    </row>
    <row r="800" spans="1:27" ht="13.5" customHeight="1">
      <c r="A800" s="7"/>
      <c r="B800" s="7"/>
      <c r="C800" s="7"/>
      <c r="D800" s="7"/>
      <c r="E800" s="7"/>
      <c r="F800" s="8"/>
      <c r="G800" s="8"/>
      <c r="H800" s="8"/>
      <c r="I800" s="8"/>
      <c r="J800" s="9"/>
      <c r="K800" s="10"/>
      <c r="L800" s="2"/>
      <c r="M800" s="2"/>
      <c r="N800" s="1"/>
      <c r="O800" s="2"/>
      <c r="P800" s="9"/>
      <c r="Q800" s="9"/>
      <c r="R800" s="2"/>
      <c r="S800" s="2"/>
      <c r="T800" s="2"/>
      <c r="U800" s="2"/>
      <c r="V800" s="299"/>
      <c r="W800" s="2"/>
      <c r="X800" s="2"/>
      <c r="Y800" s="2"/>
      <c r="Z800" s="2"/>
      <c r="AA800" s="2"/>
    </row>
    <row r="801" spans="1:27" ht="13.5" customHeight="1">
      <c r="A801" s="7"/>
      <c r="B801" s="7"/>
      <c r="C801" s="7"/>
      <c r="D801" s="7"/>
      <c r="E801" s="7"/>
      <c r="F801" s="8"/>
      <c r="G801" s="8"/>
      <c r="H801" s="8"/>
      <c r="I801" s="8"/>
      <c r="J801" s="9"/>
      <c r="K801" s="10"/>
      <c r="L801" s="2"/>
      <c r="M801" s="2"/>
      <c r="N801" s="1"/>
      <c r="O801" s="2"/>
      <c r="P801" s="9"/>
      <c r="Q801" s="9"/>
      <c r="R801" s="2"/>
      <c r="S801" s="2"/>
      <c r="T801" s="2"/>
      <c r="U801" s="2"/>
      <c r="V801" s="299"/>
      <c r="W801" s="2"/>
      <c r="X801" s="2"/>
      <c r="Y801" s="2"/>
      <c r="Z801" s="2"/>
      <c r="AA801" s="2"/>
    </row>
    <row r="802" spans="1:27" ht="13.5" customHeight="1">
      <c r="A802" s="7"/>
      <c r="B802" s="7"/>
      <c r="C802" s="7"/>
      <c r="D802" s="7"/>
      <c r="E802" s="7"/>
      <c r="F802" s="8"/>
      <c r="G802" s="8"/>
      <c r="H802" s="8"/>
      <c r="I802" s="8"/>
      <c r="J802" s="9"/>
      <c r="K802" s="10"/>
      <c r="L802" s="2"/>
      <c r="M802" s="2"/>
      <c r="N802" s="1"/>
      <c r="O802" s="2"/>
      <c r="P802" s="9"/>
      <c r="Q802" s="9"/>
      <c r="R802" s="2"/>
      <c r="S802" s="2"/>
      <c r="T802" s="2"/>
      <c r="U802" s="2"/>
      <c r="V802" s="299"/>
      <c r="W802" s="2"/>
      <c r="X802" s="2"/>
      <c r="Y802" s="2"/>
      <c r="Z802" s="2"/>
      <c r="AA802" s="2"/>
    </row>
    <row r="803" spans="1:27" ht="13.5" customHeight="1">
      <c r="A803" s="7"/>
      <c r="B803" s="7"/>
      <c r="C803" s="7"/>
      <c r="D803" s="7"/>
      <c r="E803" s="7"/>
      <c r="F803" s="8"/>
      <c r="G803" s="8"/>
      <c r="H803" s="8"/>
      <c r="I803" s="8"/>
      <c r="J803" s="9"/>
      <c r="K803" s="10"/>
      <c r="L803" s="2"/>
      <c r="M803" s="2"/>
      <c r="N803" s="1"/>
      <c r="O803" s="2"/>
      <c r="P803" s="9"/>
      <c r="Q803" s="9"/>
      <c r="R803" s="2"/>
      <c r="S803" s="2"/>
      <c r="T803" s="2"/>
      <c r="U803" s="2"/>
      <c r="V803" s="299"/>
      <c r="W803" s="2"/>
      <c r="X803" s="2"/>
      <c r="Y803" s="2"/>
      <c r="Z803" s="2"/>
      <c r="AA803" s="2"/>
    </row>
    <row r="804" spans="1:27" ht="13.5" customHeight="1">
      <c r="A804" s="7"/>
      <c r="B804" s="7"/>
      <c r="C804" s="7"/>
      <c r="D804" s="7"/>
      <c r="E804" s="7"/>
      <c r="F804" s="8"/>
      <c r="G804" s="8"/>
      <c r="H804" s="8"/>
      <c r="I804" s="8"/>
      <c r="J804" s="9"/>
      <c r="K804" s="10"/>
      <c r="L804" s="2"/>
      <c r="M804" s="2"/>
      <c r="N804" s="1"/>
      <c r="O804" s="2"/>
      <c r="P804" s="9"/>
      <c r="Q804" s="9"/>
      <c r="R804" s="2"/>
      <c r="S804" s="2"/>
      <c r="T804" s="2"/>
      <c r="U804" s="2"/>
      <c r="V804" s="299"/>
      <c r="W804" s="2"/>
      <c r="X804" s="2"/>
      <c r="Y804" s="2"/>
      <c r="Z804" s="2"/>
      <c r="AA804" s="2"/>
    </row>
    <row r="805" spans="1:27" ht="13.5" customHeight="1">
      <c r="A805" s="7"/>
      <c r="B805" s="7"/>
      <c r="C805" s="7"/>
      <c r="D805" s="7"/>
      <c r="E805" s="7"/>
      <c r="F805" s="8"/>
      <c r="G805" s="8"/>
      <c r="H805" s="8"/>
      <c r="I805" s="8"/>
      <c r="J805" s="9"/>
      <c r="K805" s="10"/>
      <c r="L805" s="2"/>
      <c r="M805" s="2"/>
      <c r="N805" s="1"/>
      <c r="O805" s="2"/>
      <c r="P805" s="9"/>
      <c r="Q805" s="9"/>
      <c r="R805" s="2"/>
      <c r="S805" s="2"/>
      <c r="T805" s="2"/>
      <c r="U805" s="2"/>
      <c r="V805" s="299"/>
      <c r="W805" s="2"/>
      <c r="X805" s="2"/>
      <c r="Y805" s="2"/>
      <c r="Z805" s="2"/>
      <c r="AA805" s="2"/>
    </row>
    <row r="806" spans="1:27" ht="13.5" customHeight="1">
      <c r="A806" s="7"/>
      <c r="B806" s="7"/>
      <c r="C806" s="7"/>
      <c r="D806" s="7"/>
      <c r="E806" s="7"/>
      <c r="F806" s="8"/>
      <c r="G806" s="8"/>
      <c r="H806" s="8"/>
      <c r="I806" s="8"/>
      <c r="J806" s="9"/>
      <c r="K806" s="10"/>
      <c r="L806" s="2"/>
      <c r="M806" s="2"/>
      <c r="N806" s="1"/>
      <c r="O806" s="2"/>
      <c r="P806" s="9"/>
      <c r="Q806" s="9"/>
      <c r="R806" s="2"/>
      <c r="S806" s="2"/>
      <c r="T806" s="2"/>
      <c r="U806" s="2"/>
      <c r="V806" s="299"/>
      <c r="W806" s="2"/>
      <c r="X806" s="2"/>
      <c r="Y806" s="2"/>
      <c r="Z806" s="2"/>
      <c r="AA806" s="2"/>
    </row>
    <row r="807" spans="1:27" ht="13.5" customHeight="1">
      <c r="A807" s="7"/>
      <c r="B807" s="7"/>
      <c r="C807" s="7"/>
      <c r="D807" s="7"/>
      <c r="E807" s="7"/>
      <c r="F807" s="8"/>
      <c r="G807" s="8"/>
      <c r="H807" s="8"/>
      <c r="I807" s="8"/>
      <c r="J807" s="9"/>
      <c r="K807" s="10"/>
      <c r="L807" s="2"/>
      <c r="M807" s="2"/>
      <c r="N807" s="1"/>
      <c r="O807" s="2"/>
      <c r="P807" s="9"/>
      <c r="Q807" s="9"/>
      <c r="R807" s="2"/>
      <c r="S807" s="2"/>
      <c r="T807" s="2"/>
      <c r="U807" s="2"/>
      <c r="V807" s="299"/>
      <c r="W807" s="2"/>
      <c r="X807" s="2"/>
      <c r="Y807" s="2"/>
      <c r="Z807" s="2"/>
      <c r="AA807" s="2"/>
    </row>
    <row r="808" spans="1:27" ht="13.5" customHeight="1">
      <c r="A808" s="7"/>
      <c r="B808" s="7"/>
      <c r="C808" s="7"/>
      <c r="D808" s="7"/>
      <c r="E808" s="7"/>
      <c r="F808" s="8"/>
      <c r="G808" s="8"/>
      <c r="H808" s="8"/>
      <c r="I808" s="8"/>
      <c r="J808" s="9"/>
      <c r="K808" s="10"/>
      <c r="L808" s="2"/>
      <c r="M808" s="2"/>
      <c r="N808" s="1"/>
      <c r="O808" s="2"/>
      <c r="P808" s="9"/>
      <c r="Q808" s="9"/>
      <c r="R808" s="2"/>
      <c r="S808" s="2"/>
      <c r="T808" s="2"/>
      <c r="U808" s="2"/>
      <c r="V808" s="299"/>
      <c r="W808" s="2"/>
      <c r="X808" s="2"/>
      <c r="Y808" s="2"/>
      <c r="Z808" s="2"/>
      <c r="AA808" s="2"/>
    </row>
    <row r="809" spans="1:27" ht="13.5" customHeight="1">
      <c r="A809" s="7"/>
      <c r="B809" s="7"/>
      <c r="C809" s="7"/>
      <c r="D809" s="7"/>
      <c r="E809" s="7"/>
      <c r="F809" s="8"/>
      <c r="G809" s="8"/>
      <c r="H809" s="8"/>
      <c r="I809" s="8"/>
      <c r="J809" s="9"/>
      <c r="K809" s="10"/>
      <c r="L809" s="2"/>
      <c r="M809" s="2"/>
      <c r="N809" s="1"/>
      <c r="O809" s="2"/>
      <c r="P809" s="9"/>
      <c r="Q809" s="9"/>
      <c r="R809" s="2"/>
      <c r="S809" s="2"/>
      <c r="T809" s="2"/>
      <c r="U809" s="2"/>
      <c r="V809" s="299"/>
      <c r="W809" s="2"/>
      <c r="X809" s="2"/>
      <c r="Y809" s="2"/>
      <c r="Z809" s="2"/>
      <c r="AA809" s="2"/>
    </row>
    <row r="810" spans="1:27" ht="13.5" customHeight="1">
      <c r="A810" s="7"/>
      <c r="B810" s="7"/>
      <c r="C810" s="7"/>
      <c r="D810" s="7"/>
      <c r="E810" s="7"/>
      <c r="F810" s="8"/>
      <c r="G810" s="8"/>
      <c r="H810" s="8"/>
      <c r="I810" s="8"/>
      <c r="J810" s="9"/>
      <c r="K810" s="10"/>
      <c r="L810" s="2"/>
      <c r="M810" s="2"/>
      <c r="N810" s="1"/>
      <c r="O810" s="2"/>
      <c r="P810" s="9"/>
      <c r="Q810" s="9"/>
      <c r="R810" s="2"/>
      <c r="S810" s="2"/>
      <c r="T810" s="2"/>
      <c r="U810" s="2"/>
      <c r="V810" s="299"/>
      <c r="W810" s="2"/>
      <c r="X810" s="2"/>
      <c r="Y810" s="2"/>
      <c r="Z810" s="2"/>
      <c r="AA810" s="2"/>
    </row>
    <row r="811" spans="1:27" ht="13.5" customHeight="1">
      <c r="A811" s="7"/>
      <c r="B811" s="7"/>
      <c r="C811" s="7"/>
      <c r="D811" s="7"/>
      <c r="E811" s="7"/>
      <c r="F811" s="8"/>
      <c r="G811" s="8"/>
      <c r="H811" s="8"/>
      <c r="I811" s="8"/>
      <c r="J811" s="9"/>
      <c r="K811" s="10"/>
      <c r="L811" s="2"/>
      <c r="M811" s="2"/>
      <c r="N811" s="1"/>
      <c r="O811" s="2"/>
      <c r="P811" s="9"/>
      <c r="Q811" s="9"/>
      <c r="R811" s="2"/>
      <c r="S811" s="2"/>
      <c r="T811" s="2"/>
      <c r="U811" s="2"/>
      <c r="V811" s="299"/>
      <c r="W811" s="2"/>
      <c r="X811" s="2"/>
      <c r="Y811" s="2"/>
      <c r="Z811" s="2"/>
      <c r="AA811" s="2"/>
    </row>
    <row r="812" spans="1:27" ht="13.5" customHeight="1">
      <c r="A812" s="7"/>
      <c r="B812" s="7"/>
      <c r="C812" s="7"/>
      <c r="D812" s="7"/>
      <c r="E812" s="7"/>
      <c r="F812" s="8"/>
      <c r="G812" s="8"/>
      <c r="H812" s="8"/>
      <c r="I812" s="8"/>
      <c r="J812" s="9"/>
      <c r="K812" s="10"/>
      <c r="L812" s="2"/>
      <c r="M812" s="2"/>
      <c r="N812" s="1"/>
      <c r="O812" s="2"/>
      <c r="P812" s="9"/>
      <c r="Q812" s="9"/>
      <c r="R812" s="2"/>
      <c r="S812" s="2"/>
      <c r="T812" s="2"/>
      <c r="U812" s="2"/>
      <c r="V812" s="299"/>
      <c r="W812" s="2"/>
      <c r="X812" s="2"/>
      <c r="Y812" s="2"/>
      <c r="Z812" s="2"/>
      <c r="AA812" s="2"/>
    </row>
    <row r="813" spans="1:27" ht="13.5" customHeight="1">
      <c r="A813" s="7"/>
      <c r="B813" s="7"/>
      <c r="C813" s="7"/>
      <c r="D813" s="7"/>
      <c r="E813" s="7"/>
      <c r="F813" s="8"/>
      <c r="G813" s="8"/>
      <c r="H813" s="8"/>
      <c r="I813" s="8"/>
      <c r="J813" s="9"/>
      <c r="K813" s="10"/>
      <c r="L813" s="2"/>
      <c r="M813" s="2"/>
      <c r="N813" s="1"/>
      <c r="O813" s="2"/>
      <c r="P813" s="9"/>
      <c r="Q813" s="9"/>
      <c r="R813" s="2"/>
      <c r="S813" s="2"/>
      <c r="T813" s="2"/>
      <c r="U813" s="2"/>
      <c r="V813" s="299"/>
      <c r="W813" s="2"/>
      <c r="X813" s="2"/>
      <c r="Y813" s="2"/>
      <c r="Z813" s="2"/>
      <c r="AA813" s="2"/>
    </row>
    <row r="814" spans="1:27" ht="13.5" customHeight="1">
      <c r="A814" s="7"/>
      <c r="B814" s="7"/>
      <c r="C814" s="7"/>
      <c r="D814" s="7"/>
      <c r="E814" s="7"/>
      <c r="F814" s="8"/>
      <c r="G814" s="8"/>
      <c r="H814" s="8"/>
      <c r="I814" s="8"/>
      <c r="J814" s="9"/>
      <c r="K814" s="10"/>
      <c r="L814" s="2"/>
      <c r="M814" s="2"/>
      <c r="N814" s="1"/>
      <c r="O814" s="2"/>
      <c r="P814" s="9"/>
      <c r="Q814" s="9"/>
      <c r="R814" s="2"/>
      <c r="S814" s="2"/>
      <c r="T814" s="2"/>
      <c r="U814" s="2"/>
      <c r="V814" s="299"/>
      <c r="W814" s="2"/>
      <c r="X814" s="2"/>
      <c r="Y814" s="2"/>
      <c r="Z814" s="2"/>
      <c r="AA814" s="2"/>
    </row>
    <row r="815" spans="1:27" ht="13.5" customHeight="1">
      <c r="A815" s="7"/>
      <c r="B815" s="7"/>
      <c r="C815" s="7"/>
      <c r="D815" s="7"/>
      <c r="E815" s="7"/>
      <c r="F815" s="8"/>
      <c r="G815" s="8"/>
      <c r="H815" s="8"/>
      <c r="I815" s="8"/>
      <c r="J815" s="9"/>
      <c r="K815" s="10"/>
      <c r="L815" s="2"/>
      <c r="M815" s="2"/>
      <c r="N815" s="1"/>
      <c r="O815" s="2"/>
      <c r="P815" s="9"/>
      <c r="Q815" s="9"/>
      <c r="R815" s="2"/>
      <c r="S815" s="2"/>
      <c r="T815" s="2"/>
      <c r="U815" s="2"/>
      <c r="V815" s="299"/>
      <c r="W815" s="2"/>
      <c r="X815" s="2"/>
      <c r="Y815" s="2"/>
      <c r="Z815" s="2"/>
      <c r="AA815" s="2"/>
    </row>
    <row r="816" spans="1:27" ht="13.5" customHeight="1">
      <c r="A816" s="7"/>
      <c r="B816" s="7"/>
      <c r="C816" s="7"/>
      <c r="D816" s="7"/>
      <c r="E816" s="7"/>
      <c r="F816" s="8"/>
      <c r="G816" s="8"/>
      <c r="H816" s="8"/>
      <c r="I816" s="8"/>
      <c r="J816" s="9"/>
      <c r="K816" s="10"/>
      <c r="L816" s="2"/>
      <c r="M816" s="2"/>
      <c r="N816" s="1"/>
      <c r="O816" s="2"/>
      <c r="P816" s="9"/>
      <c r="Q816" s="9"/>
      <c r="R816" s="2"/>
      <c r="S816" s="2"/>
      <c r="T816" s="2"/>
      <c r="U816" s="2"/>
      <c r="V816" s="299"/>
      <c r="W816" s="2"/>
      <c r="X816" s="2"/>
      <c r="Y816" s="2"/>
      <c r="Z816" s="2"/>
      <c r="AA816" s="2"/>
    </row>
    <row r="817" spans="1:27" ht="13.5" customHeight="1">
      <c r="A817" s="7"/>
      <c r="B817" s="7"/>
      <c r="C817" s="7"/>
      <c r="D817" s="7"/>
      <c r="E817" s="7"/>
      <c r="F817" s="8"/>
      <c r="G817" s="8"/>
      <c r="H817" s="8"/>
      <c r="I817" s="8"/>
      <c r="J817" s="9"/>
      <c r="K817" s="10"/>
      <c r="L817" s="2"/>
      <c r="M817" s="2"/>
      <c r="N817" s="1"/>
      <c r="O817" s="2"/>
      <c r="P817" s="9"/>
      <c r="Q817" s="9"/>
      <c r="R817" s="2"/>
      <c r="S817" s="2"/>
      <c r="T817" s="2"/>
      <c r="U817" s="2"/>
      <c r="V817" s="299"/>
      <c r="W817" s="2"/>
      <c r="X817" s="2"/>
      <c r="Y817" s="2"/>
      <c r="Z817" s="2"/>
      <c r="AA817" s="2"/>
    </row>
    <row r="818" spans="1:27" ht="13.5" customHeight="1">
      <c r="A818" s="7"/>
      <c r="B818" s="7"/>
      <c r="C818" s="7"/>
      <c r="D818" s="7"/>
      <c r="E818" s="7"/>
      <c r="F818" s="8"/>
      <c r="G818" s="8"/>
      <c r="H818" s="8"/>
      <c r="I818" s="8"/>
      <c r="J818" s="9"/>
      <c r="K818" s="10"/>
      <c r="L818" s="2"/>
      <c r="M818" s="2"/>
      <c r="N818" s="1"/>
      <c r="O818" s="2"/>
      <c r="P818" s="9"/>
      <c r="Q818" s="9"/>
      <c r="R818" s="2"/>
      <c r="S818" s="2"/>
      <c r="T818" s="2"/>
      <c r="U818" s="2"/>
      <c r="V818" s="299"/>
      <c r="W818" s="2"/>
      <c r="X818" s="2"/>
      <c r="Y818" s="2"/>
      <c r="Z818" s="2"/>
      <c r="AA818" s="2"/>
    </row>
    <row r="819" spans="1:27" ht="13.5" customHeight="1">
      <c r="A819" s="7"/>
      <c r="B819" s="7"/>
      <c r="C819" s="7"/>
      <c r="D819" s="7"/>
      <c r="E819" s="7"/>
      <c r="F819" s="8"/>
      <c r="G819" s="8"/>
      <c r="H819" s="8"/>
      <c r="I819" s="8"/>
      <c r="J819" s="9"/>
      <c r="K819" s="10"/>
      <c r="L819" s="2"/>
      <c r="M819" s="2"/>
      <c r="N819" s="1"/>
      <c r="O819" s="2"/>
      <c r="P819" s="9"/>
      <c r="Q819" s="9"/>
      <c r="R819" s="2"/>
      <c r="S819" s="2"/>
      <c r="T819" s="2"/>
      <c r="U819" s="2"/>
      <c r="V819" s="299"/>
      <c r="W819" s="2"/>
      <c r="X819" s="2"/>
      <c r="Y819" s="2"/>
      <c r="Z819" s="2"/>
      <c r="AA819" s="2"/>
    </row>
    <row r="820" spans="1:27" ht="13.5" customHeight="1">
      <c r="A820" s="7"/>
      <c r="B820" s="7"/>
      <c r="C820" s="7"/>
      <c r="D820" s="7"/>
      <c r="E820" s="7"/>
      <c r="F820" s="8"/>
      <c r="G820" s="8"/>
      <c r="H820" s="8"/>
      <c r="I820" s="8"/>
      <c r="J820" s="9"/>
      <c r="K820" s="10"/>
      <c r="L820" s="2"/>
      <c r="M820" s="2"/>
      <c r="N820" s="1"/>
      <c r="O820" s="2"/>
      <c r="P820" s="9"/>
      <c r="Q820" s="9"/>
      <c r="R820" s="2"/>
      <c r="S820" s="2"/>
      <c r="T820" s="2"/>
      <c r="U820" s="2"/>
      <c r="V820" s="299"/>
      <c r="W820" s="2"/>
      <c r="X820" s="2"/>
      <c r="Y820" s="2"/>
      <c r="Z820" s="2"/>
      <c r="AA820" s="2"/>
    </row>
    <row r="821" spans="1:27" ht="13.5" customHeight="1">
      <c r="A821" s="7"/>
      <c r="B821" s="7"/>
      <c r="C821" s="7"/>
      <c r="D821" s="7"/>
      <c r="E821" s="7"/>
      <c r="F821" s="8"/>
      <c r="G821" s="8"/>
      <c r="H821" s="8"/>
      <c r="I821" s="8"/>
      <c r="J821" s="9"/>
      <c r="K821" s="10"/>
      <c r="L821" s="2"/>
      <c r="M821" s="2"/>
      <c r="N821" s="1"/>
      <c r="O821" s="2"/>
      <c r="P821" s="9"/>
      <c r="Q821" s="9"/>
      <c r="R821" s="2"/>
      <c r="S821" s="2"/>
      <c r="T821" s="2"/>
      <c r="U821" s="2"/>
      <c r="V821" s="299"/>
      <c r="W821" s="2"/>
      <c r="X821" s="2"/>
      <c r="Y821" s="2"/>
      <c r="Z821" s="2"/>
      <c r="AA821" s="2"/>
    </row>
    <row r="822" spans="1:27" ht="13.5" customHeight="1">
      <c r="A822" s="7"/>
      <c r="B822" s="7"/>
      <c r="C822" s="7"/>
      <c r="D822" s="7"/>
      <c r="E822" s="7"/>
      <c r="F822" s="8"/>
      <c r="G822" s="8"/>
      <c r="H822" s="8"/>
      <c r="I822" s="8"/>
      <c r="J822" s="9"/>
      <c r="K822" s="10"/>
      <c r="L822" s="2"/>
      <c r="M822" s="2"/>
      <c r="N822" s="1"/>
      <c r="O822" s="2"/>
      <c r="P822" s="9"/>
      <c r="Q822" s="9"/>
      <c r="R822" s="2"/>
      <c r="S822" s="2"/>
      <c r="T822" s="2"/>
      <c r="U822" s="2"/>
      <c r="V822" s="299"/>
      <c r="W822" s="2"/>
      <c r="X822" s="2"/>
      <c r="Y822" s="2"/>
      <c r="Z822" s="2"/>
      <c r="AA822" s="2"/>
    </row>
    <row r="823" spans="1:27" ht="13.5" customHeight="1">
      <c r="A823" s="7"/>
      <c r="B823" s="7"/>
      <c r="C823" s="7"/>
      <c r="D823" s="7"/>
      <c r="E823" s="7"/>
      <c r="F823" s="8"/>
      <c r="G823" s="8"/>
      <c r="H823" s="8"/>
      <c r="I823" s="8"/>
      <c r="J823" s="9"/>
      <c r="K823" s="10"/>
      <c r="L823" s="2"/>
      <c r="M823" s="2"/>
      <c r="N823" s="1"/>
      <c r="O823" s="2"/>
      <c r="P823" s="9"/>
      <c r="Q823" s="9"/>
      <c r="R823" s="2"/>
      <c r="S823" s="2"/>
      <c r="T823" s="2"/>
      <c r="U823" s="2"/>
      <c r="V823" s="299"/>
      <c r="W823" s="2"/>
      <c r="X823" s="2"/>
      <c r="Y823" s="2"/>
      <c r="Z823" s="2"/>
      <c r="AA823" s="2"/>
    </row>
    <row r="824" spans="1:27" ht="13.5" customHeight="1">
      <c r="A824" s="7"/>
      <c r="B824" s="7"/>
      <c r="C824" s="7"/>
      <c r="D824" s="7"/>
      <c r="E824" s="7"/>
      <c r="F824" s="8"/>
      <c r="G824" s="8"/>
      <c r="H824" s="8"/>
      <c r="I824" s="8"/>
      <c r="J824" s="9"/>
      <c r="K824" s="10"/>
      <c r="L824" s="2"/>
      <c r="M824" s="2"/>
      <c r="N824" s="1"/>
      <c r="O824" s="2"/>
      <c r="P824" s="9"/>
      <c r="Q824" s="9"/>
      <c r="R824" s="2"/>
      <c r="S824" s="2"/>
      <c r="T824" s="2"/>
      <c r="U824" s="2"/>
      <c r="V824" s="299"/>
      <c r="W824" s="2"/>
      <c r="X824" s="2"/>
      <c r="Y824" s="2"/>
      <c r="Z824" s="2"/>
      <c r="AA824" s="2"/>
    </row>
    <row r="825" spans="1:27" ht="13.5" customHeight="1">
      <c r="A825" s="7"/>
      <c r="B825" s="7"/>
      <c r="C825" s="7"/>
      <c r="D825" s="7"/>
      <c r="E825" s="7"/>
      <c r="F825" s="8"/>
      <c r="G825" s="8"/>
      <c r="H825" s="8"/>
      <c r="I825" s="8"/>
      <c r="J825" s="9"/>
      <c r="K825" s="10"/>
      <c r="L825" s="2"/>
      <c r="M825" s="2"/>
      <c r="N825" s="1"/>
      <c r="O825" s="2"/>
      <c r="P825" s="9"/>
      <c r="Q825" s="9"/>
      <c r="R825" s="2"/>
      <c r="S825" s="2"/>
      <c r="T825" s="2"/>
      <c r="U825" s="2"/>
      <c r="V825" s="299"/>
      <c r="W825" s="2"/>
      <c r="X825" s="2"/>
      <c r="Y825" s="2"/>
      <c r="Z825" s="2"/>
      <c r="AA825" s="2"/>
    </row>
    <row r="826" spans="1:27" ht="13.5" customHeight="1">
      <c r="A826" s="7"/>
      <c r="B826" s="7"/>
      <c r="C826" s="7"/>
      <c r="D826" s="7"/>
      <c r="E826" s="7"/>
      <c r="F826" s="8"/>
      <c r="G826" s="8"/>
      <c r="H826" s="8"/>
      <c r="I826" s="8"/>
      <c r="J826" s="9"/>
      <c r="K826" s="10"/>
      <c r="L826" s="2"/>
      <c r="M826" s="2"/>
      <c r="N826" s="1"/>
      <c r="O826" s="2"/>
      <c r="P826" s="9"/>
      <c r="Q826" s="9"/>
      <c r="R826" s="2"/>
      <c r="S826" s="2"/>
      <c r="T826" s="2"/>
      <c r="U826" s="2"/>
      <c r="V826" s="299"/>
      <c r="W826" s="2"/>
      <c r="X826" s="2"/>
      <c r="Y826" s="2"/>
      <c r="Z826" s="2"/>
      <c r="AA826" s="2"/>
    </row>
    <row r="827" spans="1:27" ht="13.5" customHeight="1">
      <c r="A827" s="7"/>
      <c r="B827" s="7"/>
      <c r="C827" s="7"/>
      <c r="D827" s="7"/>
      <c r="E827" s="7"/>
      <c r="F827" s="8"/>
      <c r="G827" s="8"/>
      <c r="H827" s="8"/>
      <c r="I827" s="8"/>
      <c r="J827" s="9"/>
      <c r="K827" s="10"/>
      <c r="L827" s="2"/>
      <c r="M827" s="2"/>
      <c r="N827" s="1"/>
      <c r="O827" s="2"/>
      <c r="P827" s="9"/>
      <c r="Q827" s="9"/>
      <c r="R827" s="2"/>
      <c r="S827" s="2"/>
      <c r="T827" s="2"/>
      <c r="U827" s="2"/>
      <c r="V827" s="299"/>
      <c r="W827" s="2"/>
      <c r="X827" s="2"/>
      <c r="Y827" s="2"/>
      <c r="Z827" s="2"/>
      <c r="AA827" s="2"/>
    </row>
    <row r="828" spans="1:27" ht="13.5" customHeight="1">
      <c r="A828" s="7"/>
      <c r="B828" s="7"/>
      <c r="C828" s="7"/>
      <c r="D828" s="7"/>
      <c r="E828" s="7"/>
      <c r="F828" s="8"/>
      <c r="G828" s="8"/>
      <c r="H828" s="8"/>
      <c r="I828" s="8"/>
      <c r="J828" s="9"/>
      <c r="K828" s="10"/>
      <c r="L828" s="2"/>
      <c r="M828" s="2"/>
      <c r="N828" s="1"/>
      <c r="O828" s="2"/>
      <c r="P828" s="9"/>
      <c r="Q828" s="9"/>
      <c r="R828" s="2"/>
      <c r="S828" s="2"/>
      <c r="T828" s="2"/>
      <c r="U828" s="2"/>
      <c r="V828" s="299"/>
      <c r="W828" s="2"/>
      <c r="X828" s="2"/>
      <c r="Y828" s="2"/>
      <c r="Z828" s="2"/>
      <c r="AA828" s="2"/>
    </row>
    <row r="829" spans="1:27" ht="13.5" customHeight="1">
      <c r="A829" s="7"/>
      <c r="B829" s="7"/>
      <c r="C829" s="7"/>
      <c r="D829" s="7"/>
      <c r="E829" s="7"/>
      <c r="F829" s="8"/>
      <c r="G829" s="8"/>
      <c r="H829" s="8"/>
      <c r="I829" s="8"/>
      <c r="J829" s="9"/>
      <c r="K829" s="10"/>
      <c r="L829" s="2"/>
      <c r="M829" s="2"/>
      <c r="N829" s="1"/>
      <c r="O829" s="2"/>
      <c r="P829" s="9"/>
      <c r="Q829" s="9"/>
      <c r="R829" s="2"/>
      <c r="S829" s="2"/>
      <c r="T829" s="2"/>
      <c r="U829" s="2"/>
      <c r="V829" s="299"/>
      <c r="W829" s="2"/>
      <c r="X829" s="2"/>
      <c r="Y829" s="2"/>
      <c r="Z829" s="2"/>
      <c r="AA829" s="2"/>
    </row>
    <row r="830" spans="1:27" ht="13.5" customHeight="1">
      <c r="A830" s="7"/>
      <c r="B830" s="7"/>
      <c r="C830" s="7"/>
      <c r="D830" s="7"/>
      <c r="E830" s="7"/>
      <c r="F830" s="8"/>
      <c r="G830" s="8"/>
      <c r="H830" s="8"/>
      <c r="I830" s="8"/>
      <c r="J830" s="9"/>
      <c r="K830" s="10"/>
      <c r="L830" s="2"/>
      <c r="M830" s="2"/>
      <c r="N830" s="1"/>
      <c r="O830" s="2"/>
      <c r="P830" s="9"/>
      <c r="Q830" s="9"/>
      <c r="R830" s="2"/>
      <c r="S830" s="2"/>
      <c r="T830" s="2"/>
      <c r="U830" s="2"/>
      <c r="V830" s="299"/>
      <c r="W830" s="2"/>
      <c r="X830" s="2"/>
      <c r="Y830" s="2"/>
      <c r="Z830" s="2"/>
      <c r="AA830" s="2"/>
    </row>
    <row r="831" spans="1:27" ht="13.5" customHeight="1">
      <c r="A831" s="7"/>
      <c r="B831" s="7"/>
      <c r="C831" s="7"/>
      <c r="D831" s="7"/>
      <c r="E831" s="7"/>
      <c r="F831" s="8"/>
      <c r="G831" s="8"/>
      <c r="H831" s="8"/>
      <c r="I831" s="8"/>
      <c r="J831" s="9"/>
      <c r="K831" s="10"/>
      <c r="L831" s="2"/>
      <c r="M831" s="2"/>
      <c r="N831" s="1"/>
      <c r="O831" s="2"/>
      <c r="P831" s="9"/>
      <c r="Q831" s="9"/>
      <c r="R831" s="2"/>
      <c r="S831" s="2"/>
      <c r="T831" s="2"/>
      <c r="U831" s="2"/>
      <c r="V831" s="299"/>
      <c r="W831" s="2"/>
      <c r="X831" s="2"/>
      <c r="Y831" s="2"/>
      <c r="Z831" s="2"/>
      <c r="AA831" s="2"/>
    </row>
    <row r="832" spans="1:27" ht="13.5" customHeight="1">
      <c r="A832" s="7"/>
      <c r="B832" s="7"/>
      <c r="C832" s="7"/>
      <c r="D832" s="7"/>
      <c r="E832" s="7"/>
      <c r="F832" s="8"/>
      <c r="G832" s="8"/>
      <c r="H832" s="8"/>
      <c r="I832" s="8"/>
      <c r="J832" s="9"/>
      <c r="K832" s="10"/>
      <c r="L832" s="2"/>
      <c r="M832" s="2"/>
      <c r="N832" s="1"/>
      <c r="O832" s="2"/>
      <c r="P832" s="9"/>
      <c r="Q832" s="9"/>
      <c r="R832" s="2"/>
      <c r="S832" s="2"/>
      <c r="T832" s="2"/>
      <c r="U832" s="2"/>
      <c r="V832" s="299"/>
      <c r="W832" s="2"/>
      <c r="X832" s="2"/>
      <c r="Y832" s="2"/>
      <c r="Z832" s="2"/>
      <c r="AA832" s="2"/>
    </row>
    <row r="833" spans="1:27" ht="13.5" customHeight="1">
      <c r="A833" s="7"/>
      <c r="B833" s="7"/>
      <c r="C833" s="7"/>
      <c r="D833" s="7"/>
      <c r="E833" s="7"/>
      <c r="F833" s="8"/>
      <c r="G833" s="8"/>
      <c r="H833" s="8"/>
      <c r="I833" s="8"/>
      <c r="J833" s="9"/>
      <c r="K833" s="10"/>
      <c r="L833" s="2"/>
      <c r="M833" s="2"/>
      <c r="N833" s="1"/>
      <c r="O833" s="2"/>
      <c r="P833" s="9"/>
      <c r="Q833" s="9"/>
      <c r="R833" s="2"/>
      <c r="S833" s="2"/>
      <c r="T833" s="2"/>
      <c r="U833" s="2"/>
      <c r="V833" s="299"/>
      <c r="W833" s="2"/>
      <c r="X833" s="2"/>
      <c r="Y833" s="2"/>
      <c r="Z833" s="2"/>
      <c r="AA833" s="2"/>
    </row>
    <row r="834" spans="1:27" ht="13.5" customHeight="1">
      <c r="A834" s="7"/>
      <c r="B834" s="7"/>
      <c r="C834" s="7"/>
      <c r="D834" s="7"/>
      <c r="E834" s="7"/>
      <c r="F834" s="8"/>
      <c r="G834" s="8"/>
      <c r="H834" s="8"/>
      <c r="I834" s="8"/>
      <c r="J834" s="9"/>
      <c r="K834" s="10"/>
      <c r="L834" s="2"/>
      <c r="M834" s="2"/>
      <c r="N834" s="1"/>
      <c r="O834" s="2"/>
      <c r="P834" s="9"/>
      <c r="Q834" s="9"/>
      <c r="R834" s="2"/>
      <c r="S834" s="2"/>
      <c r="T834" s="2"/>
      <c r="U834" s="2"/>
      <c r="V834" s="299"/>
      <c r="W834" s="2"/>
      <c r="X834" s="2"/>
      <c r="Y834" s="2"/>
      <c r="Z834" s="2"/>
      <c r="AA834" s="2"/>
    </row>
    <row r="835" spans="1:27" ht="13.5" customHeight="1">
      <c r="A835" s="7"/>
      <c r="B835" s="7"/>
      <c r="C835" s="7"/>
      <c r="D835" s="7"/>
      <c r="E835" s="7"/>
      <c r="F835" s="8"/>
      <c r="G835" s="8"/>
      <c r="H835" s="8"/>
      <c r="I835" s="8"/>
      <c r="J835" s="9"/>
      <c r="K835" s="10"/>
      <c r="L835" s="2"/>
      <c r="M835" s="2"/>
      <c r="N835" s="1"/>
      <c r="O835" s="2"/>
      <c r="P835" s="9"/>
      <c r="Q835" s="9"/>
      <c r="R835" s="2"/>
      <c r="S835" s="2"/>
      <c r="T835" s="2"/>
      <c r="U835" s="2"/>
      <c r="V835" s="299"/>
      <c r="W835" s="2"/>
      <c r="X835" s="2"/>
      <c r="Y835" s="2"/>
      <c r="Z835" s="2"/>
      <c r="AA835" s="2"/>
    </row>
    <row r="836" spans="1:27" ht="13.5" customHeight="1">
      <c r="A836" s="7"/>
      <c r="B836" s="7"/>
      <c r="C836" s="7"/>
      <c r="D836" s="7"/>
      <c r="E836" s="7"/>
      <c r="F836" s="8"/>
      <c r="G836" s="8"/>
      <c r="H836" s="8"/>
      <c r="I836" s="8"/>
      <c r="J836" s="9"/>
      <c r="K836" s="10"/>
      <c r="L836" s="2"/>
      <c r="M836" s="2"/>
      <c r="N836" s="1"/>
      <c r="O836" s="2"/>
      <c r="P836" s="9"/>
      <c r="Q836" s="9"/>
      <c r="R836" s="2"/>
      <c r="S836" s="2"/>
      <c r="T836" s="2"/>
      <c r="U836" s="2"/>
      <c r="V836" s="299"/>
      <c r="W836" s="2"/>
      <c r="X836" s="2"/>
      <c r="Y836" s="2"/>
      <c r="Z836" s="2"/>
      <c r="AA836" s="2"/>
    </row>
    <row r="837" spans="1:27" ht="13.5" customHeight="1">
      <c r="A837" s="7"/>
      <c r="B837" s="7"/>
      <c r="C837" s="7"/>
      <c r="D837" s="7"/>
      <c r="E837" s="7"/>
      <c r="F837" s="8"/>
      <c r="G837" s="8"/>
      <c r="H837" s="8"/>
      <c r="I837" s="8"/>
      <c r="J837" s="9"/>
      <c r="K837" s="10"/>
      <c r="L837" s="2"/>
      <c r="M837" s="2"/>
      <c r="N837" s="1"/>
      <c r="O837" s="2"/>
      <c r="P837" s="9"/>
      <c r="Q837" s="9"/>
      <c r="R837" s="2"/>
      <c r="S837" s="2"/>
      <c r="T837" s="2"/>
      <c r="U837" s="2"/>
      <c r="V837" s="299"/>
      <c r="W837" s="2"/>
      <c r="X837" s="2"/>
      <c r="Y837" s="2"/>
      <c r="Z837" s="2"/>
      <c r="AA837" s="2"/>
    </row>
    <row r="838" spans="1:27" ht="13.5" customHeight="1">
      <c r="A838" s="7"/>
      <c r="B838" s="7"/>
      <c r="C838" s="7"/>
      <c r="D838" s="7"/>
      <c r="E838" s="7"/>
      <c r="F838" s="8"/>
      <c r="G838" s="8"/>
      <c r="H838" s="8"/>
      <c r="I838" s="8"/>
      <c r="J838" s="9"/>
      <c r="K838" s="10"/>
      <c r="L838" s="2"/>
      <c r="M838" s="2"/>
      <c r="N838" s="1"/>
      <c r="O838" s="2"/>
      <c r="P838" s="9"/>
      <c r="Q838" s="9"/>
      <c r="R838" s="2"/>
      <c r="S838" s="2"/>
      <c r="T838" s="2"/>
      <c r="U838" s="2"/>
      <c r="V838" s="299"/>
      <c r="W838" s="2"/>
      <c r="X838" s="2"/>
      <c r="Y838" s="2"/>
      <c r="Z838" s="2"/>
      <c r="AA838" s="2"/>
    </row>
    <row r="839" spans="1:27" ht="13.5" customHeight="1">
      <c r="A839" s="7"/>
      <c r="B839" s="7"/>
      <c r="C839" s="7"/>
      <c r="D839" s="7"/>
      <c r="E839" s="7"/>
      <c r="F839" s="8"/>
      <c r="G839" s="8"/>
      <c r="H839" s="8"/>
      <c r="I839" s="8"/>
      <c r="J839" s="9"/>
      <c r="K839" s="10"/>
      <c r="L839" s="2"/>
      <c r="M839" s="2"/>
      <c r="N839" s="1"/>
      <c r="O839" s="2"/>
      <c r="P839" s="9"/>
      <c r="Q839" s="9"/>
      <c r="R839" s="2"/>
      <c r="S839" s="2"/>
      <c r="T839" s="2"/>
      <c r="U839" s="2"/>
      <c r="V839" s="299"/>
      <c r="W839" s="2"/>
      <c r="X839" s="2"/>
      <c r="Y839" s="2"/>
      <c r="Z839" s="2"/>
      <c r="AA839" s="2"/>
    </row>
    <row r="840" spans="1:27" ht="13.5" customHeight="1">
      <c r="A840" s="7"/>
      <c r="B840" s="7"/>
      <c r="C840" s="7"/>
      <c r="D840" s="7"/>
      <c r="E840" s="7"/>
      <c r="F840" s="8"/>
      <c r="G840" s="8"/>
      <c r="H840" s="8"/>
      <c r="I840" s="8"/>
      <c r="J840" s="9"/>
      <c r="K840" s="10"/>
      <c r="L840" s="2"/>
      <c r="M840" s="2"/>
      <c r="N840" s="1"/>
      <c r="O840" s="2"/>
      <c r="P840" s="9"/>
      <c r="Q840" s="9"/>
      <c r="R840" s="2"/>
      <c r="S840" s="2"/>
      <c r="T840" s="2"/>
      <c r="U840" s="2"/>
      <c r="V840" s="299"/>
      <c r="W840" s="2"/>
      <c r="X840" s="2"/>
      <c r="Y840" s="2"/>
      <c r="Z840" s="2"/>
      <c r="AA840" s="2"/>
    </row>
    <row r="841" spans="1:27" ht="13.5" customHeight="1">
      <c r="A841" s="7"/>
      <c r="B841" s="7"/>
      <c r="C841" s="7"/>
      <c r="D841" s="7"/>
      <c r="E841" s="7"/>
      <c r="F841" s="8"/>
      <c r="G841" s="8"/>
      <c r="H841" s="8"/>
      <c r="I841" s="8"/>
      <c r="J841" s="9"/>
      <c r="K841" s="10"/>
      <c r="L841" s="2"/>
      <c r="M841" s="2"/>
      <c r="N841" s="1"/>
      <c r="O841" s="2"/>
      <c r="P841" s="9"/>
      <c r="Q841" s="9"/>
      <c r="R841" s="2"/>
      <c r="S841" s="2"/>
      <c r="T841" s="2"/>
      <c r="U841" s="2"/>
      <c r="V841" s="299"/>
      <c r="W841" s="2"/>
      <c r="X841" s="2"/>
      <c r="Y841" s="2"/>
      <c r="Z841" s="2"/>
      <c r="AA841" s="2"/>
    </row>
    <row r="842" spans="1:27" ht="13.5" customHeight="1">
      <c r="A842" s="7"/>
      <c r="B842" s="7"/>
      <c r="C842" s="7"/>
      <c r="D842" s="7"/>
      <c r="E842" s="7"/>
      <c r="F842" s="8"/>
      <c r="G842" s="8"/>
      <c r="H842" s="8"/>
      <c r="I842" s="8"/>
      <c r="J842" s="9"/>
      <c r="K842" s="10"/>
      <c r="L842" s="2"/>
      <c r="M842" s="2"/>
      <c r="N842" s="1"/>
      <c r="O842" s="2"/>
      <c r="P842" s="9"/>
      <c r="Q842" s="9"/>
      <c r="R842" s="2"/>
      <c r="S842" s="2"/>
      <c r="T842" s="2"/>
      <c r="U842" s="2"/>
      <c r="V842" s="299"/>
      <c r="W842" s="2"/>
      <c r="X842" s="2"/>
      <c r="Y842" s="2"/>
      <c r="Z842" s="2"/>
      <c r="AA842" s="2"/>
    </row>
    <row r="843" spans="1:27" ht="13.5" customHeight="1">
      <c r="A843" s="7"/>
      <c r="B843" s="7"/>
      <c r="C843" s="7"/>
      <c r="D843" s="7"/>
      <c r="E843" s="7"/>
      <c r="F843" s="8"/>
      <c r="G843" s="8"/>
      <c r="H843" s="8"/>
      <c r="I843" s="8"/>
      <c r="J843" s="9"/>
      <c r="K843" s="10"/>
      <c r="L843" s="2"/>
      <c r="M843" s="2"/>
      <c r="N843" s="1"/>
      <c r="O843" s="2"/>
      <c r="P843" s="9"/>
      <c r="Q843" s="9"/>
      <c r="R843" s="2"/>
      <c r="S843" s="2"/>
      <c r="T843" s="2"/>
      <c r="U843" s="2"/>
      <c r="V843" s="299"/>
      <c r="W843" s="2"/>
      <c r="X843" s="2"/>
      <c r="Y843" s="2"/>
      <c r="Z843" s="2"/>
      <c r="AA843" s="2"/>
    </row>
    <row r="844" spans="1:27" ht="13.5" customHeight="1">
      <c r="A844" s="7"/>
      <c r="B844" s="7"/>
      <c r="C844" s="7"/>
      <c r="D844" s="7"/>
      <c r="E844" s="7"/>
      <c r="F844" s="8"/>
      <c r="G844" s="8"/>
      <c r="H844" s="8"/>
      <c r="I844" s="8"/>
      <c r="J844" s="9"/>
      <c r="K844" s="10"/>
      <c r="L844" s="2"/>
      <c r="M844" s="2"/>
      <c r="N844" s="1"/>
      <c r="O844" s="2"/>
      <c r="P844" s="9"/>
      <c r="Q844" s="9"/>
      <c r="R844" s="2"/>
      <c r="S844" s="2"/>
      <c r="T844" s="2"/>
      <c r="U844" s="2"/>
      <c r="V844" s="299"/>
      <c r="W844" s="2"/>
      <c r="X844" s="2"/>
      <c r="Y844" s="2"/>
      <c r="Z844" s="2"/>
      <c r="AA844" s="2"/>
    </row>
    <row r="845" spans="1:27" ht="13.5" customHeight="1">
      <c r="A845" s="7"/>
      <c r="B845" s="7"/>
      <c r="C845" s="7"/>
      <c r="D845" s="7"/>
      <c r="E845" s="7"/>
      <c r="F845" s="8"/>
      <c r="G845" s="8"/>
      <c r="H845" s="8"/>
      <c r="I845" s="8"/>
      <c r="J845" s="9"/>
      <c r="K845" s="10"/>
      <c r="L845" s="2"/>
      <c r="M845" s="2"/>
      <c r="N845" s="1"/>
      <c r="O845" s="2"/>
      <c r="P845" s="9"/>
      <c r="Q845" s="9"/>
      <c r="R845" s="2"/>
      <c r="S845" s="2"/>
      <c r="T845" s="2"/>
      <c r="U845" s="2"/>
      <c r="V845" s="299"/>
      <c r="W845" s="2"/>
      <c r="X845" s="2"/>
      <c r="Y845" s="2"/>
      <c r="Z845" s="2"/>
      <c r="AA845" s="2"/>
    </row>
    <row r="846" spans="1:27" ht="13.5" customHeight="1">
      <c r="A846" s="7"/>
      <c r="B846" s="7"/>
      <c r="C846" s="7"/>
      <c r="D846" s="7"/>
      <c r="E846" s="7"/>
      <c r="F846" s="8"/>
      <c r="G846" s="8"/>
      <c r="H846" s="8"/>
      <c r="I846" s="8"/>
      <c r="J846" s="9"/>
      <c r="K846" s="10"/>
      <c r="L846" s="2"/>
      <c r="M846" s="2"/>
      <c r="N846" s="1"/>
      <c r="O846" s="2"/>
      <c r="P846" s="9"/>
      <c r="Q846" s="9"/>
      <c r="R846" s="2"/>
      <c r="S846" s="2"/>
      <c r="T846" s="2"/>
      <c r="U846" s="2"/>
      <c r="V846" s="299"/>
      <c r="W846" s="2"/>
      <c r="X846" s="2"/>
      <c r="Y846" s="2"/>
      <c r="Z846" s="2"/>
      <c r="AA846" s="2"/>
    </row>
    <row r="847" spans="1:27" ht="13.5" customHeight="1">
      <c r="A847" s="7"/>
      <c r="B847" s="7"/>
      <c r="C847" s="7"/>
      <c r="D847" s="7"/>
      <c r="E847" s="7"/>
      <c r="F847" s="8"/>
      <c r="G847" s="8"/>
      <c r="H847" s="8"/>
      <c r="I847" s="8"/>
      <c r="J847" s="9"/>
      <c r="K847" s="10"/>
      <c r="L847" s="2"/>
      <c r="M847" s="2"/>
      <c r="N847" s="1"/>
      <c r="O847" s="2"/>
      <c r="P847" s="9"/>
      <c r="Q847" s="9"/>
      <c r="R847" s="2"/>
      <c r="S847" s="2"/>
      <c r="T847" s="2"/>
      <c r="U847" s="2"/>
      <c r="V847" s="299"/>
      <c r="W847" s="2"/>
      <c r="X847" s="2"/>
      <c r="Y847" s="2"/>
      <c r="Z847" s="2"/>
      <c r="AA847" s="2"/>
    </row>
    <row r="848" spans="1:27" ht="13.5" customHeight="1">
      <c r="A848" s="7"/>
      <c r="B848" s="7"/>
      <c r="C848" s="7"/>
      <c r="D848" s="7"/>
      <c r="E848" s="7"/>
      <c r="F848" s="8"/>
      <c r="G848" s="8"/>
      <c r="H848" s="8"/>
      <c r="I848" s="8"/>
      <c r="J848" s="9"/>
      <c r="K848" s="10"/>
      <c r="L848" s="2"/>
      <c r="M848" s="2"/>
      <c r="N848" s="1"/>
      <c r="O848" s="2"/>
      <c r="P848" s="9"/>
      <c r="Q848" s="9"/>
      <c r="R848" s="2"/>
      <c r="S848" s="2"/>
      <c r="T848" s="2"/>
      <c r="U848" s="2"/>
      <c r="V848" s="299"/>
      <c r="W848" s="2"/>
      <c r="X848" s="2"/>
      <c r="Y848" s="2"/>
      <c r="Z848" s="2"/>
      <c r="AA848" s="2"/>
    </row>
    <row r="849" spans="1:27" ht="13.5" customHeight="1">
      <c r="A849" s="7"/>
      <c r="B849" s="7"/>
      <c r="C849" s="7"/>
      <c r="D849" s="7"/>
      <c r="E849" s="7"/>
      <c r="F849" s="8"/>
      <c r="G849" s="8"/>
      <c r="H849" s="8"/>
      <c r="I849" s="8"/>
      <c r="J849" s="9"/>
      <c r="K849" s="10"/>
      <c r="L849" s="2"/>
      <c r="M849" s="2"/>
      <c r="N849" s="1"/>
      <c r="O849" s="2"/>
      <c r="P849" s="9"/>
      <c r="Q849" s="9"/>
      <c r="R849" s="2"/>
      <c r="S849" s="2"/>
      <c r="T849" s="2"/>
      <c r="U849" s="2"/>
      <c r="V849" s="299"/>
      <c r="W849" s="2"/>
      <c r="X849" s="2"/>
      <c r="Y849" s="2"/>
      <c r="Z849" s="2"/>
      <c r="AA849" s="2"/>
    </row>
    <row r="850" spans="1:27" ht="13.5" customHeight="1">
      <c r="A850" s="7"/>
      <c r="B850" s="7"/>
      <c r="C850" s="7"/>
      <c r="D850" s="7"/>
      <c r="E850" s="7"/>
      <c r="F850" s="8"/>
      <c r="G850" s="8"/>
      <c r="H850" s="8"/>
      <c r="I850" s="8"/>
      <c r="J850" s="9"/>
      <c r="K850" s="10"/>
      <c r="L850" s="2"/>
      <c r="M850" s="2"/>
      <c r="N850" s="1"/>
      <c r="O850" s="2"/>
      <c r="P850" s="9"/>
      <c r="Q850" s="9"/>
      <c r="R850" s="2"/>
      <c r="S850" s="2"/>
      <c r="T850" s="2"/>
      <c r="U850" s="2"/>
      <c r="V850" s="299"/>
      <c r="W850" s="2"/>
      <c r="X850" s="2"/>
      <c r="Y850" s="2"/>
      <c r="Z850" s="2"/>
      <c r="AA850" s="2"/>
    </row>
    <row r="851" spans="1:27" ht="13.5" customHeight="1">
      <c r="A851" s="7"/>
      <c r="B851" s="7"/>
      <c r="C851" s="7"/>
      <c r="D851" s="7"/>
      <c r="E851" s="7"/>
      <c r="F851" s="8"/>
      <c r="G851" s="8"/>
      <c r="H851" s="8"/>
      <c r="I851" s="8"/>
      <c r="J851" s="9"/>
      <c r="K851" s="10"/>
      <c r="L851" s="2"/>
      <c r="M851" s="2"/>
      <c r="N851" s="1"/>
      <c r="O851" s="2"/>
      <c r="P851" s="9"/>
      <c r="Q851" s="9"/>
      <c r="R851" s="2"/>
      <c r="S851" s="2"/>
      <c r="T851" s="2"/>
      <c r="U851" s="2"/>
      <c r="V851" s="299"/>
      <c r="W851" s="2"/>
      <c r="X851" s="2"/>
      <c r="Y851" s="2"/>
      <c r="Z851" s="2"/>
      <c r="AA851" s="2"/>
    </row>
    <row r="852" spans="1:27" ht="13.5" customHeight="1">
      <c r="A852" s="7"/>
      <c r="B852" s="7"/>
      <c r="C852" s="7"/>
      <c r="D852" s="7"/>
      <c r="E852" s="7"/>
      <c r="F852" s="8"/>
      <c r="G852" s="8"/>
      <c r="H852" s="8"/>
      <c r="I852" s="8"/>
      <c r="J852" s="9"/>
      <c r="K852" s="10"/>
      <c r="L852" s="2"/>
      <c r="M852" s="2"/>
      <c r="N852" s="1"/>
      <c r="O852" s="2"/>
      <c r="P852" s="9"/>
      <c r="Q852" s="9"/>
      <c r="R852" s="2"/>
      <c r="S852" s="2"/>
      <c r="T852" s="2"/>
      <c r="U852" s="2"/>
      <c r="V852" s="299"/>
      <c r="W852" s="2"/>
      <c r="X852" s="2"/>
      <c r="Y852" s="2"/>
      <c r="Z852" s="2"/>
      <c r="AA852" s="2"/>
    </row>
    <row r="853" spans="1:27" ht="13.5" customHeight="1">
      <c r="A853" s="7"/>
      <c r="B853" s="7"/>
      <c r="C853" s="7"/>
      <c r="D853" s="7"/>
      <c r="E853" s="7"/>
      <c r="F853" s="8"/>
      <c r="G853" s="8"/>
      <c r="H853" s="8"/>
      <c r="I853" s="8"/>
      <c r="J853" s="9"/>
      <c r="K853" s="10"/>
      <c r="L853" s="2"/>
      <c r="M853" s="2"/>
      <c r="N853" s="1"/>
      <c r="O853" s="2"/>
      <c r="P853" s="9"/>
      <c r="Q853" s="9"/>
      <c r="R853" s="2"/>
      <c r="S853" s="2"/>
      <c r="T853" s="2"/>
      <c r="U853" s="2"/>
      <c r="V853" s="299"/>
      <c r="W853" s="2"/>
      <c r="X853" s="2"/>
      <c r="Y853" s="2"/>
      <c r="Z853" s="2"/>
      <c r="AA853" s="2"/>
    </row>
    <row r="854" spans="1:27" ht="13.5" customHeight="1">
      <c r="A854" s="7"/>
      <c r="B854" s="7"/>
      <c r="C854" s="7"/>
      <c r="D854" s="7"/>
      <c r="E854" s="7"/>
      <c r="F854" s="8"/>
      <c r="G854" s="8"/>
      <c r="H854" s="8"/>
      <c r="I854" s="8"/>
      <c r="J854" s="9"/>
      <c r="K854" s="10"/>
      <c r="L854" s="2"/>
      <c r="M854" s="2"/>
      <c r="N854" s="1"/>
      <c r="O854" s="2"/>
      <c r="P854" s="9"/>
      <c r="Q854" s="9"/>
      <c r="R854" s="2"/>
      <c r="S854" s="2"/>
      <c r="T854" s="2"/>
      <c r="U854" s="2"/>
      <c r="V854" s="299"/>
      <c r="W854" s="2"/>
      <c r="X854" s="2"/>
      <c r="Y854" s="2"/>
      <c r="Z854" s="2"/>
      <c r="AA854" s="2"/>
    </row>
    <row r="855" spans="1:27" ht="13.5" customHeight="1">
      <c r="A855" s="7"/>
      <c r="B855" s="7"/>
      <c r="C855" s="7"/>
      <c r="D855" s="7"/>
      <c r="E855" s="7"/>
      <c r="F855" s="8"/>
      <c r="G855" s="8"/>
      <c r="H855" s="8"/>
      <c r="I855" s="8"/>
      <c r="J855" s="9"/>
      <c r="K855" s="10"/>
      <c r="L855" s="2"/>
      <c r="M855" s="2"/>
      <c r="N855" s="1"/>
      <c r="O855" s="2"/>
      <c r="P855" s="9"/>
      <c r="Q855" s="9"/>
      <c r="R855" s="2"/>
      <c r="S855" s="2"/>
      <c r="T855" s="2"/>
      <c r="U855" s="2"/>
      <c r="V855" s="299"/>
      <c r="W855" s="2"/>
      <c r="X855" s="2"/>
      <c r="Y855" s="2"/>
      <c r="Z855" s="2"/>
      <c r="AA855" s="2"/>
    </row>
    <row r="856" spans="1:27" ht="13.5" customHeight="1">
      <c r="A856" s="7"/>
      <c r="B856" s="7"/>
      <c r="C856" s="7"/>
      <c r="D856" s="7"/>
      <c r="E856" s="7"/>
      <c r="F856" s="8"/>
      <c r="G856" s="8"/>
      <c r="H856" s="8"/>
      <c r="I856" s="8"/>
      <c r="J856" s="9"/>
      <c r="K856" s="10"/>
      <c r="L856" s="2"/>
      <c r="M856" s="2"/>
      <c r="N856" s="1"/>
      <c r="O856" s="2"/>
      <c r="P856" s="9"/>
      <c r="Q856" s="9"/>
      <c r="R856" s="2"/>
      <c r="S856" s="2"/>
      <c r="T856" s="2"/>
      <c r="U856" s="2"/>
      <c r="V856" s="299"/>
      <c r="W856" s="2"/>
      <c r="X856" s="2"/>
      <c r="Y856" s="2"/>
      <c r="Z856" s="2"/>
      <c r="AA856" s="2"/>
    </row>
    <row r="857" spans="1:27" ht="13.5" customHeight="1">
      <c r="A857" s="7"/>
      <c r="B857" s="7"/>
      <c r="C857" s="7"/>
      <c r="D857" s="7"/>
      <c r="E857" s="7"/>
      <c r="F857" s="8"/>
      <c r="G857" s="8"/>
      <c r="H857" s="8"/>
      <c r="I857" s="8"/>
      <c r="J857" s="9"/>
      <c r="K857" s="10"/>
      <c r="L857" s="2"/>
      <c r="M857" s="2"/>
      <c r="N857" s="1"/>
      <c r="O857" s="2"/>
      <c r="P857" s="9"/>
      <c r="Q857" s="9"/>
      <c r="R857" s="2"/>
      <c r="S857" s="2"/>
      <c r="T857" s="2"/>
      <c r="U857" s="2"/>
      <c r="V857" s="299"/>
      <c r="W857" s="2"/>
      <c r="X857" s="2"/>
      <c r="Y857" s="2"/>
      <c r="Z857" s="2"/>
      <c r="AA857" s="2"/>
    </row>
    <row r="858" spans="1:27" ht="13.5" customHeight="1">
      <c r="A858" s="7"/>
      <c r="B858" s="7"/>
      <c r="C858" s="7"/>
      <c r="D858" s="7"/>
      <c r="E858" s="7"/>
      <c r="F858" s="8"/>
      <c r="G858" s="8"/>
      <c r="H858" s="8"/>
      <c r="I858" s="8"/>
      <c r="J858" s="9"/>
      <c r="K858" s="10"/>
      <c r="L858" s="2"/>
      <c r="M858" s="2"/>
      <c r="N858" s="1"/>
      <c r="O858" s="2"/>
      <c r="P858" s="9"/>
      <c r="Q858" s="9"/>
      <c r="R858" s="2"/>
      <c r="S858" s="2"/>
      <c r="T858" s="2"/>
      <c r="U858" s="2"/>
      <c r="V858" s="299"/>
      <c r="W858" s="2"/>
      <c r="X858" s="2"/>
      <c r="Y858" s="2"/>
      <c r="Z858" s="2"/>
      <c r="AA858" s="2"/>
    </row>
    <row r="859" spans="1:27" ht="13.5" customHeight="1">
      <c r="A859" s="7"/>
      <c r="B859" s="7"/>
      <c r="C859" s="7"/>
      <c r="D859" s="7"/>
      <c r="E859" s="7"/>
      <c r="F859" s="8"/>
      <c r="G859" s="8"/>
      <c r="H859" s="8"/>
      <c r="I859" s="8"/>
      <c r="J859" s="9"/>
      <c r="K859" s="10"/>
      <c r="L859" s="2"/>
      <c r="M859" s="2"/>
      <c r="N859" s="1"/>
      <c r="O859" s="2"/>
      <c r="P859" s="9"/>
      <c r="Q859" s="9"/>
      <c r="R859" s="2"/>
      <c r="S859" s="2"/>
      <c r="T859" s="2"/>
      <c r="U859" s="2"/>
      <c r="V859" s="299"/>
      <c r="W859" s="2"/>
      <c r="X859" s="2"/>
      <c r="Y859" s="2"/>
      <c r="Z859" s="2"/>
      <c r="AA859" s="2"/>
    </row>
    <row r="860" spans="1:27" ht="13.5" customHeight="1">
      <c r="A860" s="7"/>
      <c r="B860" s="7"/>
      <c r="C860" s="7"/>
      <c r="D860" s="7"/>
      <c r="E860" s="7"/>
      <c r="F860" s="8"/>
      <c r="G860" s="8"/>
      <c r="H860" s="8"/>
      <c r="I860" s="8"/>
      <c r="J860" s="9"/>
      <c r="K860" s="10"/>
      <c r="L860" s="2"/>
      <c r="M860" s="2"/>
      <c r="N860" s="1"/>
      <c r="O860" s="2"/>
      <c r="P860" s="9"/>
      <c r="Q860" s="9"/>
      <c r="R860" s="2"/>
      <c r="S860" s="2"/>
      <c r="T860" s="2"/>
      <c r="U860" s="2"/>
      <c r="V860" s="299"/>
      <c r="W860" s="2"/>
      <c r="X860" s="2"/>
      <c r="Y860" s="2"/>
      <c r="Z860" s="2"/>
      <c r="AA860" s="2"/>
    </row>
    <row r="861" spans="1:27" ht="13.5" customHeight="1">
      <c r="A861" s="7"/>
      <c r="B861" s="7"/>
      <c r="C861" s="7"/>
      <c r="D861" s="7"/>
      <c r="E861" s="7"/>
      <c r="F861" s="8"/>
      <c r="G861" s="8"/>
      <c r="H861" s="8"/>
      <c r="I861" s="8"/>
      <c r="J861" s="9"/>
      <c r="K861" s="10"/>
      <c r="L861" s="2"/>
      <c r="M861" s="2"/>
      <c r="N861" s="1"/>
      <c r="O861" s="2"/>
      <c r="P861" s="9"/>
      <c r="Q861" s="9"/>
      <c r="R861" s="2"/>
      <c r="S861" s="2"/>
      <c r="T861" s="2"/>
      <c r="U861" s="2"/>
      <c r="V861" s="299"/>
      <c r="W861" s="2"/>
      <c r="X861" s="2"/>
      <c r="Y861" s="2"/>
      <c r="Z861" s="2"/>
      <c r="AA861" s="2"/>
    </row>
    <row r="862" spans="1:27" ht="13.5" customHeight="1">
      <c r="A862" s="7"/>
      <c r="B862" s="7"/>
      <c r="C862" s="7"/>
      <c r="D862" s="7"/>
      <c r="E862" s="7"/>
      <c r="F862" s="8"/>
      <c r="G862" s="8"/>
      <c r="H862" s="8"/>
      <c r="I862" s="8"/>
      <c r="J862" s="9"/>
      <c r="K862" s="10"/>
      <c r="L862" s="2"/>
      <c r="M862" s="2"/>
      <c r="N862" s="1"/>
      <c r="O862" s="2"/>
      <c r="P862" s="9"/>
      <c r="Q862" s="9"/>
      <c r="R862" s="2"/>
      <c r="S862" s="2"/>
      <c r="T862" s="2"/>
      <c r="U862" s="2"/>
      <c r="V862" s="299"/>
      <c r="W862" s="2"/>
      <c r="X862" s="2"/>
      <c r="Y862" s="2"/>
      <c r="Z862" s="2"/>
      <c r="AA862" s="2"/>
    </row>
    <row r="863" spans="1:27" ht="13.5" customHeight="1">
      <c r="A863" s="7"/>
      <c r="B863" s="7"/>
      <c r="C863" s="7"/>
      <c r="D863" s="7"/>
      <c r="E863" s="7"/>
      <c r="F863" s="8"/>
      <c r="G863" s="8"/>
      <c r="H863" s="8"/>
      <c r="I863" s="8"/>
      <c r="J863" s="9"/>
      <c r="K863" s="10"/>
      <c r="L863" s="2"/>
      <c r="M863" s="2"/>
      <c r="N863" s="1"/>
      <c r="O863" s="2"/>
      <c r="P863" s="9"/>
      <c r="Q863" s="9"/>
      <c r="R863" s="2"/>
      <c r="S863" s="2"/>
      <c r="T863" s="2"/>
      <c r="U863" s="2"/>
      <c r="V863" s="299"/>
      <c r="W863" s="2"/>
      <c r="X863" s="2"/>
      <c r="Y863" s="2"/>
      <c r="Z863" s="2"/>
      <c r="AA863" s="2"/>
    </row>
    <row r="864" spans="1:27" ht="13.5" customHeight="1">
      <c r="A864" s="7"/>
      <c r="B864" s="7"/>
      <c r="C864" s="7"/>
      <c r="D864" s="7"/>
      <c r="E864" s="7"/>
      <c r="F864" s="8"/>
      <c r="G864" s="8"/>
      <c r="H864" s="8"/>
      <c r="I864" s="8"/>
      <c r="J864" s="9"/>
      <c r="K864" s="10"/>
      <c r="L864" s="2"/>
      <c r="M864" s="2"/>
      <c r="N864" s="1"/>
      <c r="O864" s="2"/>
      <c r="P864" s="9"/>
      <c r="Q864" s="9"/>
      <c r="R864" s="2"/>
      <c r="S864" s="2"/>
      <c r="T864" s="2"/>
      <c r="U864" s="2"/>
      <c r="V864" s="299"/>
      <c r="W864" s="2"/>
      <c r="X864" s="2"/>
      <c r="Y864" s="2"/>
      <c r="Z864" s="2"/>
      <c r="AA864" s="2"/>
    </row>
    <row r="865" spans="1:27" ht="13.5" customHeight="1">
      <c r="A865" s="7"/>
      <c r="B865" s="7"/>
      <c r="C865" s="7"/>
      <c r="D865" s="7"/>
      <c r="E865" s="7"/>
      <c r="F865" s="8"/>
      <c r="G865" s="8"/>
      <c r="H865" s="8"/>
      <c r="I865" s="8"/>
      <c r="J865" s="9"/>
      <c r="K865" s="10"/>
      <c r="L865" s="2"/>
      <c r="M865" s="2"/>
      <c r="N865" s="1"/>
      <c r="O865" s="2"/>
      <c r="P865" s="9"/>
      <c r="Q865" s="9"/>
      <c r="R865" s="2"/>
      <c r="S865" s="2"/>
      <c r="T865" s="2"/>
      <c r="U865" s="2"/>
      <c r="V865" s="299"/>
      <c r="W865" s="2"/>
      <c r="X865" s="2"/>
      <c r="Y865" s="2"/>
      <c r="Z865" s="2"/>
      <c r="AA865" s="2"/>
    </row>
    <row r="866" spans="1:27" ht="13.5" customHeight="1">
      <c r="A866" s="7"/>
      <c r="B866" s="7"/>
      <c r="C866" s="7"/>
      <c r="D866" s="7"/>
      <c r="E866" s="7"/>
      <c r="F866" s="8"/>
      <c r="G866" s="8"/>
      <c r="H866" s="8"/>
      <c r="I866" s="8"/>
      <c r="J866" s="9"/>
      <c r="K866" s="10"/>
      <c r="L866" s="2"/>
      <c r="M866" s="2"/>
      <c r="N866" s="1"/>
      <c r="O866" s="2"/>
      <c r="P866" s="9"/>
      <c r="Q866" s="9"/>
      <c r="R866" s="2"/>
      <c r="S866" s="2"/>
      <c r="T866" s="2"/>
      <c r="U866" s="2"/>
      <c r="V866" s="299"/>
      <c r="W866" s="2"/>
      <c r="X866" s="2"/>
      <c r="Y866" s="2"/>
      <c r="Z866" s="2"/>
      <c r="AA866" s="2"/>
    </row>
    <row r="867" spans="1:27" ht="13.5" customHeight="1">
      <c r="A867" s="7"/>
      <c r="B867" s="7"/>
      <c r="C867" s="7"/>
      <c r="D867" s="7"/>
      <c r="E867" s="7"/>
      <c r="F867" s="8"/>
      <c r="G867" s="8"/>
      <c r="H867" s="8"/>
      <c r="I867" s="8"/>
      <c r="J867" s="9"/>
      <c r="K867" s="10"/>
      <c r="L867" s="2"/>
      <c r="M867" s="2"/>
      <c r="N867" s="1"/>
      <c r="O867" s="2"/>
      <c r="P867" s="9"/>
      <c r="Q867" s="9"/>
      <c r="R867" s="2"/>
      <c r="S867" s="2"/>
      <c r="T867" s="2"/>
      <c r="U867" s="2"/>
      <c r="V867" s="299"/>
      <c r="W867" s="2"/>
      <c r="X867" s="2"/>
      <c r="Y867" s="2"/>
      <c r="Z867" s="2"/>
      <c r="AA867" s="2"/>
    </row>
    <row r="868" spans="1:27" ht="13.5" customHeight="1">
      <c r="A868" s="7"/>
      <c r="B868" s="7"/>
      <c r="C868" s="7"/>
      <c r="D868" s="7"/>
      <c r="E868" s="7"/>
      <c r="F868" s="8"/>
      <c r="G868" s="8"/>
      <c r="H868" s="8"/>
      <c r="I868" s="8"/>
      <c r="J868" s="9"/>
      <c r="K868" s="10"/>
      <c r="L868" s="2"/>
      <c r="M868" s="2"/>
      <c r="N868" s="1"/>
      <c r="O868" s="2"/>
      <c r="P868" s="9"/>
      <c r="Q868" s="9"/>
      <c r="R868" s="2"/>
      <c r="S868" s="2"/>
      <c r="T868" s="2"/>
      <c r="U868" s="2"/>
      <c r="V868" s="299"/>
      <c r="W868" s="2"/>
      <c r="X868" s="2"/>
      <c r="Y868" s="2"/>
      <c r="Z868" s="2"/>
      <c r="AA868" s="2"/>
    </row>
    <row r="869" spans="1:27" ht="13.5" customHeight="1">
      <c r="A869" s="7"/>
      <c r="B869" s="7"/>
      <c r="C869" s="7"/>
      <c r="D869" s="7"/>
      <c r="E869" s="7"/>
      <c r="F869" s="8"/>
      <c r="G869" s="8"/>
      <c r="H869" s="8"/>
      <c r="I869" s="8"/>
      <c r="J869" s="9"/>
      <c r="K869" s="10"/>
      <c r="L869" s="2"/>
      <c r="M869" s="2"/>
      <c r="N869" s="1"/>
      <c r="O869" s="2"/>
      <c r="P869" s="9"/>
      <c r="Q869" s="9"/>
      <c r="R869" s="2"/>
      <c r="S869" s="2"/>
      <c r="T869" s="2"/>
      <c r="U869" s="2"/>
      <c r="V869" s="299"/>
      <c r="W869" s="2"/>
      <c r="X869" s="2"/>
      <c r="Y869" s="2"/>
      <c r="Z869" s="2"/>
      <c r="AA869" s="2"/>
    </row>
    <row r="870" spans="1:27" ht="13.5" customHeight="1">
      <c r="A870" s="7"/>
      <c r="B870" s="7"/>
      <c r="C870" s="7"/>
      <c r="D870" s="7"/>
      <c r="E870" s="7"/>
      <c r="F870" s="8"/>
      <c r="G870" s="8"/>
      <c r="H870" s="8"/>
      <c r="I870" s="8"/>
      <c r="J870" s="9"/>
      <c r="K870" s="10"/>
      <c r="L870" s="2"/>
      <c r="M870" s="2"/>
      <c r="N870" s="1"/>
      <c r="O870" s="2"/>
      <c r="P870" s="9"/>
      <c r="Q870" s="9"/>
      <c r="R870" s="2"/>
      <c r="S870" s="2"/>
      <c r="T870" s="2"/>
      <c r="U870" s="2"/>
      <c r="V870" s="299"/>
      <c r="W870" s="2"/>
      <c r="X870" s="2"/>
      <c r="Y870" s="2"/>
      <c r="Z870" s="2"/>
      <c r="AA870" s="2"/>
    </row>
    <row r="871" spans="1:27" ht="13.5" customHeight="1">
      <c r="A871" s="7"/>
      <c r="B871" s="7"/>
      <c r="C871" s="7"/>
      <c r="D871" s="7"/>
      <c r="E871" s="7"/>
      <c r="F871" s="8"/>
      <c r="G871" s="8"/>
      <c r="H871" s="8"/>
      <c r="I871" s="8"/>
      <c r="J871" s="9"/>
      <c r="K871" s="10"/>
      <c r="L871" s="2"/>
      <c r="M871" s="2"/>
      <c r="N871" s="1"/>
      <c r="O871" s="2"/>
      <c r="P871" s="9"/>
      <c r="Q871" s="9"/>
      <c r="R871" s="2"/>
      <c r="S871" s="2"/>
      <c r="T871" s="2"/>
      <c r="U871" s="2"/>
      <c r="V871" s="299"/>
      <c r="W871" s="2"/>
      <c r="X871" s="2"/>
      <c r="Y871" s="2"/>
      <c r="Z871" s="2"/>
      <c r="AA871" s="2"/>
    </row>
    <row r="872" spans="1:27" ht="13.5" customHeight="1">
      <c r="A872" s="7"/>
      <c r="B872" s="7"/>
      <c r="C872" s="7"/>
      <c r="D872" s="7"/>
      <c r="E872" s="7"/>
      <c r="F872" s="8"/>
      <c r="G872" s="8"/>
      <c r="H872" s="8"/>
      <c r="I872" s="8"/>
      <c r="J872" s="9"/>
      <c r="K872" s="10"/>
      <c r="L872" s="2"/>
      <c r="M872" s="2"/>
      <c r="N872" s="1"/>
      <c r="O872" s="2"/>
      <c r="P872" s="9"/>
      <c r="Q872" s="9"/>
      <c r="R872" s="2"/>
      <c r="S872" s="2"/>
      <c r="T872" s="2"/>
      <c r="U872" s="2"/>
      <c r="V872" s="299"/>
      <c r="W872" s="2"/>
      <c r="X872" s="2"/>
      <c r="Y872" s="2"/>
      <c r="Z872" s="2"/>
      <c r="AA872" s="2"/>
    </row>
    <row r="873" spans="1:27" ht="13.5" customHeight="1">
      <c r="A873" s="7"/>
      <c r="B873" s="7"/>
      <c r="C873" s="7"/>
      <c r="D873" s="7"/>
      <c r="E873" s="7"/>
      <c r="F873" s="8"/>
      <c r="G873" s="8"/>
      <c r="H873" s="8"/>
      <c r="I873" s="8"/>
      <c r="J873" s="9"/>
      <c r="K873" s="10"/>
      <c r="L873" s="2"/>
      <c r="M873" s="2"/>
      <c r="N873" s="1"/>
      <c r="O873" s="2"/>
      <c r="P873" s="9"/>
      <c r="Q873" s="9"/>
      <c r="R873" s="2"/>
      <c r="S873" s="2"/>
      <c r="T873" s="2"/>
      <c r="U873" s="2"/>
      <c r="V873" s="299"/>
      <c r="W873" s="2"/>
      <c r="X873" s="2"/>
      <c r="Y873" s="2"/>
      <c r="Z873" s="2"/>
      <c r="AA873" s="2"/>
    </row>
    <row r="874" spans="1:27" ht="13.5" customHeight="1">
      <c r="A874" s="7"/>
      <c r="B874" s="7"/>
      <c r="C874" s="7"/>
      <c r="D874" s="7"/>
      <c r="E874" s="7"/>
      <c r="F874" s="8"/>
      <c r="G874" s="8"/>
      <c r="H874" s="8"/>
      <c r="I874" s="8"/>
      <c r="J874" s="9"/>
      <c r="K874" s="10"/>
      <c r="L874" s="2"/>
      <c r="M874" s="2"/>
      <c r="N874" s="1"/>
      <c r="O874" s="2"/>
      <c r="P874" s="9"/>
      <c r="Q874" s="9"/>
      <c r="R874" s="2"/>
      <c r="S874" s="2"/>
      <c r="T874" s="2"/>
      <c r="U874" s="2"/>
      <c r="V874" s="299"/>
      <c r="W874" s="2"/>
      <c r="X874" s="2"/>
      <c r="Y874" s="2"/>
      <c r="Z874" s="2"/>
      <c r="AA874" s="2"/>
    </row>
    <row r="875" spans="1:27" ht="13.5" customHeight="1">
      <c r="A875" s="7"/>
      <c r="B875" s="7"/>
      <c r="C875" s="7"/>
      <c r="D875" s="7"/>
      <c r="E875" s="7"/>
      <c r="F875" s="8"/>
      <c r="G875" s="8"/>
      <c r="H875" s="8"/>
      <c r="I875" s="8"/>
      <c r="J875" s="9"/>
      <c r="K875" s="10"/>
      <c r="L875" s="2"/>
      <c r="M875" s="2"/>
      <c r="N875" s="1"/>
      <c r="O875" s="2"/>
      <c r="P875" s="9"/>
      <c r="Q875" s="9"/>
      <c r="R875" s="2"/>
      <c r="S875" s="2"/>
      <c r="T875" s="2"/>
      <c r="U875" s="2"/>
      <c r="V875" s="299"/>
      <c r="W875" s="2"/>
      <c r="X875" s="2"/>
      <c r="Y875" s="2"/>
      <c r="Z875" s="2"/>
      <c r="AA875" s="2"/>
    </row>
    <row r="876" spans="1:27" ht="13.5" customHeight="1">
      <c r="A876" s="7"/>
      <c r="B876" s="7"/>
      <c r="C876" s="7"/>
      <c r="D876" s="7"/>
      <c r="E876" s="7"/>
      <c r="F876" s="8"/>
      <c r="G876" s="8"/>
      <c r="H876" s="8"/>
      <c r="I876" s="8"/>
      <c r="J876" s="9"/>
      <c r="K876" s="10"/>
      <c r="L876" s="2"/>
      <c r="M876" s="2"/>
      <c r="N876" s="1"/>
      <c r="O876" s="2"/>
      <c r="P876" s="9"/>
      <c r="Q876" s="9"/>
      <c r="R876" s="2"/>
      <c r="S876" s="2"/>
      <c r="T876" s="2"/>
      <c r="U876" s="2"/>
      <c r="V876" s="299"/>
      <c r="W876" s="2"/>
      <c r="X876" s="2"/>
      <c r="Y876" s="2"/>
      <c r="Z876" s="2"/>
      <c r="AA876" s="2"/>
    </row>
    <row r="877" spans="1:27" ht="13.5" customHeight="1">
      <c r="A877" s="7"/>
      <c r="B877" s="7"/>
      <c r="C877" s="7"/>
      <c r="D877" s="7"/>
      <c r="E877" s="7"/>
      <c r="F877" s="8"/>
      <c r="G877" s="8"/>
      <c r="H877" s="8"/>
      <c r="I877" s="8"/>
      <c r="J877" s="9"/>
      <c r="K877" s="10"/>
      <c r="L877" s="2"/>
      <c r="M877" s="2"/>
      <c r="N877" s="1"/>
      <c r="O877" s="2"/>
      <c r="P877" s="9"/>
      <c r="Q877" s="9"/>
      <c r="R877" s="2"/>
      <c r="S877" s="2"/>
      <c r="T877" s="2"/>
      <c r="U877" s="2"/>
      <c r="V877" s="299"/>
      <c r="W877" s="2"/>
      <c r="X877" s="2"/>
      <c r="Y877" s="2"/>
      <c r="Z877" s="2"/>
      <c r="AA877" s="2"/>
    </row>
    <row r="878" spans="1:27" ht="13.5" customHeight="1">
      <c r="A878" s="7"/>
      <c r="B878" s="7"/>
      <c r="C878" s="7"/>
      <c r="D878" s="7"/>
      <c r="E878" s="7"/>
      <c r="F878" s="8"/>
      <c r="G878" s="8"/>
      <c r="H878" s="8"/>
      <c r="I878" s="8"/>
      <c r="J878" s="9"/>
      <c r="K878" s="10"/>
      <c r="L878" s="2"/>
      <c r="M878" s="2"/>
      <c r="N878" s="1"/>
      <c r="O878" s="2"/>
      <c r="P878" s="9"/>
      <c r="Q878" s="9"/>
      <c r="R878" s="2"/>
      <c r="S878" s="2"/>
      <c r="T878" s="2"/>
      <c r="U878" s="2"/>
      <c r="V878" s="299"/>
      <c r="W878" s="2"/>
      <c r="X878" s="2"/>
      <c r="Y878" s="2"/>
      <c r="Z878" s="2"/>
      <c r="AA878" s="2"/>
    </row>
    <row r="879" spans="1:27" ht="13.5" customHeight="1">
      <c r="A879" s="7"/>
      <c r="B879" s="7"/>
      <c r="C879" s="7"/>
      <c r="D879" s="7"/>
      <c r="E879" s="7"/>
      <c r="F879" s="8"/>
      <c r="G879" s="8"/>
      <c r="H879" s="8"/>
      <c r="I879" s="8"/>
      <c r="J879" s="9"/>
      <c r="K879" s="10"/>
      <c r="L879" s="2"/>
      <c r="M879" s="2"/>
      <c r="N879" s="1"/>
      <c r="O879" s="2"/>
      <c r="P879" s="9"/>
      <c r="Q879" s="9"/>
      <c r="R879" s="2"/>
      <c r="S879" s="2"/>
      <c r="T879" s="2"/>
      <c r="U879" s="2"/>
      <c r="V879" s="299"/>
      <c r="W879" s="2"/>
      <c r="X879" s="2"/>
      <c r="Y879" s="2"/>
      <c r="Z879" s="2"/>
      <c r="AA879" s="2"/>
    </row>
    <row r="880" spans="1:27" ht="13.5" customHeight="1">
      <c r="A880" s="7"/>
      <c r="B880" s="7"/>
      <c r="C880" s="7"/>
      <c r="D880" s="7"/>
      <c r="E880" s="7"/>
      <c r="F880" s="8"/>
      <c r="G880" s="8"/>
      <c r="H880" s="8"/>
      <c r="I880" s="8"/>
      <c r="J880" s="9"/>
      <c r="K880" s="10"/>
      <c r="L880" s="2"/>
      <c r="M880" s="2"/>
      <c r="N880" s="1"/>
      <c r="O880" s="2"/>
      <c r="P880" s="9"/>
      <c r="Q880" s="9"/>
      <c r="R880" s="2"/>
      <c r="S880" s="2"/>
      <c r="T880" s="2"/>
      <c r="U880" s="2"/>
      <c r="V880" s="299"/>
      <c r="W880" s="2"/>
      <c r="X880" s="2"/>
      <c r="Y880" s="2"/>
      <c r="Z880" s="2"/>
      <c r="AA880" s="2"/>
    </row>
    <row r="881" spans="1:27" ht="13.5" customHeight="1">
      <c r="A881" s="7"/>
      <c r="B881" s="7"/>
      <c r="C881" s="7"/>
      <c r="D881" s="7"/>
      <c r="E881" s="7"/>
      <c r="F881" s="8"/>
      <c r="G881" s="8"/>
      <c r="H881" s="8"/>
      <c r="I881" s="8"/>
      <c r="J881" s="9"/>
      <c r="K881" s="10"/>
      <c r="L881" s="2"/>
      <c r="M881" s="2"/>
      <c r="N881" s="1"/>
      <c r="O881" s="2"/>
      <c r="P881" s="9"/>
      <c r="Q881" s="9"/>
      <c r="R881" s="2"/>
      <c r="S881" s="2"/>
      <c r="T881" s="2"/>
      <c r="U881" s="2"/>
      <c r="V881" s="299"/>
      <c r="W881" s="2"/>
      <c r="X881" s="2"/>
      <c r="Y881" s="2"/>
      <c r="Z881" s="2"/>
      <c r="AA881" s="2"/>
    </row>
    <row r="882" spans="1:27" ht="13.5" customHeight="1">
      <c r="A882" s="7"/>
      <c r="B882" s="7"/>
      <c r="C882" s="7"/>
      <c r="D882" s="7"/>
      <c r="E882" s="7"/>
      <c r="F882" s="8"/>
      <c r="G882" s="8"/>
      <c r="H882" s="8"/>
      <c r="I882" s="8"/>
      <c r="J882" s="9"/>
      <c r="K882" s="10"/>
      <c r="L882" s="2"/>
      <c r="M882" s="2"/>
      <c r="N882" s="1"/>
      <c r="O882" s="2"/>
      <c r="P882" s="9"/>
      <c r="Q882" s="9"/>
      <c r="R882" s="2"/>
      <c r="S882" s="2"/>
      <c r="T882" s="2"/>
      <c r="U882" s="2"/>
      <c r="V882" s="299"/>
      <c r="W882" s="2"/>
      <c r="X882" s="2"/>
      <c r="Y882" s="2"/>
      <c r="Z882" s="2"/>
      <c r="AA882" s="2"/>
    </row>
    <row r="883" spans="1:27" ht="13.5" customHeight="1">
      <c r="A883" s="7"/>
      <c r="B883" s="7"/>
      <c r="C883" s="7"/>
      <c r="D883" s="7"/>
      <c r="E883" s="7"/>
      <c r="F883" s="8"/>
      <c r="G883" s="8"/>
      <c r="H883" s="8"/>
      <c r="I883" s="8"/>
      <c r="J883" s="9"/>
      <c r="K883" s="10"/>
      <c r="L883" s="2"/>
      <c r="M883" s="2"/>
      <c r="N883" s="1"/>
      <c r="O883" s="2"/>
      <c r="P883" s="9"/>
      <c r="Q883" s="9"/>
      <c r="R883" s="2"/>
      <c r="S883" s="2"/>
      <c r="T883" s="2"/>
      <c r="U883" s="2"/>
      <c r="V883" s="299"/>
      <c r="W883" s="2"/>
      <c r="X883" s="2"/>
      <c r="Y883" s="2"/>
      <c r="Z883" s="2"/>
      <c r="AA883" s="2"/>
    </row>
    <row r="884" spans="1:27" ht="13.5" customHeight="1">
      <c r="A884" s="7"/>
      <c r="B884" s="7"/>
      <c r="C884" s="7"/>
      <c r="D884" s="7"/>
      <c r="E884" s="7"/>
      <c r="F884" s="8"/>
      <c r="G884" s="8"/>
      <c r="H884" s="8"/>
      <c r="I884" s="8"/>
      <c r="J884" s="9"/>
      <c r="K884" s="10"/>
      <c r="L884" s="2"/>
      <c r="M884" s="2"/>
      <c r="N884" s="1"/>
      <c r="O884" s="2"/>
      <c r="P884" s="9"/>
      <c r="Q884" s="9"/>
      <c r="R884" s="2"/>
      <c r="S884" s="2"/>
      <c r="T884" s="2"/>
      <c r="U884" s="2"/>
      <c r="V884" s="299"/>
      <c r="W884" s="2"/>
      <c r="X884" s="2"/>
      <c r="Y884" s="2"/>
      <c r="Z884" s="2"/>
      <c r="AA884" s="2"/>
    </row>
    <row r="885" spans="1:27" ht="13.5" customHeight="1">
      <c r="A885" s="7"/>
      <c r="B885" s="7"/>
      <c r="C885" s="7"/>
      <c r="D885" s="7"/>
      <c r="E885" s="7"/>
      <c r="F885" s="8"/>
      <c r="G885" s="8"/>
      <c r="H885" s="8"/>
      <c r="I885" s="8"/>
      <c r="J885" s="9"/>
      <c r="K885" s="10"/>
      <c r="L885" s="2"/>
      <c r="M885" s="2"/>
      <c r="N885" s="1"/>
      <c r="O885" s="2"/>
      <c r="P885" s="9"/>
      <c r="Q885" s="9"/>
      <c r="R885" s="2"/>
      <c r="S885" s="2"/>
      <c r="T885" s="2"/>
      <c r="U885" s="2"/>
      <c r="V885" s="299"/>
      <c r="W885" s="2"/>
      <c r="X885" s="2"/>
      <c r="Y885" s="2"/>
      <c r="Z885" s="2"/>
      <c r="AA885" s="2"/>
    </row>
    <row r="886" spans="1:27" ht="13.5" customHeight="1">
      <c r="A886" s="7"/>
      <c r="B886" s="7"/>
      <c r="C886" s="7"/>
      <c r="D886" s="7"/>
      <c r="E886" s="7"/>
      <c r="F886" s="8"/>
      <c r="G886" s="8"/>
      <c r="H886" s="8"/>
      <c r="I886" s="8"/>
      <c r="J886" s="9"/>
      <c r="K886" s="10"/>
      <c r="L886" s="2"/>
      <c r="M886" s="2"/>
      <c r="N886" s="1"/>
      <c r="O886" s="2"/>
      <c r="P886" s="9"/>
      <c r="Q886" s="9"/>
      <c r="R886" s="2"/>
      <c r="S886" s="2"/>
      <c r="T886" s="2"/>
      <c r="U886" s="2"/>
      <c r="V886" s="299"/>
      <c r="W886" s="2"/>
      <c r="X886" s="2"/>
      <c r="Y886" s="2"/>
      <c r="Z886" s="2"/>
      <c r="AA886" s="2"/>
    </row>
    <row r="887" spans="1:27" ht="13.5" customHeight="1">
      <c r="A887" s="7"/>
      <c r="B887" s="7"/>
      <c r="C887" s="7"/>
      <c r="D887" s="7"/>
      <c r="E887" s="7"/>
      <c r="F887" s="8"/>
      <c r="G887" s="8"/>
      <c r="H887" s="8"/>
      <c r="I887" s="8"/>
      <c r="J887" s="9"/>
      <c r="K887" s="10"/>
      <c r="L887" s="2"/>
      <c r="M887" s="2"/>
      <c r="N887" s="1"/>
      <c r="O887" s="2"/>
      <c r="P887" s="9"/>
      <c r="Q887" s="9"/>
      <c r="R887" s="2"/>
      <c r="S887" s="2"/>
      <c r="T887" s="2"/>
      <c r="U887" s="2"/>
      <c r="V887" s="299"/>
      <c r="W887" s="2"/>
      <c r="X887" s="2"/>
      <c r="Y887" s="2"/>
      <c r="Z887" s="2"/>
      <c r="AA887" s="2"/>
    </row>
    <row r="888" spans="1:27" ht="13.5" customHeight="1">
      <c r="A888" s="7"/>
      <c r="B888" s="7"/>
      <c r="C888" s="7"/>
      <c r="D888" s="7"/>
      <c r="E888" s="7"/>
      <c r="F888" s="8"/>
      <c r="G888" s="8"/>
      <c r="H888" s="8"/>
      <c r="I888" s="8"/>
      <c r="J888" s="9"/>
      <c r="K888" s="10"/>
      <c r="L888" s="2"/>
      <c r="M888" s="2"/>
      <c r="N888" s="1"/>
      <c r="O888" s="2"/>
      <c r="P888" s="9"/>
      <c r="Q888" s="9"/>
      <c r="R888" s="2"/>
      <c r="S888" s="2"/>
      <c r="T888" s="2"/>
      <c r="U888" s="2"/>
      <c r="V888" s="299"/>
      <c r="W888" s="2"/>
      <c r="X888" s="2"/>
      <c r="Y888" s="2"/>
      <c r="Z888" s="2"/>
      <c r="AA888" s="2"/>
    </row>
    <row r="889" spans="1:27" ht="13.5" customHeight="1">
      <c r="A889" s="7"/>
      <c r="B889" s="7"/>
      <c r="C889" s="7"/>
      <c r="D889" s="7"/>
      <c r="E889" s="7"/>
      <c r="F889" s="8"/>
      <c r="G889" s="8"/>
      <c r="H889" s="8"/>
      <c r="I889" s="8"/>
      <c r="J889" s="9"/>
      <c r="K889" s="10"/>
      <c r="L889" s="2"/>
      <c r="M889" s="2"/>
      <c r="N889" s="1"/>
      <c r="O889" s="2"/>
      <c r="P889" s="9"/>
      <c r="Q889" s="9"/>
      <c r="R889" s="2"/>
      <c r="S889" s="2"/>
      <c r="T889" s="2"/>
      <c r="U889" s="2"/>
      <c r="V889" s="299"/>
      <c r="W889" s="2"/>
      <c r="X889" s="2"/>
      <c r="Y889" s="2"/>
      <c r="Z889" s="2"/>
      <c r="AA889" s="2"/>
    </row>
    <row r="890" spans="1:27" ht="13.5" customHeight="1">
      <c r="A890" s="7"/>
      <c r="B890" s="7"/>
      <c r="C890" s="7"/>
      <c r="D890" s="7"/>
      <c r="E890" s="7"/>
      <c r="F890" s="8"/>
      <c r="G890" s="8"/>
      <c r="H890" s="8"/>
      <c r="I890" s="8"/>
      <c r="J890" s="9"/>
      <c r="K890" s="10"/>
      <c r="L890" s="2"/>
      <c r="M890" s="2"/>
      <c r="N890" s="1"/>
      <c r="O890" s="2"/>
      <c r="P890" s="9"/>
      <c r="Q890" s="9"/>
      <c r="R890" s="2"/>
      <c r="S890" s="2"/>
      <c r="T890" s="2"/>
      <c r="U890" s="2"/>
      <c r="V890" s="299"/>
      <c r="W890" s="2"/>
      <c r="X890" s="2"/>
      <c r="Y890" s="2"/>
      <c r="Z890" s="2"/>
      <c r="AA890" s="2"/>
    </row>
    <row r="891" spans="1:27" ht="13.5" customHeight="1">
      <c r="A891" s="7"/>
      <c r="B891" s="7"/>
      <c r="C891" s="7"/>
      <c r="D891" s="7"/>
      <c r="E891" s="7"/>
      <c r="F891" s="8"/>
      <c r="G891" s="8"/>
      <c r="H891" s="8"/>
      <c r="I891" s="8"/>
      <c r="J891" s="9"/>
      <c r="K891" s="10"/>
      <c r="L891" s="2"/>
      <c r="M891" s="2"/>
      <c r="N891" s="1"/>
      <c r="O891" s="2"/>
      <c r="P891" s="9"/>
      <c r="Q891" s="9"/>
      <c r="R891" s="2"/>
      <c r="S891" s="2"/>
      <c r="T891" s="2"/>
      <c r="U891" s="2"/>
      <c r="V891" s="299"/>
      <c r="W891" s="2"/>
      <c r="X891" s="2"/>
      <c r="Y891" s="2"/>
      <c r="Z891" s="2"/>
      <c r="AA891" s="2"/>
    </row>
    <row r="892" spans="1:27" ht="13.5" customHeight="1">
      <c r="A892" s="7"/>
      <c r="B892" s="7"/>
      <c r="C892" s="7"/>
      <c r="D892" s="7"/>
      <c r="E892" s="7"/>
      <c r="F892" s="8"/>
      <c r="G892" s="8"/>
      <c r="H892" s="8"/>
      <c r="I892" s="8"/>
      <c r="J892" s="9"/>
      <c r="K892" s="10"/>
      <c r="L892" s="2"/>
      <c r="M892" s="2"/>
      <c r="N892" s="1"/>
      <c r="O892" s="2"/>
      <c r="P892" s="9"/>
      <c r="Q892" s="9"/>
      <c r="R892" s="2"/>
      <c r="S892" s="2"/>
      <c r="T892" s="2"/>
      <c r="U892" s="2"/>
      <c r="V892" s="299"/>
      <c r="W892" s="2"/>
      <c r="X892" s="2"/>
      <c r="Y892" s="2"/>
      <c r="Z892" s="2"/>
      <c r="AA892" s="2"/>
    </row>
    <row r="893" spans="1:27" ht="13.5" customHeight="1">
      <c r="A893" s="7"/>
      <c r="B893" s="7"/>
      <c r="C893" s="7"/>
      <c r="D893" s="7"/>
      <c r="E893" s="7"/>
      <c r="F893" s="8"/>
      <c r="G893" s="8"/>
      <c r="H893" s="8"/>
      <c r="I893" s="8"/>
      <c r="J893" s="9"/>
      <c r="K893" s="10"/>
      <c r="L893" s="2"/>
      <c r="M893" s="2"/>
      <c r="N893" s="1"/>
      <c r="O893" s="2"/>
      <c r="P893" s="9"/>
      <c r="Q893" s="9"/>
      <c r="R893" s="2"/>
      <c r="S893" s="2"/>
      <c r="T893" s="2"/>
      <c r="U893" s="2"/>
      <c r="V893" s="299"/>
      <c r="W893" s="2"/>
      <c r="X893" s="2"/>
      <c r="Y893" s="2"/>
      <c r="Z893" s="2"/>
      <c r="AA893" s="2"/>
    </row>
    <row r="894" spans="1:27" ht="13.5" customHeight="1">
      <c r="A894" s="7"/>
      <c r="B894" s="7"/>
      <c r="C894" s="7"/>
      <c r="D894" s="7"/>
      <c r="E894" s="7"/>
      <c r="F894" s="8"/>
      <c r="G894" s="8"/>
      <c r="H894" s="8"/>
      <c r="I894" s="8"/>
      <c r="J894" s="9"/>
      <c r="K894" s="10"/>
      <c r="L894" s="2"/>
      <c r="M894" s="2"/>
      <c r="N894" s="1"/>
      <c r="O894" s="2"/>
      <c r="P894" s="9"/>
      <c r="Q894" s="9"/>
      <c r="R894" s="2"/>
      <c r="S894" s="2"/>
      <c r="T894" s="2"/>
      <c r="U894" s="2"/>
      <c r="V894" s="299"/>
      <c r="W894" s="2"/>
      <c r="X894" s="2"/>
      <c r="Y894" s="2"/>
      <c r="Z894" s="2"/>
      <c r="AA894" s="2"/>
    </row>
    <row r="895" spans="1:27" ht="13.5" customHeight="1">
      <c r="A895" s="7"/>
      <c r="B895" s="7"/>
      <c r="C895" s="7"/>
      <c r="D895" s="7"/>
      <c r="E895" s="7"/>
      <c r="F895" s="8"/>
      <c r="G895" s="8"/>
      <c r="H895" s="8"/>
      <c r="I895" s="8"/>
      <c r="J895" s="9"/>
      <c r="K895" s="10"/>
      <c r="L895" s="2"/>
      <c r="M895" s="2"/>
      <c r="N895" s="1"/>
      <c r="O895" s="2"/>
      <c r="P895" s="9"/>
      <c r="Q895" s="9"/>
      <c r="R895" s="2"/>
      <c r="S895" s="2"/>
      <c r="T895" s="2"/>
      <c r="U895" s="2"/>
      <c r="V895" s="299"/>
      <c r="W895" s="2"/>
      <c r="X895" s="2"/>
      <c r="Y895" s="2"/>
      <c r="Z895" s="2"/>
      <c r="AA895" s="2"/>
    </row>
    <row r="896" spans="1:27" ht="13.5" customHeight="1">
      <c r="A896" s="7"/>
      <c r="B896" s="7"/>
      <c r="C896" s="7"/>
      <c r="D896" s="7"/>
      <c r="E896" s="7"/>
      <c r="F896" s="8"/>
      <c r="G896" s="8"/>
      <c r="H896" s="8"/>
      <c r="I896" s="8"/>
      <c r="J896" s="9"/>
      <c r="K896" s="10"/>
      <c r="L896" s="2"/>
      <c r="M896" s="2"/>
      <c r="N896" s="1"/>
      <c r="O896" s="2"/>
      <c r="P896" s="9"/>
      <c r="Q896" s="9"/>
      <c r="R896" s="2"/>
      <c r="S896" s="2"/>
      <c r="T896" s="2"/>
      <c r="U896" s="2"/>
      <c r="V896" s="299"/>
      <c r="W896" s="2"/>
      <c r="X896" s="2"/>
      <c r="Y896" s="2"/>
      <c r="Z896" s="2"/>
      <c r="AA896" s="2"/>
    </row>
    <row r="897" spans="1:27" ht="13.5" customHeight="1">
      <c r="A897" s="7"/>
      <c r="B897" s="7"/>
      <c r="C897" s="7"/>
      <c r="D897" s="7"/>
      <c r="E897" s="7"/>
      <c r="F897" s="8"/>
      <c r="G897" s="8"/>
      <c r="H897" s="8"/>
      <c r="I897" s="8"/>
      <c r="J897" s="9"/>
      <c r="K897" s="10"/>
      <c r="L897" s="2"/>
      <c r="M897" s="2"/>
      <c r="N897" s="1"/>
      <c r="O897" s="2"/>
      <c r="P897" s="9"/>
      <c r="Q897" s="9"/>
      <c r="R897" s="2"/>
      <c r="S897" s="2"/>
      <c r="T897" s="2"/>
      <c r="U897" s="2"/>
      <c r="V897" s="299"/>
      <c r="W897" s="2"/>
      <c r="X897" s="2"/>
      <c r="Y897" s="2"/>
      <c r="Z897" s="2"/>
      <c r="AA897" s="2"/>
    </row>
    <row r="898" spans="1:27" ht="13.5" customHeight="1">
      <c r="A898" s="7"/>
      <c r="B898" s="7"/>
      <c r="C898" s="7"/>
      <c r="D898" s="7"/>
      <c r="E898" s="7"/>
      <c r="F898" s="8"/>
      <c r="G898" s="8"/>
      <c r="H898" s="8"/>
      <c r="I898" s="8"/>
      <c r="J898" s="9"/>
      <c r="K898" s="10"/>
      <c r="L898" s="2"/>
      <c r="M898" s="2"/>
      <c r="N898" s="1"/>
      <c r="O898" s="2"/>
      <c r="P898" s="9"/>
      <c r="Q898" s="9"/>
      <c r="R898" s="2"/>
      <c r="S898" s="2"/>
      <c r="T898" s="2"/>
      <c r="U898" s="2"/>
      <c r="V898" s="299"/>
      <c r="W898" s="2"/>
      <c r="X898" s="2"/>
      <c r="Y898" s="2"/>
      <c r="Z898" s="2"/>
      <c r="AA898" s="2"/>
    </row>
    <row r="899" spans="1:27" ht="13.5" customHeight="1">
      <c r="A899" s="7"/>
      <c r="B899" s="7"/>
      <c r="C899" s="7"/>
      <c r="D899" s="7"/>
      <c r="E899" s="7"/>
      <c r="F899" s="8"/>
      <c r="G899" s="8"/>
      <c r="H899" s="8"/>
      <c r="I899" s="8"/>
      <c r="J899" s="9"/>
      <c r="K899" s="10"/>
      <c r="L899" s="2"/>
      <c r="M899" s="2"/>
      <c r="N899" s="1"/>
      <c r="O899" s="2"/>
      <c r="P899" s="9"/>
      <c r="Q899" s="9"/>
      <c r="R899" s="2"/>
      <c r="S899" s="2"/>
      <c r="T899" s="2"/>
      <c r="U899" s="2"/>
      <c r="V899" s="299"/>
      <c r="W899" s="2"/>
      <c r="X899" s="2"/>
      <c r="Y899" s="2"/>
      <c r="Z899" s="2"/>
      <c r="AA899" s="2"/>
    </row>
    <row r="900" spans="1:27" ht="13.5" customHeight="1">
      <c r="A900" s="7"/>
      <c r="B900" s="7"/>
      <c r="C900" s="7"/>
      <c r="D900" s="7"/>
      <c r="E900" s="7"/>
      <c r="F900" s="8"/>
      <c r="G900" s="8"/>
      <c r="H900" s="8"/>
      <c r="I900" s="8"/>
      <c r="J900" s="9"/>
      <c r="K900" s="10"/>
      <c r="L900" s="2"/>
      <c r="M900" s="2"/>
      <c r="N900" s="1"/>
      <c r="O900" s="2"/>
      <c r="P900" s="9"/>
      <c r="Q900" s="9"/>
      <c r="R900" s="2"/>
      <c r="S900" s="2"/>
      <c r="T900" s="2"/>
      <c r="U900" s="2"/>
      <c r="V900" s="299"/>
      <c r="W900" s="2"/>
      <c r="X900" s="2"/>
      <c r="Y900" s="2"/>
      <c r="Z900" s="2"/>
      <c r="AA900" s="2"/>
    </row>
    <row r="901" spans="1:27" ht="13.5" customHeight="1">
      <c r="A901" s="7"/>
      <c r="B901" s="7"/>
      <c r="C901" s="7"/>
      <c r="D901" s="7"/>
      <c r="E901" s="7"/>
      <c r="F901" s="8"/>
      <c r="G901" s="8"/>
      <c r="H901" s="8"/>
      <c r="I901" s="8"/>
      <c r="J901" s="9"/>
      <c r="K901" s="10"/>
      <c r="L901" s="2"/>
      <c r="M901" s="2"/>
      <c r="N901" s="1"/>
      <c r="O901" s="2"/>
      <c r="P901" s="9"/>
      <c r="Q901" s="9"/>
      <c r="R901" s="2"/>
      <c r="S901" s="2"/>
      <c r="T901" s="2"/>
      <c r="U901" s="2"/>
      <c r="V901" s="299"/>
      <c r="W901" s="2"/>
      <c r="X901" s="2"/>
      <c r="Y901" s="2"/>
      <c r="Z901" s="2"/>
      <c r="AA901" s="2"/>
    </row>
    <row r="902" spans="1:27" ht="13.5" customHeight="1">
      <c r="A902" s="7"/>
      <c r="B902" s="7"/>
      <c r="C902" s="7"/>
      <c r="D902" s="7"/>
      <c r="E902" s="7"/>
      <c r="F902" s="8"/>
      <c r="G902" s="8"/>
      <c r="H902" s="8"/>
      <c r="I902" s="8"/>
      <c r="J902" s="9"/>
      <c r="K902" s="10"/>
      <c r="L902" s="2"/>
      <c r="M902" s="2"/>
      <c r="N902" s="1"/>
      <c r="O902" s="2"/>
      <c r="P902" s="9"/>
      <c r="Q902" s="9"/>
      <c r="R902" s="2"/>
      <c r="S902" s="2"/>
      <c r="T902" s="2"/>
      <c r="U902" s="2"/>
      <c r="V902" s="299"/>
      <c r="W902" s="2"/>
      <c r="X902" s="2"/>
      <c r="Y902" s="2"/>
      <c r="Z902" s="2"/>
      <c r="AA902" s="2"/>
    </row>
    <row r="903" spans="1:27" ht="13.5" customHeight="1">
      <c r="A903" s="7"/>
      <c r="B903" s="7"/>
      <c r="C903" s="7"/>
      <c r="D903" s="7"/>
      <c r="E903" s="7"/>
      <c r="F903" s="8"/>
      <c r="G903" s="8"/>
      <c r="H903" s="8"/>
      <c r="I903" s="8"/>
      <c r="J903" s="9"/>
      <c r="K903" s="10"/>
      <c r="L903" s="2"/>
      <c r="M903" s="2"/>
      <c r="N903" s="1"/>
      <c r="O903" s="2"/>
      <c r="P903" s="9"/>
      <c r="Q903" s="9"/>
      <c r="R903" s="2"/>
      <c r="S903" s="2"/>
      <c r="T903" s="2"/>
      <c r="U903" s="2"/>
      <c r="V903" s="299"/>
      <c r="W903" s="2"/>
      <c r="X903" s="2"/>
      <c r="Y903" s="2"/>
      <c r="Z903" s="2"/>
      <c r="AA903" s="2"/>
    </row>
    <row r="904" spans="1:27" ht="13.5" customHeight="1">
      <c r="A904" s="7"/>
      <c r="B904" s="7"/>
      <c r="C904" s="7"/>
      <c r="D904" s="7"/>
      <c r="E904" s="7"/>
      <c r="F904" s="8"/>
      <c r="G904" s="8"/>
      <c r="H904" s="8"/>
      <c r="I904" s="8"/>
      <c r="J904" s="9"/>
      <c r="K904" s="10"/>
      <c r="L904" s="2"/>
      <c r="M904" s="2"/>
      <c r="N904" s="1"/>
      <c r="O904" s="2"/>
      <c r="P904" s="9"/>
      <c r="Q904" s="9"/>
      <c r="R904" s="2"/>
      <c r="S904" s="2"/>
      <c r="T904" s="2"/>
      <c r="U904" s="2"/>
      <c r="V904" s="299"/>
      <c r="W904" s="2"/>
      <c r="X904" s="2"/>
      <c r="Y904" s="2"/>
      <c r="Z904" s="2"/>
      <c r="AA904" s="2"/>
    </row>
    <row r="905" spans="1:27" ht="13.5" customHeight="1">
      <c r="A905" s="7"/>
      <c r="B905" s="7"/>
      <c r="C905" s="7"/>
      <c r="D905" s="7"/>
      <c r="E905" s="7"/>
      <c r="F905" s="8"/>
      <c r="G905" s="8"/>
      <c r="H905" s="8"/>
      <c r="I905" s="8"/>
      <c r="J905" s="9"/>
      <c r="K905" s="10"/>
      <c r="L905" s="2"/>
      <c r="M905" s="2"/>
      <c r="N905" s="1"/>
      <c r="O905" s="2"/>
      <c r="P905" s="9"/>
      <c r="Q905" s="9"/>
      <c r="R905" s="2"/>
      <c r="S905" s="2"/>
      <c r="T905" s="2"/>
      <c r="U905" s="2"/>
      <c r="V905" s="299"/>
      <c r="W905" s="2"/>
      <c r="X905" s="2"/>
      <c r="Y905" s="2"/>
      <c r="Z905" s="2"/>
      <c r="AA905" s="2"/>
    </row>
    <row r="906" spans="1:27" ht="13.5" customHeight="1">
      <c r="A906" s="7"/>
      <c r="B906" s="7"/>
      <c r="C906" s="7"/>
      <c r="D906" s="7"/>
      <c r="E906" s="7"/>
      <c r="F906" s="8"/>
      <c r="G906" s="8"/>
      <c r="H906" s="8"/>
      <c r="I906" s="8"/>
      <c r="J906" s="9"/>
      <c r="K906" s="10"/>
      <c r="L906" s="2"/>
      <c r="M906" s="2"/>
      <c r="N906" s="1"/>
      <c r="O906" s="2"/>
      <c r="P906" s="9"/>
      <c r="Q906" s="9"/>
      <c r="R906" s="2"/>
      <c r="S906" s="2"/>
      <c r="T906" s="2"/>
      <c r="U906" s="2"/>
      <c r="V906" s="299"/>
      <c r="W906" s="2"/>
      <c r="X906" s="2"/>
      <c r="Y906" s="2"/>
      <c r="Z906" s="2"/>
      <c r="AA906" s="2"/>
    </row>
    <row r="907" spans="1:27" ht="13.5" customHeight="1">
      <c r="A907" s="7"/>
      <c r="B907" s="7"/>
      <c r="C907" s="7"/>
      <c r="D907" s="7"/>
      <c r="E907" s="7"/>
      <c r="F907" s="8"/>
      <c r="G907" s="8"/>
      <c r="H907" s="8"/>
      <c r="I907" s="8"/>
      <c r="J907" s="9"/>
      <c r="K907" s="10"/>
      <c r="L907" s="2"/>
      <c r="M907" s="2"/>
      <c r="N907" s="1"/>
      <c r="O907" s="2"/>
      <c r="P907" s="9"/>
      <c r="Q907" s="9"/>
      <c r="R907" s="2"/>
      <c r="S907" s="2"/>
      <c r="T907" s="2"/>
      <c r="U907" s="2"/>
      <c r="V907" s="299"/>
      <c r="W907" s="2"/>
      <c r="X907" s="2"/>
      <c r="Y907" s="2"/>
      <c r="Z907" s="2"/>
      <c r="AA907" s="2"/>
    </row>
    <row r="908" spans="1:27" ht="13.5" customHeight="1">
      <c r="A908" s="7"/>
      <c r="B908" s="7"/>
      <c r="C908" s="7"/>
      <c r="D908" s="7"/>
      <c r="E908" s="7"/>
      <c r="F908" s="8"/>
      <c r="G908" s="8"/>
      <c r="H908" s="8"/>
      <c r="I908" s="8"/>
      <c r="J908" s="9"/>
      <c r="K908" s="10"/>
      <c r="L908" s="2"/>
      <c r="M908" s="2"/>
      <c r="N908" s="1"/>
      <c r="O908" s="2"/>
      <c r="P908" s="9"/>
      <c r="Q908" s="9"/>
      <c r="R908" s="2"/>
      <c r="S908" s="2"/>
      <c r="T908" s="2"/>
      <c r="U908" s="2"/>
      <c r="V908" s="299"/>
      <c r="W908" s="2"/>
      <c r="X908" s="2"/>
      <c r="Y908" s="2"/>
      <c r="Z908" s="2"/>
      <c r="AA908" s="2"/>
    </row>
    <row r="909" spans="1:27" ht="13.5" customHeight="1">
      <c r="A909" s="7"/>
      <c r="B909" s="7"/>
      <c r="C909" s="7"/>
      <c r="D909" s="7"/>
      <c r="E909" s="7"/>
      <c r="F909" s="8"/>
      <c r="G909" s="8"/>
      <c r="H909" s="8"/>
      <c r="I909" s="8"/>
      <c r="J909" s="9"/>
      <c r="K909" s="10"/>
      <c r="L909" s="2"/>
      <c r="M909" s="2"/>
      <c r="N909" s="1"/>
      <c r="O909" s="2"/>
      <c r="P909" s="9"/>
      <c r="Q909" s="9"/>
      <c r="R909" s="2"/>
      <c r="S909" s="2"/>
      <c r="T909" s="2"/>
      <c r="U909" s="2"/>
      <c r="V909" s="299"/>
      <c r="W909" s="2"/>
      <c r="X909" s="2"/>
      <c r="Y909" s="2"/>
      <c r="Z909" s="2"/>
      <c r="AA909" s="2"/>
    </row>
    <row r="910" spans="1:27" ht="13.5" customHeight="1">
      <c r="A910" s="7"/>
      <c r="B910" s="7"/>
      <c r="C910" s="7"/>
      <c r="D910" s="7"/>
      <c r="E910" s="7"/>
      <c r="F910" s="8"/>
      <c r="G910" s="8"/>
      <c r="H910" s="8"/>
      <c r="I910" s="8"/>
      <c r="J910" s="9"/>
      <c r="K910" s="10"/>
      <c r="L910" s="2"/>
      <c r="M910" s="2"/>
      <c r="N910" s="1"/>
      <c r="O910" s="2"/>
      <c r="P910" s="9"/>
      <c r="Q910" s="9"/>
      <c r="R910" s="2"/>
      <c r="S910" s="2"/>
      <c r="T910" s="2"/>
      <c r="U910" s="2"/>
      <c r="V910" s="299"/>
      <c r="W910" s="2"/>
      <c r="X910" s="2"/>
      <c r="Y910" s="2"/>
      <c r="Z910" s="2"/>
      <c r="AA910" s="2"/>
    </row>
    <row r="911" spans="1:27" ht="13.5" customHeight="1">
      <c r="A911" s="7"/>
      <c r="B911" s="7"/>
      <c r="C911" s="7"/>
      <c r="D911" s="7"/>
      <c r="E911" s="7"/>
      <c r="F911" s="8"/>
      <c r="G911" s="8"/>
      <c r="H911" s="8"/>
      <c r="I911" s="8"/>
      <c r="J911" s="9"/>
      <c r="K911" s="10"/>
      <c r="L911" s="2"/>
      <c r="M911" s="2"/>
      <c r="N911" s="1"/>
      <c r="O911" s="2"/>
      <c r="P911" s="9"/>
      <c r="Q911" s="9"/>
      <c r="R911" s="2"/>
      <c r="S911" s="2"/>
      <c r="T911" s="2"/>
      <c r="U911" s="2"/>
      <c r="V911" s="299"/>
      <c r="W911" s="2"/>
      <c r="X911" s="2"/>
      <c r="Y911" s="2"/>
      <c r="Z911" s="2"/>
      <c r="AA911" s="2"/>
    </row>
    <row r="912" spans="1:27" ht="13.5" customHeight="1">
      <c r="A912" s="7"/>
      <c r="B912" s="7"/>
      <c r="C912" s="7"/>
      <c r="D912" s="7"/>
      <c r="E912" s="7"/>
      <c r="F912" s="8"/>
      <c r="G912" s="8"/>
      <c r="H912" s="8"/>
      <c r="I912" s="8"/>
      <c r="J912" s="9"/>
      <c r="K912" s="10"/>
      <c r="L912" s="2"/>
      <c r="M912" s="2"/>
      <c r="N912" s="1"/>
      <c r="O912" s="2"/>
      <c r="P912" s="9"/>
      <c r="Q912" s="9"/>
      <c r="R912" s="2"/>
      <c r="S912" s="2"/>
      <c r="T912" s="2"/>
      <c r="U912" s="2"/>
      <c r="V912" s="299"/>
      <c r="W912" s="2"/>
      <c r="X912" s="2"/>
      <c r="Y912" s="2"/>
      <c r="Z912" s="2"/>
      <c r="AA912" s="2"/>
    </row>
    <row r="913" spans="1:27" ht="13.5" customHeight="1">
      <c r="A913" s="7"/>
      <c r="B913" s="7"/>
      <c r="C913" s="7"/>
      <c r="D913" s="7"/>
      <c r="E913" s="7"/>
      <c r="F913" s="8"/>
      <c r="G913" s="8"/>
      <c r="H913" s="8"/>
      <c r="I913" s="8"/>
      <c r="J913" s="9"/>
      <c r="K913" s="10"/>
      <c r="L913" s="2"/>
      <c r="M913" s="2"/>
      <c r="N913" s="1"/>
      <c r="O913" s="2"/>
      <c r="P913" s="9"/>
      <c r="Q913" s="9"/>
      <c r="R913" s="2"/>
      <c r="S913" s="2"/>
      <c r="T913" s="2"/>
      <c r="U913" s="2"/>
      <c r="V913" s="299"/>
      <c r="W913" s="2"/>
      <c r="X913" s="2"/>
      <c r="Y913" s="2"/>
      <c r="Z913" s="2"/>
      <c r="AA913" s="2"/>
    </row>
    <row r="914" spans="1:27" ht="13.5" customHeight="1">
      <c r="A914" s="7"/>
      <c r="B914" s="7"/>
      <c r="C914" s="7"/>
      <c r="D914" s="7"/>
      <c r="E914" s="7"/>
      <c r="F914" s="8"/>
      <c r="G914" s="8"/>
      <c r="H914" s="8"/>
      <c r="I914" s="8"/>
      <c r="J914" s="9"/>
      <c r="K914" s="10"/>
      <c r="L914" s="2"/>
      <c r="M914" s="2"/>
      <c r="N914" s="1"/>
      <c r="O914" s="2"/>
      <c r="P914" s="9"/>
      <c r="Q914" s="9"/>
      <c r="R914" s="2"/>
      <c r="S914" s="2"/>
      <c r="T914" s="2"/>
      <c r="U914" s="2"/>
      <c r="V914" s="299"/>
      <c r="W914" s="2"/>
      <c r="X914" s="2"/>
      <c r="Y914" s="2"/>
      <c r="Z914" s="2"/>
      <c r="AA914" s="2"/>
    </row>
    <row r="915" spans="1:27" ht="13.5" customHeight="1">
      <c r="A915" s="7"/>
      <c r="B915" s="7"/>
      <c r="C915" s="7"/>
      <c r="D915" s="7"/>
      <c r="E915" s="7"/>
      <c r="F915" s="8"/>
      <c r="G915" s="8"/>
      <c r="H915" s="8"/>
      <c r="I915" s="8"/>
      <c r="J915" s="9"/>
      <c r="K915" s="10"/>
      <c r="L915" s="2"/>
      <c r="M915" s="2"/>
      <c r="N915" s="1"/>
      <c r="O915" s="2"/>
      <c r="P915" s="9"/>
      <c r="Q915" s="9"/>
      <c r="R915" s="2"/>
      <c r="S915" s="2"/>
      <c r="T915" s="2"/>
      <c r="U915" s="2"/>
      <c r="V915" s="299"/>
      <c r="W915" s="2"/>
      <c r="X915" s="2"/>
      <c r="Y915" s="2"/>
      <c r="Z915" s="2"/>
      <c r="AA915" s="2"/>
    </row>
    <row r="916" spans="1:27" ht="13.5" customHeight="1">
      <c r="A916" s="7"/>
      <c r="B916" s="7"/>
      <c r="C916" s="7"/>
      <c r="D916" s="7"/>
      <c r="E916" s="7"/>
      <c r="F916" s="8"/>
      <c r="G916" s="8"/>
      <c r="H916" s="8"/>
      <c r="I916" s="8"/>
      <c r="J916" s="9"/>
      <c r="K916" s="10"/>
      <c r="L916" s="2"/>
      <c r="M916" s="2"/>
      <c r="N916" s="1"/>
      <c r="O916" s="2"/>
      <c r="P916" s="9"/>
      <c r="Q916" s="9"/>
      <c r="R916" s="2"/>
      <c r="S916" s="2"/>
      <c r="T916" s="2"/>
      <c r="U916" s="2"/>
      <c r="V916" s="299"/>
      <c r="W916" s="2"/>
      <c r="X916" s="2"/>
      <c r="Y916" s="2"/>
      <c r="Z916" s="2"/>
      <c r="AA916" s="2"/>
    </row>
    <row r="917" spans="1:27" ht="13.5" customHeight="1">
      <c r="A917" s="7"/>
      <c r="B917" s="7"/>
      <c r="C917" s="7"/>
      <c r="D917" s="7"/>
      <c r="E917" s="7"/>
      <c r="F917" s="8"/>
      <c r="G917" s="8"/>
      <c r="H917" s="8"/>
      <c r="I917" s="8"/>
      <c r="J917" s="9"/>
      <c r="K917" s="10"/>
      <c r="L917" s="2"/>
      <c r="M917" s="2"/>
      <c r="N917" s="1"/>
      <c r="O917" s="2"/>
      <c r="P917" s="9"/>
      <c r="Q917" s="9"/>
      <c r="R917" s="2"/>
      <c r="S917" s="2"/>
      <c r="T917" s="2"/>
      <c r="U917" s="2"/>
      <c r="V917" s="299"/>
      <c r="W917" s="2"/>
      <c r="X917" s="2"/>
      <c r="Y917" s="2"/>
      <c r="Z917" s="2"/>
      <c r="AA917" s="2"/>
    </row>
    <row r="918" spans="1:27" ht="13.5" customHeight="1">
      <c r="A918" s="7"/>
      <c r="B918" s="7"/>
      <c r="C918" s="7"/>
      <c r="D918" s="7"/>
      <c r="E918" s="7"/>
      <c r="F918" s="8"/>
      <c r="G918" s="8"/>
      <c r="H918" s="8"/>
      <c r="I918" s="8"/>
      <c r="J918" s="9"/>
      <c r="K918" s="10"/>
      <c r="L918" s="2"/>
      <c r="M918" s="2"/>
      <c r="N918" s="1"/>
      <c r="O918" s="2"/>
      <c r="P918" s="9"/>
      <c r="Q918" s="9"/>
      <c r="R918" s="2"/>
      <c r="S918" s="2"/>
      <c r="T918" s="2"/>
      <c r="U918" s="2"/>
      <c r="V918" s="299"/>
      <c r="W918" s="2"/>
      <c r="X918" s="2"/>
      <c r="Y918" s="2"/>
      <c r="Z918" s="2"/>
      <c r="AA918" s="2"/>
    </row>
    <row r="919" spans="1:27" ht="13.5" customHeight="1">
      <c r="A919" s="7"/>
      <c r="B919" s="7"/>
      <c r="C919" s="7"/>
      <c r="D919" s="7"/>
      <c r="E919" s="7"/>
      <c r="F919" s="8"/>
      <c r="G919" s="8"/>
      <c r="H919" s="8"/>
      <c r="I919" s="8"/>
      <c r="J919" s="9"/>
      <c r="K919" s="10"/>
      <c r="L919" s="2"/>
      <c r="M919" s="2"/>
      <c r="N919" s="1"/>
      <c r="O919" s="2"/>
      <c r="P919" s="9"/>
      <c r="Q919" s="9"/>
      <c r="R919" s="2"/>
      <c r="S919" s="2"/>
      <c r="T919" s="2"/>
      <c r="U919" s="2"/>
      <c r="V919" s="299"/>
      <c r="W919" s="2"/>
      <c r="X919" s="2"/>
      <c r="Y919" s="2"/>
      <c r="Z919" s="2"/>
      <c r="AA919" s="2"/>
    </row>
    <row r="920" spans="1:27" ht="13.5" customHeight="1">
      <c r="A920" s="7"/>
      <c r="B920" s="7"/>
      <c r="C920" s="7"/>
      <c r="D920" s="7"/>
      <c r="E920" s="7"/>
      <c r="F920" s="8"/>
      <c r="G920" s="8"/>
      <c r="H920" s="8"/>
      <c r="I920" s="8"/>
      <c r="J920" s="9"/>
      <c r="K920" s="10"/>
      <c r="L920" s="2"/>
      <c r="M920" s="2"/>
      <c r="N920" s="1"/>
      <c r="O920" s="2"/>
      <c r="P920" s="9"/>
      <c r="Q920" s="9"/>
      <c r="R920" s="2"/>
      <c r="S920" s="2"/>
      <c r="T920" s="2"/>
      <c r="U920" s="2"/>
      <c r="V920" s="299"/>
      <c r="W920" s="2"/>
      <c r="X920" s="2"/>
      <c r="Y920" s="2"/>
      <c r="Z920" s="2"/>
      <c r="AA920" s="2"/>
    </row>
    <row r="921" spans="1:27" ht="13.5" customHeight="1">
      <c r="A921" s="7"/>
      <c r="B921" s="7"/>
      <c r="C921" s="7"/>
      <c r="D921" s="7"/>
      <c r="E921" s="7"/>
      <c r="F921" s="8"/>
      <c r="G921" s="8"/>
      <c r="H921" s="8"/>
      <c r="I921" s="8"/>
      <c r="J921" s="9"/>
      <c r="K921" s="10"/>
      <c r="L921" s="2"/>
      <c r="M921" s="2"/>
      <c r="N921" s="1"/>
      <c r="O921" s="2"/>
      <c r="P921" s="9"/>
      <c r="Q921" s="9"/>
      <c r="R921" s="2"/>
      <c r="S921" s="2"/>
      <c r="T921" s="2"/>
      <c r="U921" s="2"/>
      <c r="V921" s="299"/>
      <c r="W921" s="2"/>
      <c r="X921" s="2"/>
      <c r="Y921" s="2"/>
      <c r="Z921" s="2"/>
      <c r="AA921" s="2"/>
    </row>
    <row r="922" spans="1:27" ht="13.5" customHeight="1">
      <c r="A922" s="7"/>
      <c r="B922" s="7"/>
      <c r="C922" s="7"/>
      <c r="D922" s="7"/>
      <c r="E922" s="7"/>
      <c r="F922" s="8"/>
      <c r="G922" s="8"/>
      <c r="H922" s="8"/>
      <c r="I922" s="8"/>
      <c r="J922" s="9"/>
      <c r="K922" s="10"/>
      <c r="L922" s="2"/>
      <c r="M922" s="2"/>
      <c r="N922" s="1"/>
      <c r="O922" s="2"/>
      <c r="P922" s="9"/>
      <c r="Q922" s="9"/>
      <c r="R922" s="2"/>
      <c r="S922" s="2"/>
      <c r="T922" s="2"/>
      <c r="U922" s="2"/>
      <c r="V922" s="299"/>
      <c r="W922" s="2"/>
      <c r="X922" s="2"/>
      <c r="Y922" s="2"/>
      <c r="Z922" s="2"/>
      <c r="AA922" s="2"/>
    </row>
    <row r="923" spans="1:27" ht="13.5" customHeight="1">
      <c r="A923" s="7"/>
      <c r="B923" s="7"/>
      <c r="C923" s="7"/>
      <c r="D923" s="7"/>
      <c r="E923" s="7"/>
      <c r="F923" s="8"/>
      <c r="G923" s="8"/>
      <c r="H923" s="8"/>
      <c r="I923" s="8"/>
      <c r="J923" s="9"/>
      <c r="K923" s="10"/>
      <c r="L923" s="2"/>
      <c r="M923" s="2"/>
      <c r="N923" s="1"/>
      <c r="O923" s="2"/>
      <c r="P923" s="9"/>
      <c r="Q923" s="9"/>
      <c r="R923" s="2"/>
      <c r="S923" s="2"/>
      <c r="T923" s="2"/>
      <c r="U923" s="2"/>
      <c r="V923" s="299"/>
      <c r="W923" s="2"/>
      <c r="X923" s="2"/>
      <c r="Y923" s="2"/>
      <c r="Z923" s="2"/>
      <c r="AA923" s="2"/>
    </row>
    <row r="924" spans="1:27" ht="13.5" customHeight="1">
      <c r="A924" s="7"/>
      <c r="B924" s="7"/>
      <c r="C924" s="7"/>
      <c r="D924" s="7"/>
      <c r="E924" s="7"/>
      <c r="F924" s="8"/>
      <c r="G924" s="8"/>
      <c r="H924" s="8"/>
      <c r="I924" s="8"/>
      <c r="J924" s="9"/>
      <c r="K924" s="10"/>
      <c r="L924" s="2"/>
      <c r="M924" s="2"/>
      <c r="N924" s="1"/>
      <c r="O924" s="2"/>
      <c r="P924" s="9"/>
      <c r="Q924" s="9"/>
      <c r="R924" s="2"/>
      <c r="S924" s="2"/>
      <c r="T924" s="2"/>
      <c r="U924" s="2"/>
      <c r="V924" s="299"/>
      <c r="W924" s="2"/>
      <c r="X924" s="2"/>
      <c r="Y924" s="2"/>
      <c r="Z924" s="2"/>
      <c r="AA924" s="2"/>
    </row>
    <row r="925" spans="1:27" ht="13.5" customHeight="1">
      <c r="A925" s="7"/>
      <c r="B925" s="7"/>
      <c r="C925" s="7"/>
      <c r="D925" s="7"/>
      <c r="E925" s="7"/>
      <c r="F925" s="8"/>
      <c r="G925" s="8"/>
      <c r="H925" s="8"/>
      <c r="I925" s="8"/>
      <c r="J925" s="9"/>
      <c r="K925" s="10"/>
      <c r="L925" s="2"/>
      <c r="M925" s="2"/>
      <c r="N925" s="1"/>
      <c r="O925" s="2"/>
      <c r="P925" s="9"/>
      <c r="Q925" s="9"/>
      <c r="R925" s="2"/>
      <c r="S925" s="2"/>
      <c r="T925" s="2"/>
      <c r="U925" s="2"/>
      <c r="V925" s="299"/>
      <c r="W925" s="2"/>
      <c r="X925" s="2"/>
      <c r="Y925" s="2"/>
      <c r="Z925" s="2"/>
      <c r="AA925" s="2"/>
    </row>
    <row r="926" spans="1:27" ht="13.5" customHeight="1">
      <c r="A926" s="7"/>
      <c r="B926" s="7"/>
      <c r="C926" s="7"/>
      <c r="D926" s="7"/>
      <c r="E926" s="7"/>
      <c r="F926" s="8"/>
      <c r="G926" s="8"/>
      <c r="H926" s="8"/>
      <c r="I926" s="8"/>
      <c r="J926" s="9"/>
      <c r="K926" s="10"/>
      <c r="L926" s="2"/>
      <c r="M926" s="2"/>
      <c r="N926" s="1"/>
      <c r="O926" s="2"/>
      <c r="P926" s="9"/>
      <c r="Q926" s="9"/>
      <c r="R926" s="2"/>
      <c r="S926" s="2"/>
      <c r="T926" s="2"/>
      <c r="U926" s="2"/>
      <c r="V926" s="299"/>
      <c r="W926" s="2"/>
      <c r="X926" s="2"/>
      <c r="Y926" s="2"/>
      <c r="Z926" s="2"/>
      <c r="AA926" s="2"/>
    </row>
    <row r="927" spans="1:27" ht="13.5" customHeight="1">
      <c r="A927" s="7"/>
      <c r="B927" s="7"/>
      <c r="C927" s="7"/>
      <c r="D927" s="7"/>
      <c r="E927" s="7"/>
      <c r="F927" s="8"/>
      <c r="G927" s="8"/>
      <c r="H927" s="8"/>
      <c r="I927" s="8"/>
      <c r="J927" s="9"/>
      <c r="K927" s="10"/>
      <c r="L927" s="2"/>
      <c r="M927" s="2"/>
      <c r="N927" s="1"/>
      <c r="O927" s="2"/>
      <c r="P927" s="9"/>
      <c r="Q927" s="9"/>
      <c r="R927" s="2"/>
      <c r="S927" s="2"/>
      <c r="T927" s="2"/>
      <c r="U927" s="2"/>
      <c r="V927" s="299"/>
      <c r="W927" s="2"/>
      <c r="X927" s="2"/>
      <c r="Y927" s="2"/>
      <c r="Z927" s="2"/>
      <c r="AA927" s="2"/>
    </row>
    <row r="928" spans="1:27" ht="13.5" customHeight="1">
      <c r="A928" s="7"/>
      <c r="B928" s="7"/>
      <c r="C928" s="7"/>
      <c r="D928" s="7"/>
      <c r="E928" s="7"/>
      <c r="F928" s="8"/>
      <c r="G928" s="8"/>
      <c r="H928" s="8"/>
      <c r="I928" s="8"/>
      <c r="J928" s="9"/>
      <c r="K928" s="10"/>
      <c r="L928" s="2"/>
      <c r="M928" s="2"/>
      <c r="N928" s="1"/>
      <c r="O928" s="2"/>
      <c r="P928" s="9"/>
      <c r="Q928" s="9"/>
      <c r="R928" s="2"/>
      <c r="S928" s="2"/>
      <c r="T928" s="2"/>
      <c r="U928" s="2"/>
      <c r="V928" s="299"/>
      <c r="W928" s="2"/>
      <c r="X928" s="2"/>
      <c r="Y928" s="2"/>
      <c r="Z928" s="2"/>
      <c r="AA928" s="2"/>
    </row>
    <row r="929" spans="1:27" ht="13.5" customHeight="1">
      <c r="A929" s="7"/>
      <c r="B929" s="7"/>
      <c r="C929" s="7"/>
      <c r="D929" s="7"/>
      <c r="E929" s="7"/>
      <c r="F929" s="8"/>
      <c r="G929" s="8"/>
      <c r="H929" s="8"/>
      <c r="I929" s="8"/>
      <c r="J929" s="9"/>
      <c r="K929" s="10"/>
      <c r="L929" s="2"/>
      <c r="M929" s="2"/>
      <c r="N929" s="1"/>
      <c r="O929" s="2"/>
      <c r="P929" s="9"/>
      <c r="Q929" s="9"/>
      <c r="R929" s="2"/>
      <c r="S929" s="2"/>
      <c r="T929" s="2"/>
      <c r="U929" s="2"/>
      <c r="V929" s="299"/>
      <c r="W929" s="2"/>
      <c r="X929" s="2"/>
      <c r="Y929" s="2"/>
      <c r="Z929" s="2"/>
      <c r="AA929" s="2"/>
    </row>
    <row r="930" spans="1:27" ht="13.5" customHeight="1">
      <c r="A930" s="7"/>
      <c r="B930" s="7"/>
      <c r="C930" s="7"/>
      <c r="D930" s="7"/>
      <c r="E930" s="7"/>
      <c r="F930" s="8"/>
      <c r="G930" s="8"/>
      <c r="H930" s="8"/>
      <c r="I930" s="8"/>
      <c r="J930" s="9"/>
      <c r="K930" s="10"/>
      <c r="L930" s="2"/>
      <c r="M930" s="2"/>
      <c r="N930" s="1"/>
      <c r="O930" s="2"/>
      <c r="P930" s="9"/>
      <c r="Q930" s="9"/>
      <c r="R930" s="2"/>
      <c r="S930" s="2"/>
      <c r="T930" s="2"/>
      <c r="U930" s="2"/>
      <c r="V930" s="299"/>
      <c r="W930" s="2"/>
      <c r="X930" s="2"/>
      <c r="Y930" s="2"/>
      <c r="Z930" s="2"/>
      <c r="AA930" s="2"/>
    </row>
    <row r="931" spans="1:27" ht="13.5" customHeight="1">
      <c r="A931" s="7"/>
      <c r="B931" s="7"/>
      <c r="C931" s="7"/>
      <c r="D931" s="7"/>
      <c r="E931" s="7"/>
      <c r="F931" s="8"/>
      <c r="G931" s="8"/>
      <c r="H931" s="8"/>
      <c r="I931" s="8"/>
      <c r="J931" s="9"/>
      <c r="K931" s="10"/>
      <c r="L931" s="2"/>
      <c r="M931" s="2"/>
      <c r="N931" s="1"/>
      <c r="O931" s="2"/>
      <c r="P931" s="9"/>
      <c r="Q931" s="9"/>
      <c r="R931" s="2"/>
      <c r="S931" s="2"/>
      <c r="T931" s="2"/>
      <c r="U931" s="2"/>
      <c r="V931" s="299"/>
      <c r="W931" s="2"/>
      <c r="X931" s="2"/>
      <c r="Y931" s="2"/>
      <c r="Z931" s="2"/>
      <c r="AA931" s="2"/>
    </row>
    <row r="932" spans="1:27" ht="13.5" customHeight="1">
      <c r="A932" s="7"/>
      <c r="B932" s="7"/>
      <c r="C932" s="7"/>
      <c r="D932" s="7"/>
      <c r="E932" s="7"/>
      <c r="F932" s="8"/>
      <c r="G932" s="8"/>
      <c r="H932" s="8"/>
      <c r="I932" s="8"/>
      <c r="J932" s="9"/>
      <c r="K932" s="10"/>
      <c r="L932" s="2"/>
      <c r="M932" s="2"/>
      <c r="N932" s="1"/>
      <c r="O932" s="2"/>
      <c r="P932" s="9"/>
      <c r="Q932" s="9"/>
      <c r="R932" s="2"/>
      <c r="S932" s="2"/>
      <c r="T932" s="2"/>
      <c r="U932" s="2"/>
      <c r="V932" s="299"/>
      <c r="W932" s="2"/>
      <c r="X932" s="2"/>
      <c r="Y932" s="2"/>
      <c r="Z932" s="2"/>
      <c r="AA932" s="2"/>
    </row>
    <row r="933" spans="1:27" ht="13.5" customHeight="1">
      <c r="A933" s="7"/>
      <c r="B933" s="7"/>
      <c r="C933" s="7"/>
      <c r="D933" s="7"/>
      <c r="E933" s="7"/>
      <c r="F933" s="8"/>
      <c r="G933" s="8"/>
      <c r="H933" s="8"/>
      <c r="I933" s="8"/>
      <c r="J933" s="9"/>
      <c r="K933" s="10"/>
      <c r="L933" s="2"/>
      <c r="M933" s="2"/>
      <c r="N933" s="1"/>
      <c r="O933" s="2"/>
      <c r="P933" s="9"/>
      <c r="Q933" s="9"/>
      <c r="R933" s="2"/>
      <c r="S933" s="2"/>
      <c r="T933" s="2"/>
      <c r="U933" s="2"/>
      <c r="V933" s="299"/>
      <c r="W933" s="2"/>
      <c r="X933" s="2"/>
      <c r="Y933" s="2"/>
      <c r="Z933" s="2"/>
      <c r="AA933" s="2"/>
    </row>
    <row r="934" spans="1:27" ht="13.5" customHeight="1">
      <c r="A934" s="7"/>
      <c r="B934" s="7"/>
      <c r="C934" s="7"/>
      <c r="D934" s="7"/>
      <c r="E934" s="7"/>
      <c r="F934" s="8"/>
      <c r="G934" s="8"/>
      <c r="H934" s="8"/>
      <c r="I934" s="8"/>
      <c r="J934" s="9"/>
      <c r="K934" s="10"/>
      <c r="L934" s="2"/>
      <c r="M934" s="2"/>
      <c r="N934" s="1"/>
      <c r="O934" s="2"/>
      <c r="P934" s="9"/>
      <c r="Q934" s="9"/>
      <c r="R934" s="2"/>
      <c r="S934" s="2"/>
      <c r="T934" s="2"/>
      <c r="U934" s="2"/>
      <c r="V934" s="299"/>
      <c r="W934" s="2"/>
      <c r="X934" s="2"/>
      <c r="Y934" s="2"/>
      <c r="Z934" s="2"/>
      <c r="AA934" s="2"/>
    </row>
    <row r="935" spans="1:27" ht="13.5" customHeight="1">
      <c r="A935" s="7"/>
      <c r="B935" s="7"/>
      <c r="C935" s="7"/>
      <c r="D935" s="7"/>
      <c r="E935" s="7"/>
      <c r="F935" s="8"/>
      <c r="G935" s="8"/>
      <c r="H935" s="8"/>
      <c r="I935" s="8"/>
      <c r="J935" s="9"/>
      <c r="K935" s="10"/>
      <c r="L935" s="2"/>
      <c r="M935" s="2"/>
      <c r="N935" s="1"/>
      <c r="O935" s="2"/>
      <c r="P935" s="9"/>
      <c r="Q935" s="9"/>
      <c r="R935" s="2"/>
      <c r="S935" s="2"/>
      <c r="T935" s="2"/>
      <c r="U935" s="2"/>
      <c r="V935" s="299"/>
      <c r="W935" s="2"/>
      <c r="X935" s="2"/>
      <c r="Y935" s="2"/>
      <c r="Z935" s="2"/>
      <c r="AA935" s="2"/>
    </row>
    <row r="936" spans="1:27" ht="13.5" customHeight="1">
      <c r="A936" s="7"/>
      <c r="B936" s="7"/>
      <c r="C936" s="7"/>
      <c r="D936" s="7"/>
      <c r="E936" s="7"/>
      <c r="F936" s="8"/>
      <c r="G936" s="8"/>
      <c r="H936" s="8"/>
      <c r="I936" s="8"/>
      <c r="J936" s="9"/>
      <c r="K936" s="10"/>
      <c r="L936" s="2"/>
      <c r="M936" s="2"/>
      <c r="N936" s="1"/>
      <c r="O936" s="2"/>
      <c r="P936" s="9"/>
      <c r="Q936" s="9"/>
      <c r="R936" s="2"/>
      <c r="S936" s="2"/>
      <c r="T936" s="2"/>
      <c r="U936" s="2"/>
      <c r="V936" s="299"/>
      <c r="W936" s="2"/>
      <c r="X936" s="2"/>
      <c r="Y936" s="2"/>
      <c r="Z936" s="2"/>
      <c r="AA936" s="2"/>
    </row>
    <row r="937" spans="1:27" ht="13.5" customHeight="1">
      <c r="A937" s="7"/>
      <c r="B937" s="7"/>
      <c r="C937" s="7"/>
      <c r="D937" s="7"/>
      <c r="E937" s="7"/>
      <c r="F937" s="8"/>
      <c r="G937" s="8"/>
      <c r="H937" s="8"/>
      <c r="I937" s="8"/>
      <c r="J937" s="9"/>
      <c r="K937" s="10"/>
      <c r="L937" s="2"/>
      <c r="M937" s="2"/>
      <c r="N937" s="1"/>
      <c r="O937" s="2"/>
      <c r="P937" s="9"/>
      <c r="Q937" s="9"/>
      <c r="R937" s="2"/>
      <c r="S937" s="2"/>
      <c r="T937" s="2"/>
      <c r="U937" s="2"/>
      <c r="V937" s="299"/>
      <c r="W937" s="2"/>
      <c r="X937" s="2"/>
      <c r="Y937" s="2"/>
      <c r="Z937" s="2"/>
      <c r="AA937" s="2"/>
    </row>
    <row r="938" spans="1:27" ht="13.5" customHeight="1">
      <c r="A938" s="7"/>
      <c r="B938" s="7"/>
      <c r="C938" s="7"/>
      <c r="D938" s="7"/>
      <c r="E938" s="7"/>
      <c r="F938" s="8"/>
      <c r="G938" s="8"/>
      <c r="H938" s="8"/>
      <c r="I938" s="8"/>
      <c r="J938" s="9"/>
      <c r="K938" s="10"/>
      <c r="L938" s="2"/>
      <c r="M938" s="2"/>
      <c r="N938" s="1"/>
      <c r="O938" s="2"/>
      <c r="P938" s="9"/>
      <c r="Q938" s="9"/>
      <c r="R938" s="2"/>
      <c r="S938" s="2"/>
      <c r="T938" s="2"/>
      <c r="U938" s="2"/>
      <c r="V938" s="299"/>
      <c r="W938" s="2"/>
      <c r="X938" s="2"/>
      <c r="Y938" s="2"/>
      <c r="Z938" s="2"/>
      <c r="AA938" s="2"/>
    </row>
    <row r="939" spans="1:27" ht="13.5" customHeight="1">
      <c r="A939" s="7"/>
      <c r="B939" s="7"/>
      <c r="C939" s="7"/>
      <c r="D939" s="7"/>
      <c r="E939" s="7"/>
      <c r="F939" s="8"/>
      <c r="G939" s="8"/>
      <c r="H939" s="8"/>
      <c r="I939" s="8"/>
      <c r="J939" s="9"/>
      <c r="K939" s="10"/>
      <c r="L939" s="2"/>
      <c r="M939" s="2"/>
      <c r="N939" s="1"/>
      <c r="O939" s="2"/>
      <c r="P939" s="9"/>
      <c r="Q939" s="9"/>
      <c r="R939" s="2"/>
      <c r="S939" s="2"/>
      <c r="T939" s="2"/>
      <c r="U939" s="2"/>
      <c r="V939" s="299"/>
      <c r="W939" s="2"/>
      <c r="X939" s="2"/>
      <c r="Y939" s="2"/>
      <c r="Z939" s="2"/>
      <c r="AA939" s="2"/>
    </row>
    <row r="940" spans="1:27" ht="13.5" customHeight="1">
      <c r="A940" s="7"/>
      <c r="B940" s="7"/>
      <c r="C940" s="7"/>
      <c r="D940" s="7"/>
      <c r="E940" s="7"/>
      <c r="F940" s="8"/>
      <c r="G940" s="8"/>
      <c r="H940" s="8"/>
      <c r="I940" s="8"/>
      <c r="J940" s="9"/>
      <c r="K940" s="10"/>
      <c r="L940" s="2"/>
      <c r="M940" s="2"/>
      <c r="N940" s="1"/>
      <c r="O940" s="2"/>
      <c r="P940" s="9"/>
      <c r="Q940" s="9"/>
      <c r="R940" s="2"/>
      <c r="S940" s="2"/>
      <c r="T940" s="2"/>
      <c r="U940" s="2"/>
      <c r="V940" s="299"/>
      <c r="W940" s="2"/>
      <c r="X940" s="2"/>
      <c r="Y940" s="2"/>
      <c r="Z940" s="2"/>
      <c r="AA940" s="2"/>
    </row>
    <row r="941" spans="1:27" ht="13.5" customHeight="1">
      <c r="A941" s="7"/>
      <c r="B941" s="7"/>
      <c r="C941" s="7"/>
      <c r="D941" s="7"/>
      <c r="E941" s="7"/>
      <c r="F941" s="8"/>
      <c r="G941" s="8"/>
      <c r="H941" s="8"/>
      <c r="I941" s="8"/>
      <c r="J941" s="9"/>
      <c r="K941" s="10"/>
      <c r="L941" s="2"/>
      <c r="M941" s="2"/>
      <c r="N941" s="1"/>
      <c r="O941" s="2"/>
      <c r="P941" s="9"/>
      <c r="Q941" s="9"/>
      <c r="R941" s="2"/>
      <c r="S941" s="2"/>
      <c r="T941" s="2"/>
      <c r="U941" s="2"/>
      <c r="V941" s="299"/>
      <c r="W941" s="2"/>
      <c r="X941" s="2"/>
      <c r="Y941" s="2"/>
      <c r="Z941" s="2"/>
      <c r="AA941" s="2"/>
    </row>
    <row r="942" spans="1:27" ht="13.5" customHeight="1">
      <c r="A942" s="7"/>
      <c r="B942" s="7"/>
      <c r="C942" s="7"/>
      <c r="D942" s="7"/>
      <c r="E942" s="7"/>
      <c r="F942" s="8"/>
      <c r="G942" s="8"/>
      <c r="H942" s="8"/>
      <c r="I942" s="8"/>
      <c r="J942" s="9"/>
      <c r="K942" s="10"/>
      <c r="L942" s="2"/>
      <c r="M942" s="2"/>
      <c r="N942" s="1"/>
      <c r="O942" s="2"/>
      <c r="P942" s="9"/>
      <c r="Q942" s="9"/>
      <c r="R942" s="2"/>
      <c r="S942" s="2"/>
      <c r="T942" s="2"/>
      <c r="U942" s="2"/>
      <c r="V942" s="299"/>
      <c r="W942" s="2"/>
      <c r="X942" s="2"/>
      <c r="Y942" s="2"/>
      <c r="Z942" s="2"/>
      <c r="AA942" s="2"/>
    </row>
    <row r="943" spans="1:27" ht="13.5" customHeight="1">
      <c r="A943" s="7"/>
      <c r="B943" s="7"/>
      <c r="C943" s="7"/>
      <c r="D943" s="7"/>
      <c r="E943" s="7"/>
      <c r="F943" s="8"/>
      <c r="G943" s="8"/>
      <c r="H943" s="8"/>
      <c r="I943" s="8"/>
      <c r="J943" s="9"/>
      <c r="K943" s="10"/>
      <c r="L943" s="2"/>
      <c r="M943" s="2"/>
      <c r="N943" s="1"/>
      <c r="O943" s="2"/>
      <c r="P943" s="9"/>
      <c r="Q943" s="9"/>
      <c r="R943" s="2"/>
      <c r="S943" s="2"/>
      <c r="T943" s="2"/>
      <c r="U943" s="2"/>
      <c r="V943" s="299"/>
      <c r="W943" s="2"/>
      <c r="X943" s="2"/>
      <c r="Y943" s="2"/>
      <c r="Z943" s="2"/>
      <c r="AA943" s="2"/>
    </row>
    <row r="944" spans="1:27" ht="13.5" customHeight="1">
      <c r="A944" s="7"/>
      <c r="B944" s="7"/>
      <c r="C944" s="7"/>
      <c r="D944" s="7"/>
      <c r="E944" s="7"/>
      <c r="F944" s="8"/>
      <c r="G944" s="8"/>
      <c r="H944" s="8"/>
      <c r="I944" s="8"/>
      <c r="J944" s="9"/>
      <c r="K944" s="10"/>
      <c r="L944" s="2"/>
      <c r="M944" s="2"/>
      <c r="N944" s="1"/>
      <c r="O944" s="2"/>
      <c r="P944" s="9"/>
      <c r="Q944" s="9"/>
      <c r="R944" s="2"/>
      <c r="S944" s="2"/>
      <c r="T944" s="2"/>
      <c r="U944" s="2"/>
      <c r="V944" s="299"/>
      <c r="W944" s="2"/>
      <c r="X944" s="2"/>
      <c r="Y944" s="2"/>
      <c r="Z944" s="2"/>
      <c r="AA944" s="2"/>
    </row>
    <row r="945" spans="1:27" ht="13.5" customHeight="1">
      <c r="A945" s="7"/>
      <c r="B945" s="7"/>
      <c r="C945" s="7"/>
      <c r="D945" s="7"/>
      <c r="E945" s="7"/>
      <c r="F945" s="8"/>
      <c r="G945" s="8"/>
      <c r="H945" s="8"/>
      <c r="I945" s="8"/>
      <c r="J945" s="9"/>
      <c r="K945" s="10"/>
      <c r="L945" s="2"/>
      <c r="M945" s="2"/>
      <c r="N945" s="1"/>
      <c r="O945" s="2"/>
      <c r="P945" s="9"/>
      <c r="Q945" s="9"/>
      <c r="R945" s="2"/>
      <c r="S945" s="2"/>
      <c r="T945" s="2"/>
      <c r="U945" s="2"/>
      <c r="V945" s="299"/>
      <c r="W945" s="2"/>
      <c r="X945" s="2"/>
      <c r="Y945" s="2"/>
      <c r="Z945" s="2"/>
      <c r="AA945" s="2"/>
    </row>
    <row r="946" spans="1:27" ht="13.5" customHeight="1">
      <c r="A946" s="7"/>
      <c r="B946" s="7"/>
      <c r="C946" s="7"/>
      <c r="D946" s="7"/>
      <c r="E946" s="7"/>
      <c r="F946" s="8"/>
      <c r="G946" s="8"/>
      <c r="H946" s="8"/>
      <c r="I946" s="8"/>
      <c r="J946" s="9"/>
      <c r="K946" s="10"/>
      <c r="L946" s="2"/>
      <c r="M946" s="2"/>
      <c r="N946" s="1"/>
      <c r="O946" s="2"/>
      <c r="P946" s="9"/>
      <c r="Q946" s="9"/>
      <c r="R946" s="2"/>
      <c r="S946" s="2"/>
      <c r="T946" s="2"/>
      <c r="U946" s="2"/>
      <c r="V946" s="299"/>
      <c r="W946" s="2"/>
      <c r="X946" s="2"/>
      <c r="Y946" s="2"/>
      <c r="Z946" s="2"/>
      <c r="AA946" s="2"/>
    </row>
    <row r="947" spans="1:27" ht="13.5" customHeight="1">
      <c r="A947" s="7"/>
      <c r="B947" s="7"/>
      <c r="C947" s="7"/>
      <c r="D947" s="7"/>
      <c r="E947" s="7"/>
      <c r="F947" s="8"/>
      <c r="G947" s="8"/>
      <c r="H947" s="8"/>
      <c r="I947" s="8"/>
      <c r="J947" s="9"/>
      <c r="K947" s="10"/>
      <c r="L947" s="2"/>
      <c r="M947" s="2"/>
      <c r="N947" s="1"/>
      <c r="O947" s="2"/>
      <c r="P947" s="9"/>
      <c r="Q947" s="9"/>
      <c r="R947" s="2"/>
      <c r="S947" s="2"/>
      <c r="T947" s="2"/>
      <c r="U947" s="2"/>
      <c r="V947" s="299"/>
      <c r="W947" s="2"/>
      <c r="X947" s="2"/>
      <c r="Y947" s="2"/>
      <c r="Z947" s="2"/>
      <c r="AA947" s="2"/>
    </row>
    <row r="948" spans="1:27" ht="13.5" customHeight="1">
      <c r="A948" s="7"/>
      <c r="B948" s="7"/>
      <c r="C948" s="7"/>
      <c r="D948" s="7"/>
      <c r="E948" s="7"/>
      <c r="F948" s="8"/>
      <c r="G948" s="8"/>
      <c r="H948" s="8"/>
      <c r="I948" s="8"/>
      <c r="J948" s="9"/>
      <c r="K948" s="10"/>
      <c r="L948" s="2"/>
      <c r="M948" s="2"/>
      <c r="N948" s="1"/>
      <c r="O948" s="2"/>
      <c r="P948" s="9"/>
      <c r="Q948" s="9"/>
      <c r="R948" s="2"/>
      <c r="S948" s="2"/>
      <c r="T948" s="2"/>
      <c r="U948" s="2"/>
      <c r="V948" s="299"/>
      <c r="W948" s="2"/>
      <c r="X948" s="2"/>
      <c r="Y948" s="2"/>
      <c r="Z948" s="2"/>
      <c r="AA948" s="2"/>
    </row>
    <row r="949" spans="1:27" ht="13.5" customHeight="1">
      <c r="A949" s="7"/>
      <c r="B949" s="7"/>
      <c r="C949" s="7"/>
      <c r="D949" s="7"/>
      <c r="E949" s="7"/>
      <c r="F949" s="8"/>
      <c r="G949" s="8"/>
      <c r="H949" s="8"/>
      <c r="I949" s="8"/>
      <c r="J949" s="9"/>
      <c r="K949" s="10"/>
      <c r="L949" s="2"/>
      <c r="M949" s="2"/>
      <c r="N949" s="1"/>
      <c r="O949" s="2"/>
      <c r="P949" s="9"/>
      <c r="Q949" s="9"/>
      <c r="R949" s="2"/>
      <c r="S949" s="2"/>
      <c r="T949" s="2"/>
      <c r="U949" s="2"/>
      <c r="V949" s="299"/>
      <c r="W949" s="2"/>
      <c r="X949" s="2"/>
      <c r="Y949" s="2"/>
      <c r="Z949" s="2"/>
      <c r="AA949" s="2"/>
    </row>
    <row r="950" spans="1:27" ht="13.5" customHeight="1">
      <c r="A950" s="7"/>
      <c r="B950" s="7"/>
      <c r="C950" s="7"/>
      <c r="D950" s="7"/>
      <c r="E950" s="7"/>
      <c r="F950" s="8"/>
      <c r="G950" s="8"/>
      <c r="H950" s="8"/>
      <c r="I950" s="8"/>
      <c r="J950" s="9"/>
      <c r="K950" s="10"/>
      <c r="L950" s="2"/>
      <c r="M950" s="2"/>
      <c r="N950" s="1"/>
      <c r="O950" s="2"/>
      <c r="P950" s="9"/>
      <c r="Q950" s="9"/>
      <c r="R950" s="2"/>
      <c r="S950" s="2"/>
      <c r="T950" s="2"/>
      <c r="U950" s="2"/>
      <c r="V950" s="299"/>
      <c r="W950" s="2"/>
      <c r="X950" s="2"/>
      <c r="Y950" s="2"/>
      <c r="Z950" s="2"/>
      <c r="AA950" s="2"/>
    </row>
    <row r="951" spans="1:27" ht="13.5" customHeight="1">
      <c r="A951" s="7"/>
      <c r="B951" s="7"/>
      <c r="C951" s="7"/>
      <c r="D951" s="7"/>
      <c r="E951" s="7"/>
      <c r="F951" s="8"/>
      <c r="G951" s="8"/>
      <c r="H951" s="8"/>
      <c r="I951" s="8"/>
      <c r="J951" s="9"/>
      <c r="K951" s="10"/>
      <c r="L951" s="2"/>
      <c r="M951" s="2"/>
      <c r="N951" s="1"/>
      <c r="O951" s="2"/>
      <c r="P951" s="9"/>
      <c r="Q951" s="9"/>
      <c r="R951" s="2"/>
      <c r="S951" s="2"/>
      <c r="T951" s="2"/>
      <c r="U951" s="2"/>
      <c r="V951" s="299"/>
      <c r="W951" s="2"/>
      <c r="X951" s="2"/>
      <c r="Y951" s="2"/>
      <c r="Z951" s="2"/>
      <c r="AA951" s="2"/>
    </row>
    <row r="952" spans="1:27" ht="13.5" customHeight="1">
      <c r="A952" s="7"/>
      <c r="B952" s="7"/>
      <c r="C952" s="7"/>
      <c r="D952" s="7"/>
      <c r="E952" s="7"/>
      <c r="F952" s="8"/>
      <c r="G952" s="8"/>
      <c r="H952" s="8"/>
      <c r="I952" s="8"/>
      <c r="J952" s="9"/>
      <c r="K952" s="10"/>
      <c r="L952" s="2"/>
      <c r="M952" s="2"/>
      <c r="N952" s="1"/>
      <c r="O952" s="2"/>
      <c r="P952" s="9"/>
      <c r="Q952" s="9"/>
      <c r="R952" s="2"/>
      <c r="S952" s="2"/>
      <c r="T952" s="2"/>
      <c r="U952" s="2"/>
      <c r="V952" s="299"/>
      <c r="W952" s="2"/>
      <c r="X952" s="2"/>
      <c r="Y952" s="2"/>
      <c r="Z952" s="2"/>
      <c r="AA952" s="2"/>
    </row>
    <row r="953" spans="1:27" ht="13.5" customHeight="1">
      <c r="A953" s="7"/>
      <c r="B953" s="7"/>
      <c r="C953" s="7"/>
      <c r="D953" s="7"/>
      <c r="E953" s="7"/>
      <c r="F953" s="8"/>
      <c r="G953" s="8"/>
      <c r="H953" s="8"/>
      <c r="I953" s="8"/>
      <c r="J953" s="9"/>
      <c r="K953" s="10"/>
      <c r="L953" s="2"/>
      <c r="M953" s="2"/>
      <c r="N953" s="1"/>
      <c r="O953" s="2"/>
      <c r="P953" s="9"/>
      <c r="Q953" s="9"/>
      <c r="R953" s="2"/>
      <c r="S953" s="2"/>
      <c r="T953" s="2"/>
      <c r="U953" s="2"/>
      <c r="V953" s="299"/>
      <c r="W953" s="2"/>
      <c r="X953" s="2"/>
      <c r="Y953" s="2"/>
      <c r="Z953" s="2"/>
      <c r="AA953" s="2"/>
    </row>
    <row r="954" spans="1:27" ht="13.5" customHeight="1">
      <c r="A954" s="7"/>
      <c r="B954" s="7"/>
      <c r="C954" s="7"/>
      <c r="D954" s="7"/>
      <c r="E954" s="7"/>
      <c r="F954" s="8"/>
      <c r="G954" s="8"/>
      <c r="H954" s="8"/>
      <c r="I954" s="8"/>
      <c r="J954" s="9"/>
      <c r="K954" s="10"/>
      <c r="L954" s="2"/>
      <c r="M954" s="2"/>
      <c r="N954" s="1"/>
      <c r="O954" s="2"/>
      <c r="P954" s="9"/>
      <c r="Q954" s="9"/>
      <c r="R954" s="2"/>
      <c r="S954" s="2"/>
      <c r="T954" s="2"/>
      <c r="U954" s="2"/>
      <c r="V954" s="299"/>
      <c r="W954" s="2"/>
      <c r="X954" s="2"/>
      <c r="Y954" s="2"/>
      <c r="Z954" s="2"/>
      <c r="AA954" s="2"/>
    </row>
    <row r="955" spans="1:27" ht="13.5" customHeight="1">
      <c r="A955" s="7"/>
      <c r="B955" s="7"/>
      <c r="C955" s="7"/>
      <c r="D955" s="7"/>
      <c r="E955" s="7"/>
      <c r="F955" s="8"/>
      <c r="G955" s="8"/>
      <c r="H955" s="8"/>
      <c r="I955" s="8"/>
      <c r="J955" s="9"/>
      <c r="K955" s="10"/>
      <c r="L955" s="2"/>
      <c r="M955" s="2"/>
      <c r="N955" s="1"/>
      <c r="O955" s="2"/>
      <c r="P955" s="9"/>
      <c r="Q955" s="9"/>
      <c r="R955" s="2"/>
      <c r="S955" s="2"/>
      <c r="T955" s="2"/>
      <c r="U955" s="2"/>
      <c r="V955" s="299"/>
      <c r="W955" s="2"/>
      <c r="X955" s="2"/>
      <c r="Y955" s="2"/>
      <c r="Z955" s="2"/>
      <c r="AA955" s="2"/>
    </row>
    <row r="956" spans="1:27" ht="13.5" customHeight="1">
      <c r="A956" s="7"/>
      <c r="B956" s="7"/>
      <c r="C956" s="7"/>
      <c r="D956" s="7"/>
      <c r="E956" s="7"/>
      <c r="F956" s="8"/>
      <c r="G956" s="8"/>
      <c r="H956" s="8"/>
      <c r="I956" s="8"/>
      <c r="J956" s="9"/>
      <c r="K956" s="10"/>
      <c r="L956" s="2"/>
      <c r="M956" s="2"/>
      <c r="N956" s="1"/>
      <c r="O956" s="2"/>
      <c r="P956" s="9"/>
      <c r="Q956" s="9"/>
      <c r="R956" s="2"/>
      <c r="S956" s="2"/>
      <c r="T956" s="2"/>
      <c r="U956" s="2"/>
      <c r="V956" s="299"/>
      <c r="W956" s="2"/>
      <c r="X956" s="2"/>
      <c r="Y956" s="2"/>
      <c r="Z956" s="2"/>
      <c r="AA956" s="2"/>
    </row>
    <row r="957" spans="1:27" ht="13.5" customHeight="1">
      <c r="A957" s="7"/>
      <c r="B957" s="7"/>
      <c r="C957" s="7"/>
      <c r="D957" s="7"/>
      <c r="E957" s="7"/>
      <c r="F957" s="8"/>
      <c r="G957" s="8"/>
      <c r="H957" s="8"/>
      <c r="I957" s="8"/>
      <c r="J957" s="9"/>
      <c r="K957" s="10"/>
      <c r="L957" s="2"/>
      <c r="M957" s="2"/>
      <c r="N957" s="1"/>
      <c r="O957" s="2"/>
      <c r="P957" s="9"/>
      <c r="Q957" s="9"/>
      <c r="R957" s="2"/>
      <c r="S957" s="2"/>
      <c r="T957" s="2"/>
      <c r="U957" s="2"/>
      <c r="V957" s="299"/>
      <c r="W957" s="2"/>
      <c r="X957" s="2"/>
      <c r="Y957" s="2"/>
      <c r="Z957" s="2"/>
      <c r="AA957" s="2"/>
    </row>
    <row r="958" spans="1:27" ht="13.5" customHeight="1">
      <c r="A958" s="7"/>
      <c r="B958" s="7"/>
      <c r="C958" s="7"/>
      <c r="D958" s="7"/>
      <c r="E958" s="7"/>
      <c r="F958" s="8"/>
      <c r="G958" s="8"/>
      <c r="H958" s="8"/>
      <c r="I958" s="8"/>
      <c r="J958" s="9"/>
      <c r="K958" s="10"/>
      <c r="L958" s="2"/>
      <c r="M958" s="2"/>
      <c r="N958" s="1"/>
      <c r="O958" s="2"/>
      <c r="P958" s="9"/>
      <c r="Q958" s="9"/>
      <c r="R958" s="2"/>
      <c r="S958" s="2"/>
      <c r="T958" s="2"/>
      <c r="U958" s="2"/>
      <c r="V958" s="299"/>
      <c r="W958" s="2"/>
      <c r="X958" s="2"/>
      <c r="Y958" s="2"/>
      <c r="Z958" s="2"/>
      <c r="AA958" s="2"/>
    </row>
    <row r="959" spans="1:27" ht="13.5" customHeight="1">
      <c r="A959" s="7"/>
      <c r="B959" s="7"/>
      <c r="C959" s="7"/>
      <c r="D959" s="7"/>
      <c r="E959" s="7"/>
      <c r="F959" s="8"/>
      <c r="G959" s="8"/>
      <c r="H959" s="8"/>
      <c r="I959" s="8"/>
      <c r="J959" s="9"/>
      <c r="K959" s="10"/>
      <c r="L959" s="2"/>
      <c r="M959" s="2"/>
      <c r="N959" s="1"/>
      <c r="O959" s="2"/>
      <c r="P959" s="9"/>
      <c r="Q959" s="9"/>
      <c r="R959" s="2"/>
      <c r="S959" s="2"/>
      <c r="T959" s="2"/>
      <c r="U959" s="2"/>
      <c r="V959" s="299"/>
      <c r="W959" s="2"/>
      <c r="X959" s="2"/>
      <c r="Y959" s="2"/>
      <c r="Z959" s="2"/>
      <c r="AA959" s="2"/>
    </row>
    <row r="960" spans="1:27" ht="13.5" customHeight="1">
      <c r="A960" s="7"/>
      <c r="B960" s="7"/>
      <c r="C960" s="7"/>
      <c r="D960" s="7"/>
      <c r="E960" s="7"/>
      <c r="F960" s="8"/>
      <c r="G960" s="8"/>
      <c r="H960" s="8"/>
      <c r="I960" s="8"/>
      <c r="J960" s="9"/>
      <c r="K960" s="10"/>
      <c r="L960" s="2"/>
      <c r="M960" s="2"/>
      <c r="N960" s="1"/>
      <c r="O960" s="2"/>
      <c r="P960" s="9"/>
      <c r="Q960" s="9"/>
      <c r="R960" s="2"/>
      <c r="S960" s="2"/>
      <c r="T960" s="2"/>
      <c r="U960" s="2"/>
      <c r="V960" s="299"/>
      <c r="W960" s="2"/>
      <c r="X960" s="2"/>
      <c r="Y960" s="2"/>
      <c r="Z960" s="2"/>
      <c r="AA960" s="2"/>
    </row>
    <row r="961" spans="1:27" ht="13.5" customHeight="1">
      <c r="A961" s="7"/>
      <c r="B961" s="7"/>
      <c r="C961" s="7"/>
      <c r="D961" s="7"/>
      <c r="E961" s="7"/>
      <c r="F961" s="8"/>
      <c r="G961" s="8"/>
      <c r="H961" s="8"/>
      <c r="I961" s="8"/>
      <c r="J961" s="9"/>
      <c r="K961" s="10"/>
      <c r="L961" s="2"/>
      <c r="M961" s="2"/>
      <c r="N961" s="1"/>
      <c r="O961" s="2"/>
      <c r="P961" s="9"/>
      <c r="Q961" s="9"/>
      <c r="R961" s="2"/>
      <c r="S961" s="2"/>
      <c r="T961" s="2"/>
      <c r="U961" s="2"/>
      <c r="V961" s="299"/>
      <c r="W961" s="2"/>
      <c r="X961" s="2"/>
      <c r="Y961" s="2"/>
      <c r="Z961" s="2"/>
      <c r="AA961" s="2"/>
    </row>
    <row r="962" spans="1:27" ht="13.5" customHeight="1">
      <c r="A962" s="7"/>
      <c r="B962" s="7"/>
      <c r="C962" s="7"/>
      <c r="D962" s="7"/>
      <c r="E962" s="7"/>
      <c r="F962" s="8"/>
      <c r="G962" s="8"/>
      <c r="H962" s="8"/>
      <c r="I962" s="8"/>
      <c r="J962" s="9"/>
      <c r="K962" s="10"/>
      <c r="L962" s="2"/>
      <c r="M962" s="2"/>
      <c r="N962" s="1"/>
      <c r="O962" s="2"/>
      <c r="P962" s="9"/>
      <c r="Q962" s="9"/>
      <c r="R962" s="2"/>
      <c r="S962" s="2"/>
      <c r="T962" s="2"/>
      <c r="U962" s="2"/>
      <c r="V962" s="299"/>
      <c r="W962" s="2"/>
      <c r="X962" s="2"/>
      <c r="Y962" s="2"/>
      <c r="Z962" s="2"/>
      <c r="AA962" s="2"/>
    </row>
    <row r="963" spans="1:27" ht="13.5" customHeight="1">
      <c r="A963" s="7"/>
      <c r="B963" s="7"/>
      <c r="C963" s="7"/>
      <c r="D963" s="7"/>
      <c r="E963" s="7"/>
      <c r="F963" s="8"/>
      <c r="G963" s="8"/>
      <c r="H963" s="8"/>
      <c r="I963" s="8"/>
      <c r="J963" s="9"/>
      <c r="K963" s="10"/>
      <c r="L963" s="2"/>
      <c r="M963" s="2"/>
      <c r="N963" s="1"/>
      <c r="O963" s="2"/>
      <c r="P963" s="9"/>
      <c r="Q963" s="9"/>
      <c r="R963" s="2"/>
      <c r="S963" s="2"/>
      <c r="T963" s="2"/>
      <c r="U963" s="2"/>
      <c r="V963" s="299"/>
      <c r="W963" s="2"/>
      <c r="X963" s="2"/>
      <c r="Y963" s="2"/>
      <c r="Z963" s="2"/>
      <c r="AA963" s="2"/>
    </row>
    <row r="964" spans="1:27" ht="13.5" customHeight="1">
      <c r="A964" s="7"/>
      <c r="B964" s="7"/>
      <c r="C964" s="7"/>
      <c r="D964" s="7"/>
      <c r="E964" s="7"/>
      <c r="F964" s="8"/>
      <c r="G964" s="8"/>
      <c r="H964" s="8"/>
      <c r="I964" s="8"/>
      <c r="J964" s="9"/>
      <c r="K964" s="10"/>
      <c r="L964" s="2"/>
      <c r="M964" s="2"/>
      <c r="N964" s="1"/>
      <c r="O964" s="2"/>
      <c r="P964" s="9"/>
      <c r="Q964" s="9"/>
      <c r="R964" s="2"/>
      <c r="S964" s="2"/>
      <c r="T964" s="2"/>
      <c r="U964" s="2"/>
      <c r="V964" s="299"/>
      <c r="W964" s="2"/>
      <c r="X964" s="2"/>
      <c r="Y964" s="2"/>
      <c r="Z964" s="2"/>
      <c r="AA964" s="2"/>
    </row>
    <row r="965" spans="1:27" ht="13.5" customHeight="1">
      <c r="A965" s="7"/>
      <c r="B965" s="7"/>
      <c r="C965" s="7"/>
      <c r="D965" s="7"/>
      <c r="E965" s="7"/>
      <c r="F965" s="8"/>
      <c r="G965" s="8"/>
      <c r="H965" s="8"/>
      <c r="I965" s="8"/>
      <c r="J965" s="9"/>
      <c r="K965" s="10"/>
      <c r="L965" s="2"/>
      <c r="M965" s="2"/>
      <c r="N965" s="1"/>
      <c r="O965" s="2"/>
      <c r="P965" s="9"/>
      <c r="Q965" s="9"/>
      <c r="R965" s="2"/>
      <c r="S965" s="2"/>
      <c r="T965" s="2"/>
      <c r="U965" s="2"/>
      <c r="V965" s="299"/>
      <c r="W965" s="2"/>
      <c r="X965" s="2"/>
      <c r="Y965" s="2"/>
      <c r="Z965" s="2"/>
      <c r="AA965" s="2"/>
    </row>
    <row r="966" spans="1:27" ht="13.5" customHeight="1">
      <c r="A966" s="7"/>
      <c r="B966" s="7"/>
      <c r="C966" s="7"/>
      <c r="D966" s="7"/>
      <c r="E966" s="7"/>
      <c r="F966" s="8"/>
      <c r="G966" s="8"/>
      <c r="H966" s="8"/>
      <c r="I966" s="8"/>
      <c r="J966" s="9"/>
      <c r="K966" s="10"/>
      <c r="L966" s="2"/>
      <c r="M966" s="2"/>
      <c r="N966" s="1"/>
      <c r="O966" s="2"/>
      <c r="P966" s="9"/>
      <c r="Q966" s="9"/>
      <c r="R966" s="2"/>
      <c r="S966" s="2"/>
      <c r="T966" s="2"/>
      <c r="U966" s="2"/>
      <c r="V966" s="299"/>
      <c r="W966" s="2"/>
      <c r="X966" s="2"/>
      <c r="Y966" s="2"/>
      <c r="Z966" s="2"/>
      <c r="AA966" s="2"/>
    </row>
    <row r="967" spans="1:27" ht="13.5" customHeight="1">
      <c r="A967" s="7"/>
      <c r="B967" s="7"/>
      <c r="C967" s="7"/>
      <c r="D967" s="7"/>
      <c r="E967" s="7"/>
      <c r="F967" s="8"/>
      <c r="G967" s="8"/>
      <c r="H967" s="8"/>
      <c r="I967" s="8"/>
      <c r="J967" s="9"/>
      <c r="K967" s="10"/>
      <c r="L967" s="2"/>
      <c r="M967" s="2"/>
      <c r="N967" s="1"/>
      <c r="O967" s="2"/>
      <c r="P967" s="9"/>
      <c r="Q967" s="9"/>
      <c r="R967" s="2"/>
      <c r="S967" s="2"/>
      <c r="T967" s="2"/>
      <c r="U967" s="2"/>
      <c r="V967" s="299"/>
      <c r="W967" s="2"/>
      <c r="X967" s="2"/>
      <c r="Y967" s="2"/>
      <c r="Z967" s="2"/>
      <c r="AA967" s="2"/>
    </row>
    <row r="968" spans="1:27" ht="13.5" customHeight="1">
      <c r="A968" s="7"/>
      <c r="B968" s="7"/>
      <c r="C968" s="7"/>
      <c r="D968" s="7"/>
      <c r="E968" s="7"/>
      <c r="F968" s="8"/>
      <c r="G968" s="8"/>
      <c r="H968" s="8"/>
      <c r="I968" s="8"/>
      <c r="J968" s="9"/>
      <c r="K968" s="10"/>
      <c r="L968" s="2"/>
      <c r="M968" s="2"/>
      <c r="N968" s="1"/>
      <c r="O968" s="2"/>
      <c r="P968" s="9"/>
      <c r="Q968" s="9"/>
      <c r="R968" s="2"/>
      <c r="S968" s="2"/>
      <c r="T968" s="2"/>
      <c r="U968" s="2"/>
      <c r="V968" s="299"/>
      <c r="W968" s="2"/>
      <c r="X968" s="2"/>
      <c r="Y968" s="2"/>
      <c r="Z968" s="2"/>
      <c r="AA968" s="2"/>
    </row>
    <row r="969" spans="1:27" ht="13.5" customHeight="1">
      <c r="A969" s="7"/>
      <c r="B969" s="7"/>
      <c r="C969" s="7"/>
      <c r="D969" s="7"/>
      <c r="E969" s="7"/>
      <c r="F969" s="8"/>
      <c r="G969" s="8"/>
      <c r="H969" s="8"/>
      <c r="I969" s="8"/>
      <c r="J969" s="9"/>
      <c r="K969" s="10"/>
      <c r="L969" s="2"/>
      <c r="M969" s="2"/>
      <c r="N969" s="1"/>
      <c r="O969" s="2"/>
      <c r="P969" s="9"/>
      <c r="Q969" s="9"/>
      <c r="R969" s="2"/>
      <c r="S969" s="2"/>
      <c r="T969" s="2"/>
      <c r="U969" s="2"/>
      <c r="V969" s="299"/>
      <c r="W969" s="2"/>
      <c r="X969" s="2"/>
      <c r="Y969" s="2"/>
      <c r="Z969" s="2"/>
      <c r="AA969" s="2"/>
    </row>
    <row r="970" spans="1:27" ht="13.5" customHeight="1">
      <c r="A970" s="7"/>
      <c r="B970" s="7"/>
      <c r="C970" s="7"/>
      <c r="D970" s="7"/>
      <c r="E970" s="7"/>
      <c r="F970" s="8"/>
      <c r="G970" s="8"/>
      <c r="H970" s="8"/>
      <c r="I970" s="8"/>
      <c r="J970" s="9"/>
      <c r="K970" s="10"/>
      <c r="L970" s="2"/>
      <c r="M970" s="2"/>
      <c r="N970" s="1"/>
      <c r="O970" s="2"/>
      <c r="P970" s="9"/>
      <c r="Q970" s="9"/>
      <c r="R970" s="2"/>
      <c r="S970" s="2"/>
      <c r="T970" s="2"/>
      <c r="U970" s="2"/>
      <c r="V970" s="299"/>
      <c r="W970" s="2"/>
      <c r="X970" s="2"/>
      <c r="Y970" s="2"/>
      <c r="Z970" s="2"/>
      <c r="AA970" s="2"/>
    </row>
    <row r="971" spans="1:27" ht="13.5" customHeight="1">
      <c r="A971" s="7"/>
      <c r="B971" s="7"/>
      <c r="C971" s="7"/>
      <c r="D971" s="7"/>
      <c r="E971" s="7"/>
      <c r="F971" s="8"/>
      <c r="G971" s="8"/>
      <c r="H971" s="8"/>
      <c r="I971" s="8"/>
      <c r="J971" s="9"/>
      <c r="K971" s="10"/>
      <c r="L971" s="2"/>
      <c r="M971" s="2"/>
      <c r="N971" s="1"/>
      <c r="O971" s="2"/>
      <c r="P971" s="9"/>
      <c r="Q971" s="9"/>
      <c r="R971" s="2"/>
      <c r="S971" s="2"/>
      <c r="T971" s="2"/>
      <c r="U971" s="2"/>
      <c r="V971" s="299"/>
      <c r="W971" s="2"/>
      <c r="X971" s="2"/>
      <c r="Y971" s="2"/>
      <c r="Z971" s="2"/>
      <c r="AA971" s="2"/>
    </row>
    <row r="972" spans="1:27" ht="13.5" customHeight="1">
      <c r="A972" s="7"/>
      <c r="B972" s="7"/>
      <c r="C972" s="7"/>
      <c r="D972" s="7"/>
      <c r="E972" s="7"/>
      <c r="F972" s="8"/>
      <c r="G972" s="8"/>
      <c r="H972" s="8"/>
      <c r="I972" s="8"/>
      <c r="J972" s="9"/>
      <c r="K972" s="10"/>
      <c r="L972" s="2"/>
      <c r="M972" s="2"/>
      <c r="N972" s="1"/>
      <c r="O972" s="2"/>
      <c r="P972" s="9"/>
      <c r="Q972" s="9"/>
      <c r="R972" s="2"/>
      <c r="S972" s="2"/>
      <c r="T972" s="2"/>
      <c r="U972" s="2"/>
      <c r="V972" s="299"/>
      <c r="W972" s="2"/>
      <c r="X972" s="2"/>
      <c r="Y972" s="2"/>
      <c r="Z972" s="2"/>
      <c r="AA972" s="2"/>
    </row>
    <row r="973" spans="1:27" ht="13.5" customHeight="1">
      <c r="A973" s="7"/>
      <c r="B973" s="7"/>
      <c r="C973" s="7"/>
      <c r="D973" s="7"/>
      <c r="E973" s="7"/>
      <c r="F973" s="8"/>
      <c r="G973" s="8"/>
      <c r="H973" s="8"/>
      <c r="I973" s="8"/>
      <c r="J973" s="9"/>
      <c r="K973" s="10"/>
      <c r="L973" s="2"/>
      <c r="M973" s="2"/>
      <c r="N973" s="1"/>
      <c r="O973" s="2"/>
      <c r="P973" s="9"/>
      <c r="Q973" s="9"/>
      <c r="R973" s="2"/>
      <c r="S973" s="2"/>
      <c r="T973" s="2"/>
      <c r="U973" s="2"/>
      <c r="V973" s="299"/>
      <c r="W973" s="2"/>
      <c r="X973" s="2"/>
      <c r="Y973" s="2"/>
      <c r="Z973" s="2"/>
      <c r="AA973" s="2"/>
    </row>
    <row r="974" spans="1:27" ht="13.5" customHeight="1">
      <c r="A974" s="7"/>
      <c r="B974" s="7"/>
      <c r="C974" s="7"/>
      <c r="D974" s="7"/>
      <c r="E974" s="7"/>
      <c r="F974" s="8"/>
      <c r="G974" s="8"/>
      <c r="H974" s="8"/>
      <c r="I974" s="8"/>
      <c r="J974" s="9"/>
      <c r="K974" s="10"/>
      <c r="L974" s="2"/>
      <c r="M974" s="2"/>
      <c r="N974" s="1"/>
      <c r="O974" s="2"/>
      <c r="P974" s="9"/>
      <c r="Q974" s="9"/>
      <c r="R974" s="2"/>
      <c r="S974" s="2"/>
      <c r="T974" s="2"/>
      <c r="U974" s="2"/>
      <c r="V974" s="299"/>
      <c r="W974" s="2"/>
      <c r="X974" s="2"/>
      <c r="Y974" s="2"/>
      <c r="Z974" s="2"/>
      <c r="AA974" s="2"/>
    </row>
    <row r="975" spans="1:27" ht="13.5" customHeight="1">
      <c r="A975" s="7"/>
      <c r="B975" s="7"/>
      <c r="C975" s="7"/>
      <c r="D975" s="7"/>
      <c r="E975" s="7"/>
      <c r="F975" s="8"/>
      <c r="G975" s="8"/>
      <c r="H975" s="8"/>
      <c r="I975" s="8"/>
      <c r="J975" s="9"/>
      <c r="K975" s="10"/>
      <c r="L975" s="2"/>
      <c r="M975" s="2"/>
      <c r="N975" s="1"/>
      <c r="O975" s="2"/>
      <c r="P975" s="9"/>
      <c r="Q975" s="9"/>
      <c r="R975" s="2"/>
      <c r="S975" s="2"/>
      <c r="T975" s="2"/>
      <c r="U975" s="2"/>
      <c r="V975" s="299"/>
      <c r="W975" s="2"/>
      <c r="X975" s="2"/>
      <c r="Y975" s="2"/>
      <c r="Z975" s="2"/>
      <c r="AA975" s="2"/>
    </row>
    <row r="976" spans="1:27" ht="13.5" customHeight="1">
      <c r="A976" s="7"/>
      <c r="B976" s="7"/>
      <c r="C976" s="7"/>
      <c r="D976" s="7"/>
      <c r="E976" s="7"/>
      <c r="F976" s="8"/>
      <c r="G976" s="8"/>
      <c r="H976" s="8"/>
      <c r="I976" s="8"/>
      <c r="J976" s="9"/>
      <c r="K976" s="10"/>
      <c r="L976" s="2"/>
      <c r="M976" s="2"/>
      <c r="N976" s="1"/>
      <c r="O976" s="2"/>
      <c r="P976" s="9"/>
      <c r="Q976" s="9"/>
      <c r="R976" s="2"/>
      <c r="S976" s="2"/>
      <c r="T976" s="2"/>
      <c r="U976" s="2"/>
      <c r="V976" s="299"/>
      <c r="W976" s="2"/>
      <c r="X976" s="2"/>
      <c r="Y976" s="2"/>
      <c r="Z976" s="2"/>
      <c r="AA976" s="2"/>
    </row>
    <row r="977" spans="1:27" ht="13.5" customHeight="1">
      <c r="A977" s="7"/>
      <c r="B977" s="7"/>
      <c r="C977" s="7"/>
      <c r="D977" s="7"/>
      <c r="E977" s="7"/>
      <c r="F977" s="8"/>
      <c r="G977" s="8"/>
      <c r="H977" s="8"/>
      <c r="I977" s="8"/>
      <c r="J977" s="9"/>
      <c r="K977" s="10"/>
      <c r="L977" s="2"/>
      <c r="M977" s="2"/>
      <c r="N977" s="1"/>
      <c r="O977" s="2"/>
      <c r="P977" s="9"/>
      <c r="Q977" s="9"/>
      <c r="R977" s="2"/>
      <c r="S977" s="2"/>
      <c r="T977" s="2"/>
      <c r="U977" s="2"/>
      <c r="V977" s="299"/>
      <c r="W977" s="2"/>
      <c r="X977" s="2"/>
      <c r="Y977" s="2"/>
      <c r="Z977" s="2"/>
      <c r="AA977" s="2"/>
    </row>
    <row r="978" spans="1:27" ht="13.5" customHeight="1">
      <c r="A978" s="7"/>
      <c r="B978" s="7"/>
      <c r="C978" s="7"/>
      <c r="D978" s="7"/>
      <c r="E978" s="7"/>
      <c r="F978" s="8"/>
      <c r="G978" s="8"/>
      <c r="H978" s="8"/>
      <c r="I978" s="8"/>
      <c r="J978" s="9"/>
      <c r="K978" s="10"/>
      <c r="L978" s="2"/>
      <c r="M978" s="2"/>
      <c r="N978" s="1"/>
      <c r="O978" s="2"/>
      <c r="P978" s="9"/>
      <c r="Q978" s="9"/>
      <c r="R978" s="2"/>
      <c r="S978" s="2"/>
      <c r="T978" s="2"/>
      <c r="U978" s="2"/>
      <c r="V978" s="299"/>
      <c r="W978" s="2"/>
      <c r="X978" s="2"/>
      <c r="Y978" s="2"/>
      <c r="Z978" s="2"/>
      <c r="AA978" s="2"/>
    </row>
    <row r="979" spans="1:27" ht="13.5" customHeight="1">
      <c r="A979" s="7"/>
      <c r="B979" s="7"/>
      <c r="C979" s="7"/>
      <c r="D979" s="7"/>
      <c r="E979" s="7"/>
      <c r="F979" s="8"/>
      <c r="G979" s="8"/>
      <c r="H979" s="8"/>
      <c r="I979" s="8"/>
      <c r="J979" s="9"/>
      <c r="K979" s="10"/>
      <c r="L979" s="2"/>
      <c r="M979" s="2"/>
      <c r="N979" s="1"/>
      <c r="O979" s="2"/>
      <c r="P979" s="9"/>
      <c r="Q979" s="9"/>
      <c r="R979" s="2"/>
      <c r="S979" s="2"/>
      <c r="T979" s="2"/>
      <c r="U979" s="2"/>
      <c r="V979" s="299"/>
      <c r="W979" s="2"/>
      <c r="X979" s="2"/>
      <c r="Y979" s="2"/>
      <c r="Z979" s="2"/>
      <c r="AA979" s="2"/>
    </row>
    <row r="980" spans="1:27" ht="13.5" customHeight="1">
      <c r="A980" s="7"/>
      <c r="B980" s="7"/>
      <c r="C980" s="7"/>
      <c r="D980" s="7"/>
      <c r="E980" s="7"/>
      <c r="F980" s="8"/>
      <c r="G980" s="8"/>
      <c r="H980" s="8"/>
      <c r="I980" s="8"/>
      <c r="J980" s="9"/>
      <c r="K980" s="10"/>
      <c r="L980" s="2"/>
      <c r="M980" s="2"/>
      <c r="N980" s="1"/>
      <c r="O980" s="2"/>
      <c r="P980" s="9"/>
      <c r="Q980" s="9"/>
      <c r="R980" s="2"/>
      <c r="S980" s="2"/>
      <c r="T980" s="2"/>
      <c r="U980" s="2"/>
      <c r="V980" s="299"/>
      <c r="W980" s="2"/>
      <c r="X980" s="2"/>
      <c r="Y980" s="2"/>
      <c r="Z980" s="2"/>
      <c r="AA980" s="2"/>
    </row>
    <row r="981" spans="1:27" ht="13.5" customHeight="1">
      <c r="A981" s="7"/>
      <c r="B981" s="7"/>
      <c r="C981" s="7"/>
      <c r="D981" s="7"/>
      <c r="E981" s="7"/>
      <c r="F981" s="8"/>
      <c r="G981" s="8"/>
      <c r="H981" s="8"/>
      <c r="I981" s="8"/>
      <c r="J981" s="9"/>
      <c r="K981" s="10"/>
      <c r="L981" s="2"/>
      <c r="M981" s="2"/>
      <c r="N981" s="1"/>
      <c r="O981" s="2"/>
      <c r="P981" s="9"/>
      <c r="Q981" s="9"/>
      <c r="R981" s="2"/>
      <c r="S981" s="2"/>
      <c r="T981" s="2"/>
      <c r="U981" s="2"/>
      <c r="V981" s="299"/>
      <c r="W981" s="2"/>
      <c r="X981" s="2"/>
      <c r="Y981" s="2"/>
      <c r="Z981" s="2"/>
      <c r="AA981" s="2"/>
    </row>
    <row r="982" spans="1:27" ht="13.5" customHeight="1">
      <c r="A982" s="7"/>
      <c r="B982" s="7"/>
      <c r="C982" s="7"/>
      <c r="D982" s="7"/>
      <c r="E982" s="7"/>
      <c r="F982" s="8"/>
      <c r="G982" s="8"/>
      <c r="H982" s="8"/>
      <c r="I982" s="8"/>
      <c r="J982" s="9"/>
      <c r="K982" s="10"/>
      <c r="L982" s="2"/>
      <c r="M982" s="2"/>
      <c r="N982" s="1"/>
      <c r="O982" s="2"/>
      <c r="P982" s="9"/>
      <c r="Q982" s="9"/>
      <c r="R982" s="2"/>
      <c r="S982" s="2"/>
      <c r="T982" s="2"/>
      <c r="U982" s="2"/>
      <c r="V982" s="299"/>
      <c r="W982" s="2"/>
      <c r="X982" s="2"/>
      <c r="Y982" s="2"/>
      <c r="Z982" s="2"/>
      <c r="AA982" s="2"/>
    </row>
    <row r="983" spans="1:27" ht="13.5" customHeight="1">
      <c r="A983" s="7"/>
      <c r="B983" s="7"/>
      <c r="C983" s="7"/>
      <c r="D983" s="7"/>
      <c r="E983" s="7"/>
      <c r="F983" s="8"/>
      <c r="G983" s="8"/>
      <c r="H983" s="8"/>
      <c r="I983" s="8"/>
      <c r="J983" s="9"/>
      <c r="K983" s="10"/>
      <c r="L983" s="2"/>
      <c r="M983" s="2"/>
      <c r="N983" s="1"/>
      <c r="O983" s="2"/>
      <c r="P983" s="9"/>
      <c r="Q983" s="9"/>
      <c r="R983" s="2"/>
      <c r="S983" s="2"/>
      <c r="T983" s="2"/>
      <c r="U983" s="2"/>
      <c r="V983" s="299"/>
      <c r="W983" s="2"/>
      <c r="X983" s="2"/>
      <c r="Y983" s="2"/>
      <c r="Z983" s="2"/>
      <c r="AA983" s="2"/>
    </row>
    <row r="984" spans="1:27" ht="13.5" customHeight="1">
      <c r="A984" s="7"/>
      <c r="B984" s="7"/>
      <c r="C984" s="7"/>
      <c r="D984" s="7"/>
      <c r="E984" s="7"/>
      <c r="F984" s="8"/>
      <c r="G984" s="8"/>
      <c r="H984" s="8"/>
      <c r="I984" s="8"/>
      <c r="J984" s="9"/>
      <c r="K984" s="10"/>
      <c r="L984" s="2"/>
      <c r="M984" s="2"/>
      <c r="N984" s="1"/>
      <c r="O984" s="2"/>
      <c r="P984" s="9"/>
      <c r="Q984" s="9"/>
      <c r="R984" s="2"/>
      <c r="S984" s="2"/>
      <c r="T984" s="2"/>
      <c r="U984" s="2"/>
      <c r="V984" s="299"/>
      <c r="W984" s="2"/>
      <c r="X984" s="2"/>
      <c r="Y984" s="2"/>
      <c r="Z984" s="2"/>
      <c r="AA984" s="2"/>
    </row>
    <row r="985" spans="1:27" ht="13.5" customHeight="1">
      <c r="A985" s="7"/>
      <c r="B985" s="7"/>
      <c r="C985" s="7"/>
      <c r="D985" s="7"/>
      <c r="E985" s="7"/>
      <c r="F985" s="8"/>
      <c r="G985" s="8"/>
      <c r="H985" s="8"/>
      <c r="I985" s="8"/>
      <c r="J985" s="9"/>
      <c r="K985" s="10"/>
      <c r="L985" s="2"/>
      <c r="M985" s="2"/>
      <c r="N985" s="1"/>
      <c r="O985" s="2"/>
      <c r="P985" s="9"/>
      <c r="Q985" s="9"/>
      <c r="R985" s="2"/>
      <c r="S985" s="2"/>
      <c r="T985" s="2"/>
      <c r="U985" s="2"/>
      <c r="V985" s="299"/>
      <c r="W985" s="2"/>
      <c r="X985" s="2"/>
      <c r="Y985" s="2"/>
      <c r="Z985" s="2"/>
      <c r="AA985" s="2"/>
    </row>
    <row r="986" spans="1:27" ht="13.5" customHeight="1">
      <c r="A986" s="7"/>
      <c r="B986" s="7"/>
      <c r="C986" s="7"/>
      <c r="D986" s="7"/>
      <c r="E986" s="7"/>
      <c r="F986" s="8"/>
      <c r="G986" s="8"/>
      <c r="H986" s="8"/>
      <c r="I986" s="8"/>
      <c r="J986" s="9"/>
      <c r="K986" s="10"/>
      <c r="L986" s="2"/>
      <c r="M986" s="2"/>
      <c r="N986" s="1"/>
      <c r="O986" s="2"/>
      <c r="P986" s="9"/>
      <c r="Q986" s="9"/>
      <c r="R986" s="2"/>
      <c r="S986" s="2"/>
      <c r="T986" s="2"/>
      <c r="U986" s="2"/>
      <c r="V986" s="299"/>
      <c r="W986" s="2"/>
      <c r="X986" s="2"/>
      <c r="Y986" s="2"/>
      <c r="Z986" s="2"/>
      <c r="AA986" s="2"/>
    </row>
    <row r="987" spans="1:27" ht="13.5" customHeight="1">
      <c r="A987" s="7"/>
      <c r="B987" s="7"/>
      <c r="C987" s="7"/>
      <c r="D987" s="7"/>
      <c r="E987" s="7"/>
      <c r="F987" s="8"/>
      <c r="G987" s="8"/>
      <c r="H987" s="8"/>
      <c r="I987" s="8"/>
      <c r="J987" s="9"/>
      <c r="K987" s="10"/>
      <c r="L987" s="2"/>
      <c r="M987" s="2"/>
      <c r="N987" s="1"/>
      <c r="O987" s="2"/>
      <c r="P987" s="9"/>
      <c r="Q987" s="9"/>
      <c r="R987" s="2"/>
      <c r="S987" s="2"/>
      <c r="T987" s="2"/>
      <c r="U987" s="2"/>
      <c r="V987" s="299"/>
      <c r="W987" s="2"/>
      <c r="X987" s="2"/>
      <c r="Y987" s="2"/>
      <c r="Z987" s="2"/>
      <c r="AA987" s="2"/>
    </row>
    <row r="988" spans="1:27" ht="13.5" customHeight="1">
      <c r="A988" s="7"/>
      <c r="B988" s="7"/>
      <c r="C988" s="7"/>
      <c r="D988" s="7"/>
      <c r="E988" s="7"/>
      <c r="F988" s="8"/>
      <c r="G988" s="8"/>
      <c r="H988" s="8"/>
      <c r="I988" s="8"/>
      <c r="J988" s="9"/>
      <c r="K988" s="10"/>
      <c r="L988" s="2"/>
      <c r="M988" s="2"/>
      <c r="N988" s="1"/>
      <c r="O988" s="2"/>
      <c r="P988" s="9"/>
      <c r="Q988" s="9"/>
      <c r="R988" s="2"/>
      <c r="S988" s="2"/>
      <c r="T988" s="2"/>
      <c r="U988" s="2"/>
      <c r="V988" s="299"/>
      <c r="W988" s="2"/>
      <c r="X988" s="2"/>
      <c r="Y988" s="2"/>
      <c r="Z988" s="2"/>
      <c r="AA988" s="2"/>
    </row>
    <row r="989" spans="1:27" ht="13.5" customHeight="1">
      <c r="A989" s="7"/>
      <c r="B989" s="7"/>
      <c r="C989" s="7"/>
      <c r="D989" s="7"/>
      <c r="E989" s="7"/>
      <c r="F989" s="8"/>
      <c r="G989" s="8"/>
      <c r="H989" s="8"/>
      <c r="I989" s="8"/>
      <c r="J989" s="9"/>
      <c r="K989" s="10"/>
      <c r="L989" s="2"/>
      <c r="M989" s="2"/>
      <c r="N989" s="1"/>
      <c r="O989" s="2"/>
      <c r="P989" s="9"/>
      <c r="Q989" s="9"/>
      <c r="R989" s="2"/>
      <c r="S989" s="2"/>
      <c r="T989" s="2"/>
      <c r="U989" s="2"/>
      <c r="V989" s="299"/>
      <c r="W989" s="2"/>
      <c r="X989" s="2"/>
      <c r="Y989" s="2"/>
      <c r="Z989" s="2"/>
      <c r="AA989" s="2"/>
    </row>
    <row r="990" spans="1:27" ht="13.5" customHeight="1">
      <c r="A990" s="7"/>
      <c r="B990" s="7"/>
      <c r="C990" s="7"/>
      <c r="D990" s="7"/>
      <c r="E990" s="7"/>
      <c r="F990" s="8"/>
      <c r="G990" s="8"/>
      <c r="H990" s="8"/>
      <c r="I990" s="8"/>
      <c r="J990" s="9"/>
      <c r="K990" s="10"/>
      <c r="L990" s="2"/>
      <c r="M990" s="2"/>
      <c r="N990" s="1"/>
      <c r="O990" s="2"/>
      <c r="P990" s="9"/>
      <c r="Q990" s="9"/>
      <c r="R990" s="2"/>
      <c r="S990" s="2"/>
      <c r="T990" s="2"/>
      <c r="U990" s="2"/>
      <c r="V990" s="299"/>
      <c r="W990" s="2"/>
      <c r="X990" s="2"/>
      <c r="Y990" s="2"/>
      <c r="Z990" s="2"/>
      <c r="AA990" s="2"/>
    </row>
    <row r="991" spans="1:27" ht="13.5" customHeight="1">
      <c r="A991" s="7"/>
      <c r="B991" s="7"/>
      <c r="C991" s="7"/>
      <c r="D991" s="7"/>
      <c r="E991" s="7"/>
      <c r="F991" s="8"/>
      <c r="G991" s="8"/>
      <c r="H991" s="8"/>
      <c r="I991" s="8"/>
      <c r="J991" s="9"/>
      <c r="K991" s="10"/>
      <c r="L991" s="2"/>
      <c r="M991" s="2"/>
      <c r="N991" s="1"/>
      <c r="O991" s="2"/>
      <c r="P991" s="9"/>
      <c r="Q991" s="9"/>
      <c r="R991" s="2"/>
      <c r="S991" s="2"/>
      <c r="T991" s="2"/>
      <c r="U991" s="2"/>
      <c r="V991" s="299"/>
      <c r="W991" s="2"/>
      <c r="X991" s="2"/>
      <c r="Y991" s="2"/>
      <c r="Z991" s="2"/>
      <c r="AA991" s="2"/>
    </row>
    <row r="992" spans="1:27" ht="13.5" customHeight="1">
      <c r="A992" s="7"/>
      <c r="B992" s="7"/>
      <c r="C992" s="7"/>
      <c r="D992" s="7"/>
      <c r="E992" s="7"/>
      <c r="F992" s="8"/>
      <c r="G992" s="8"/>
      <c r="H992" s="8"/>
      <c r="I992" s="8"/>
      <c r="J992" s="9"/>
      <c r="K992" s="10"/>
      <c r="L992" s="2"/>
      <c r="M992" s="2"/>
      <c r="N992" s="1"/>
      <c r="O992" s="2"/>
      <c r="P992" s="9"/>
      <c r="Q992" s="9"/>
      <c r="R992" s="2"/>
      <c r="S992" s="2"/>
      <c r="T992" s="2"/>
      <c r="U992" s="2"/>
      <c r="V992" s="299"/>
      <c r="W992" s="2"/>
      <c r="X992" s="2"/>
      <c r="Y992" s="2"/>
      <c r="Z992" s="2"/>
      <c r="AA992" s="2"/>
    </row>
    <row r="993" spans="1:27" ht="13.5" customHeight="1">
      <c r="A993" s="7"/>
      <c r="B993" s="7"/>
      <c r="C993" s="7"/>
      <c r="D993" s="7"/>
      <c r="E993" s="7"/>
      <c r="F993" s="8"/>
      <c r="G993" s="8"/>
      <c r="H993" s="8"/>
      <c r="I993" s="8"/>
      <c r="J993" s="9"/>
      <c r="K993" s="10"/>
      <c r="L993" s="2"/>
      <c r="M993" s="2"/>
      <c r="N993" s="1"/>
      <c r="O993" s="2"/>
      <c r="P993" s="9"/>
      <c r="Q993" s="9"/>
      <c r="R993" s="2"/>
      <c r="S993" s="2"/>
      <c r="T993" s="2"/>
      <c r="U993" s="2"/>
      <c r="V993" s="299"/>
      <c r="W993" s="2"/>
      <c r="X993" s="2"/>
      <c r="Y993" s="2"/>
      <c r="Z993" s="2"/>
      <c r="AA993" s="2"/>
    </row>
    <row r="994" spans="1:27" ht="13.5" customHeight="1">
      <c r="A994" s="7"/>
      <c r="B994" s="7"/>
      <c r="C994" s="7"/>
      <c r="D994" s="7"/>
      <c r="E994" s="7"/>
      <c r="F994" s="8"/>
      <c r="G994" s="8"/>
      <c r="H994" s="8"/>
      <c r="I994" s="8"/>
      <c r="J994" s="9"/>
      <c r="K994" s="10"/>
      <c r="L994" s="2"/>
      <c r="M994" s="2"/>
      <c r="N994" s="1"/>
      <c r="O994" s="2"/>
      <c r="P994" s="9"/>
      <c r="Q994" s="9"/>
      <c r="R994" s="2"/>
      <c r="S994" s="2"/>
      <c r="T994" s="2"/>
      <c r="U994" s="2"/>
      <c r="V994" s="299"/>
      <c r="W994" s="2"/>
      <c r="X994" s="2"/>
      <c r="Y994" s="2"/>
      <c r="Z994" s="2"/>
      <c r="AA994" s="2"/>
    </row>
    <row r="995" spans="1:27" ht="13.5" customHeight="1">
      <c r="A995" s="7"/>
      <c r="B995" s="7"/>
      <c r="C995" s="7"/>
      <c r="D995" s="7"/>
      <c r="E995" s="7"/>
      <c r="F995" s="8"/>
      <c r="G995" s="8"/>
      <c r="H995" s="8"/>
      <c r="I995" s="8"/>
      <c r="J995" s="9"/>
      <c r="K995" s="10"/>
      <c r="L995" s="2"/>
      <c r="M995" s="2"/>
      <c r="N995" s="1"/>
      <c r="O995" s="2"/>
      <c r="P995" s="9"/>
      <c r="Q995" s="9"/>
      <c r="R995" s="2"/>
      <c r="S995" s="2"/>
      <c r="T995" s="2"/>
      <c r="U995" s="2"/>
      <c r="V995" s="299"/>
      <c r="W995" s="2"/>
      <c r="X995" s="2"/>
      <c r="Y995" s="2"/>
      <c r="Z995" s="2"/>
      <c r="AA995" s="2"/>
    </row>
    <row r="996" spans="1:27" ht="13.5" customHeight="1">
      <c r="A996" s="7"/>
      <c r="B996" s="7"/>
      <c r="C996" s="7"/>
      <c r="D996" s="7"/>
      <c r="E996" s="7"/>
      <c r="F996" s="8"/>
      <c r="G996" s="8"/>
      <c r="H996" s="8"/>
      <c r="I996" s="8"/>
      <c r="J996" s="9"/>
      <c r="K996" s="10"/>
      <c r="L996" s="2"/>
      <c r="M996" s="2"/>
      <c r="N996" s="1"/>
      <c r="O996" s="2"/>
      <c r="P996" s="9"/>
      <c r="Q996" s="9"/>
      <c r="R996" s="2"/>
      <c r="S996" s="2"/>
      <c r="T996" s="2"/>
      <c r="U996" s="2"/>
      <c r="V996" s="299"/>
      <c r="W996" s="2"/>
      <c r="X996" s="2"/>
      <c r="Y996" s="2"/>
      <c r="Z996" s="2"/>
      <c r="AA996" s="2"/>
    </row>
    <row r="997" spans="1:27" ht="13.5" customHeight="1">
      <c r="A997" s="7"/>
      <c r="B997" s="7"/>
      <c r="C997" s="7"/>
      <c r="D997" s="7"/>
      <c r="E997" s="7"/>
      <c r="F997" s="8"/>
      <c r="G997" s="8"/>
      <c r="H997" s="8"/>
      <c r="I997" s="8"/>
      <c r="J997" s="9"/>
      <c r="K997" s="10"/>
      <c r="L997" s="2"/>
      <c r="M997" s="2"/>
      <c r="N997" s="1"/>
      <c r="O997" s="2"/>
      <c r="P997" s="9"/>
      <c r="Q997" s="9"/>
      <c r="R997" s="2"/>
      <c r="S997" s="2"/>
      <c r="T997" s="2"/>
      <c r="U997" s="2"/>
      <c r="V997" s="299"/>
      <c r="W997" s="2"/>
      <c r="X997" s="2"/>
      <c r="Y997" s="2"/>
      <c r="Z997" s="2"/>
      <c r="AA997" s="2"/>
    </row>
    <row r="998" spans="1:27" ht="13.5" customHeight="1">
      <c r="A998" s="7"/>
      <c r="B998" s="7"/>
      <c r="C998" s="7"/>
      <c r="D998" s="7"/>
      <c r="E998" s="7"/>
      <c r="F998" s="8"/>
      <c r="G998" s="8"/>
      <c r="H998" s="8"/>
      <c r="I998" s="8"/>
      <c r="J998" s="9"/>
      <c r="K998" s="10"/>
      <c r="L998" s="2"/>
      <c r="M998" s="2"/>
      <c r="N998" s="1"/>
      <c r="O998" s="2"/>
      <c r="P998" s="9"/>
      <c r="Q998" s="9"/>
      <c r="R998" s="2"/>
      <c r="S998" s="2"/>
      <c r="T998" s="2"/>
      <c r="U998" s="2"/>
      <c r="V998" s="299"/>
      <c r="W998" s="2"/>
      <c r="X998" s="2"/>
      <c r="Y998" s="2"/>
      <c r="Z998" s="2"/>
      <c r="AA998" s="2"/>
    </row>
    <row r="999" spans="1:27" ht="13.5" customHeight="1">
      <c r="A999" s="7"/>
      <c r="B999" s="7"/>
      <c r="C999" s="7"/>
      <c r="D999" s="7"/>
      <c r="E999" s="7"/>
      <c r="F999" s="8"/>
      <c r="G999" s="8"/>
      <c r="H999" s="8"/>
      <c r="I999" s="8"/>
      <c r="J999" s="9"/>
      <c r="K999" s="10"/>
      <c r="L999" s="2"/>
      <c r="M999" s="2"/>
      <c r="N999" s="1"/>
      <c r="O999" s="2"/>
      <c r="P999" s="9"/>
      <c r="Q999" s="9"/>
      <c r="R999" s="2"/>
      <c r="S999" s="2"/>
      <c r="T999" s="2"/>
      <c r="U999" s="2"/>
      <c r="V999" s="299"/>
      <c r="W999" s="2"/>
      <c r="X999" s="2"/>
      <c r="Y999" s="2"/>
      <c r="Z999" s="2"/>
      <c r="AA999" s="2"/>
    </row>
    <row r="1000" spans="1:27" ht="13.5" customHeight="1">
      <c r="A1000" s="7"/>
      <c r="B1000" s="7"/>
      <c r="C1000" s="7"/>
      <c r="D1000" s="7"/>
      <c r="E1000" s="7"/>
      <c r="F1000" s="8"/>
      <c r="G1000" s="8"/>
      <c r="H1000" s="8"/>
      <c r="I1000" s="8"/>
      <c r="J1000" s="9"/>
      <c r="K1000" s="10"/>
      <c r="L1000" s="2"/>
      <c r="M1000" s="2"/>
      <c r="N1000" s="1"/>
      <c r="O1000" s="2"/>
      <c r="P1000" s="9"/>
      <c r="Q1000" s="9"/>
      <c r="R1000" s="2"/>
      <c r="S1000" s="2"/>
      <c r="T1000" s="2"/>
      <c r="U1000" s="2"/>
      <c r="V1000" s="299"/>
      <c r="W1000" s="2"/>
      <c r="X1000" s="2"/>
      <c r="Y1000" s="2"/>
      <c r="Z1000" s="2"/>
      <c r="AA1000" s="2"/>
    </row>
    <row r="1001" spans="1:27" ht="13.5" customHeight="1">
      <c r="A1001" s="7"/>
      <c r="B1001" s="7"/>
      <c r="C1001" s="7"/>
      <c r="D1001" s="7"/>
      <c r="E1001" s="7"/>
      <c r="F1001" s="8"/>
      <c r="G1001" s="8"/>
      <c r="H1001" s="8"/>
      <c r="I1001" s="8"/>
      <c r="J1001" s="9"/>
      <c r="K1001" s="10"/>
      <c r="L1001" s="2"/>
      <c r="M1001" s="2"/>
      <c r="N1001" s="1"/>
      <c r="O1001" s="2"/>
      <c r="P1001" s="9"/>
      <c r="Q1001" s="9"/>
      <c r="R1001" s="2"/>
      <c r="S1001" s="2"/>
      <c r="T1001" s="2"/>
      <c r="U1001" s="2"/>
      <c r="V1001" s="299"/>
      <c r="W1001" s="2"/>
      <c r="X1001" s="2"/>
      <c r="Y1001" s="2"/>
      <c r="Z1001" s="2"/>
      <c r="AA1001" s="2"/>
    </row>
  </sheetData>
  <sheetProtection algorithmName="SHA-512" hashValue="gGfART21Wd8+/liy+BPwN8BkZmOh9m+mmsWNSYkDsRsmpY7v7UknJDYGpi+2CkwP7FiS0d56MZMIpJ+3vCIM8Q==" saltValue="j/jj71dnVFN92ouO3p2etg==" spinCount="100000" sheet="1" objects="1" scenarios="1" formatColumns="0" formatRows="0"/>
  <mergeCells count="453">
    <mergeCell ref="A35:A44"/>
    <mergeCell ref="B45:B48"/>
    <mergeCell ref="C45:C48"/>
    <mergeCell ref="D45:D48"/>
    <mergeCell ref="J45:J48"/>
    <mergeCell ref="K45:K48"/>
    <mergeCell ref="L45:L48"/>
    <mergeCell ref="F53:F54"/>
    <mergeCell ref="G53:G54"/>
    <mergeCell ref="H53:H54"/>
    <mergeCell ref="I53:I54"/>
    <mergeCell ref="A45:A48"/>
    <mergeCell ref="A49:A54"/>
    <mergeCell ref="B49:B54"/>
    <mergeCell ref="C49:C54"/>
    <mergeCell ref="J49:J54"/>
    <mergeCell ref="K49:K54"/>
    <mergeCell ref="L49:L54"/>
    <mergeCell ref="B35:B44"/>
    <mergeCell ref="D35:D44"/>
    <mergeCell ref="E43:E44"/>
    <mergeCell ref="F43:F44"/>
    <mergeCell ref="D49:D54"/>
    <mergeCell ref="E53:E54"/>
    <mergeCell ref="L8:L19"/>
    <mergeCell ref="G23:G24"/>
    <mergeCell ref="H23:H24"/>
    <mergeCell ref="A20:A24"/>
    <mergeCell ref="B20:B24"/>
    <mergeCell ref="C20:C24"/>
    <mergeCell ref="D20:D24"/>
    <mergeCell ref="J20:J24"/>
    <mergeCell ref="K20:K24"/>
    <mergeCell ref="L20:L24"/>
    <mergeCell ref="I23:I24"/>
    <mergeCell ref="F25:F28"/>
    <mergeCell ref="G25:G28"/>
    <mergeCell ref="H25:H28"/>
    <mergeCell ref="I25:I28"/>
    <mergeCell ref="J25:J28"/>
    <mergeCell ref="K25:K28"/>
    <mergeCell ref="L25:L28"/>
    <mergeCell ref="E23:E24"/>
    <mergeCell ref="F23:F24"/>
    <mergeCell ref="A25:A28"/>
    <mergeCell ref="B25:B28"/>
    <mergeCell ref="C25:C28"/>
    <mergeCell ref="D25:D28"/>
    <mergeCell ref="E25:E28"/>
    <mergeCell ref="A29:A34"/>
    <mergeCell ref="B29:B34"/>
    <mergeCell ref="C29:C34"/>
    <mergeCell ref="D29:D34"/>
    <mergeCell ref="J29:J34"/>
    <mergeCell ref="K29:K34"/>
    <mergeCell ref="L29:L34"/>
    <mergeCell ref="I32:I33"/>
    <mergeCell ref="K63:K66"/>
    <mergeCell ref="L63:L66"/>
    <mergeCell ref="G59:G62"/>
    <mergeCell ref="H59:H62"/>
    <mergeCell ref="I59:I62"/>
    <mergeCell ref="J59:J62"/>
    <mergeCell ref="K59:K62"/>
    <mergeCell ref="L59:L62"/>
    <mergeCell ref="J63:J66"/>
    <mergeCell ref="A55:A58"/>
    <mergeCell ref="A59:A62"/>
    <mergeCell ref="B59:B62"/>
    <mergeCell ref="C59:C62"/>
    <mergeCell ref="D59:D62"/>
    <mergeCell ref="E59:E62"/>
    <mergeCell ref="F59:F62"/>
    <mergeCell ref="K67:K69"/>
    <mergeCell ref="L67:L69"/>
    <mergeCell ref="A63:A66"/>
    <mergeCell ref="B63:B66"/>
    <mergeCell ref="C63:C66"/>
    <mergeCell ref="D63:D66"/>
    <mergeCell ref="A67:A69"/>
    <mergeCell ref="B67:B69"/>
    <mergeCell ref="C67:C69"/>
    <mergeCell ref="K55:K58"/>
    <mergeCell ref="L55:L58"/>
    <mergeCell ref="B55:B58"/>
    <mergeCell ref="C55:C58"/>
    <mergeCell ref="D55:D58"/>
    <mergeCell ref="J55:J58"/>
    <mergeCell ref="E56:E57"/>
    <mergeCell ref="J70:J73"/>
    <mergeCell ref="K70:K73"/>
    <mergeCell ref="L70:L73"/>
    <mergeCell ref="D67:D69"/>
    <mergeCell ref="E67:E68"/>
    <mergeCell ref="F67:F68"/>
    <mergeCell ref="G67:G68"/>
    <mergeCell ref="H67:H68"/>
    <mergeCell ref="I67:I68"/>
    <mergeCell ref="J67:J69"/>
    <mergeCell ref="K74:K76"/>
    <mergeCell ref="L74:L76"/>
    <mergeCell ref="D74:D76"/>
    <mergeCell ref="E74:E76"/>
    <mergeCell ref="F74:F76"/>
    <mergeCell ref="G74:G76"/>
    <mergeCell ref="H74:H76"/>
    <mergeCell ref="I74:I76"/>
    <mergeCell ref="J74:J76"/>
    <mergeCell ref="A70:A73"/>
    <mergeCell ref="B70:B73"/>
    <mergeCell ref="C70:C73"/>
    <mergeCell ref="D70:D73"/>
    <mergeCell ref="A74:A76"/>
    <mergeCell ref="B74:B76"/>
    <mergeCell ref="C74:C76"/>
    <mergeCell ref="H77:H78"/>
    <mergeCell ref="I77:I78"/>
    <mergeCell ref="J77:J80"/>
    <mergeCell ref="K77:K80"/>
    <mergeCell ref="L77:L80"/>
    <mergeCell ref="J81:J83"/>
    <mergeCell ref="K81:K83"/>
    <mergeCell ref="L81:L83"/>
    <mergeCell ref="A77:A80"/>
    <mergeCell ref="B77:B80"/>
    <mergeCell ref="C77:C80"/>
    <mergeCell ref="D77:D80"/>
    <mergeCell ref="E77:E78"/>
    <mergeCell ref="F77:F78"/>
    <mergeCell ref="G77:G78"/>
    <mergeCell ref="A81:A83"/>
    <mergeCell ref="B81:B83"/>
    <mergeCell ref="C81:C83"/>
    <mergeCell ref="D81:D83"/>
    <mergeCell ref="K84:K86"/>
    <mergeCell ref="L84:L86"/>
    <mergeCell ref="J87:J94"/>
    <mergeCell ref="K87:K94"/>
    <mergeCell ref="L87:L94"/>
    <mergeCell ref="D84:D86"/>
    <mergeCell ref="E84:E85"/>
    <mergeCell ref="F84:F85"/>
    <mergeCell ref="G84:G85"/>
    <mergeCell ref="H84:H85"/>
    <mergeCell ref="I84:I85"/>
    <mergeCell ref="J84:J86"/>
    <mergeCell ref="G87:G94"/>
    <mergeCell ref="A84:A86"/>
    <mergeCell ref="B84:B86"/>
    <mergeCell ref="C84:C86"/>
    <mergeCell ref="A87:A94"/>
    <mergeCell ref="B87:B94"/>
    <mergeCell ref="C87:C94"/>
    <mergeCell ref="D87:D94"/>
    <mergeCell ref="E87:E94"/>
    <mergeCell ref="F87:F94"/>
    <mergeCell ref="A124:A126"/>
    <mergeCell ref="B124:B126"/>
    <mergeCell ref="C124:C126"/>
    <mergeCell ref="D124:D126"/>
    <mergeCell ref="E125:E126"/>
    <mergeCell ref="F125:F126"/>
    <mergeCell ref="G125:G126"/>
    <mergeCell ref="A128:Q137"/>
    <mergeCell ref="A121:A123"/>
    <mergeCell ref="B121:B123"/>
    <mergeCell ref="C121:C123"/>
    <mergeCell ref="D121:D123"/>
    <mergeCell ref="E121:E123"/>
    <mergeCell ref="F121:F123"/>
    <mergeCell ref="G121:G123"/>
    <mergeCell ref="H121:H123"/>
    <mergeCell ref="H125:H126"/>
    <mergeCell ref="I121:I123"/>
    <mergeCell ref="J121:J123"/>
    <mergeCell ref="K121:K123"/>
    <mergeCell ref="L121:L123"/>
    <mergeCell ref="J124:J126"/>
    <mergeCell ref="K124:K126"/>
    <mergeCell ref="L124:L126"/>
    <mergeCell ref="I125:I126"/>
    <mergeCell ref="A95:A99"/>
    <mergeCell ref="B95:B99"/>
    <mergeCell ref="C95:C99"/>
    <mergeCell ref="D95:D99"/>
    <mergeCell ref="E95:E99"/>
    <mergeCell ref="F95:F99"/>
    <mergeCell ref="G95:G99"/>
    <mergeCell ref="J100:J111"/>
    <mergeCell ref="J112:J115"/>
    <mergeCell ref="A100:A111"/>
    <mergeCell ref="B100:B111"/>
    <mergeCell ref="C100:C111"/>
    <mergeCell ref="D100:D111"/>
    <mergeCell ref="B112:B115"/>
    <mergeCell ref="C112:C115"/>
    <mergeCell ref="D112:D115"/>
    <mergeCell ref="G117:G118"/>
    <mergeCell ref="E119:E120"/>
    <mergeCell ref="F119:F120"/>
    <mergeCell ref="G119:G120"/>
    <mergeCell ref="A112:A115"/>
    <mergeCell ref="A116:A120"/>
    <mergeCell ref="B116:B120"/>
    <mergeCell ref="K112:K115"/>
    <mergeCell ref="L112:L115"/>
    <mergeCell ref="J116:J120"/>
    <mergeCell ref="K116:K120"/>
    <mergeCell ref="L116:L120"/>
    <mergeCell ref="H95:H99"/>
    <mergeCell ref="I95:I99"/>
    <mergeCell ref="J95:J99"/>
    <mergeCell ref="K95:K99"/>
    <mergeCell ref="L95:L99"/>
    <mergeCell ref="K100:K111"/>
    <mergeCell ref="L100:L111"/>
    <mergeCell ref="H117:H118"/>
    <mergeCell ref="I117:I118"/>
    <mergeCell ref="H119:H120"/>
    <mergeCell ref="I119:I120"/>
    <mergeCell ref="C116:C120"/>
    <mergeCell ref="D116:D120"/>
    <mergeCell ref="E117:E118"/>
    <mergeCell ref="F117:F118"/>
    <mergeCell ref="M13:M15"/>
    <mergeCell ref="N13:N15"/>
    <mergeCell ref="N16:N17"/>
    <mergeCell ref="O16:O17"/>
    <mergeCell ref="N18:N19"/>
    <mergeCell ref="O18:O19"/>
    <mergeCell ref="M37:M38"/>
    <mergeCell ref="M40:M41"/>
    <mergeCell ref="M35:M36"/>
    <mergeCell ref="G32:G33"/>
    <mergeCell ref="H32:H33"/>
    <mergeCell ref="J35:J44"/>
    <mergeCell ref="K35:K44"/>
    <mergeCell ref="L35:L44"/>
    <mergeCell ref="G43:G44"/>
    <mergeCell ref="H43:H44"/>
    <mergeCell ref="I43:I44"/>
    <mergeCell ref="E32:E33"/>
    <mergeCell ref="F32:F33"/>
    <mergeCell ref="C35:C44"/>
    <mergeCell ref="O40:O41"/>
    <mergeCell ref="P40:P41"/>
    <mergeCell ref="N37:N38"/>
    <mergeCell ref="O37:O38"/>
    <mergeCell ref="P37:P38"/>
    <mergeCell ref="Q37:Q38"/>
    <mergeCell ref="N40:N41"/>
    <mergeCell ref="Q40:Q41"/>
    <mergeCell ref="R25:R28"/>
    <mergeCell ref="N35:N36"/>
    <mergeCell ref="O35:O36"/>
    <mergeCell ref="P35:P36"/>
    <mergeCell ref="R70:R73"/>
    <mergeCell ref="S70:S73"/>
    <mergeCell ref="R74:R76"/>
    <mergeCell ref="S74:S76"/>
    <mergeCell ref="R77:R80"/>
    <mergeCell ref="S77:S80"/>
    <mergeCell ref="R55:R58"/>
    <mergeCell ref="R59:R62"/>
    <mergeCell ref="S59:S62"/>
    <mergeCell ref="R63:R66"/>
    <mergeCell ref="S63:S66"/>
    <mergeCell ref="R67:R69"/>
    <mergeCell ref="S67:S69"/>
    <mergeCell ref="T29:T34"/>
    <mergeCell ref="U29:U34"/>
    <mergeCell ref="V29:V34"/>
    <mergeCell ref="W29:W34"/>
    <mergeCell ref="Q35:Q36"/>
    <mergeCell ref="R29:R34"/>
    <mergeCell ref="R35:R44"/>
    <mergeCell ref="S35:S44"/>
    <mergeCell ref="T35:T44"/>
    <mergeCell ref="U35:U44"/>
    <mergeCell ref="V35:V44"/>
    <mergeCell ref="W35:W44"/>
    <mergeCell ref="S29:S34"/>
    <mergeCell ref="V49:V54"/>
    <mergeCell ref="W49:W54"/>
    <mergeCell ref="T45:T48"/>
    <mergeCell ref="U45:U48"/>
    <mergeCell ref="V45:V48"/>
    <mergeCell ref="W45:W48"/>
    <mergeCell ref="Q46:Q47"/>
    <mergeCell ref="T49:T54"/>
    <mergeCell ref="U49:U54"/>
    <mergeCell ref="R45:R48"/>
    <mergeCell ref="S45:S48"/>
    <mergeCell ref="T55:T58"/>
    <mergeCell ref="U55:U58"/>
    <mergeCell ref="U59:U62"/>
    <mergeCell ref="V59:V62"/>
    <mergeCell ref="W59:W62"/>
    <mergeCell ref="V55:V58"/>
    <mergeCell ref="W55:W58"/>
    <mergeCell ref="V67:V69"/>
    <mergeCell ref="W67:W69"/>
    <mergeCell ref="T59:T62"/>
    <mergeCell ref="T63:T66"/>
    <mergeCell ref="U63:U66"/>
    <mergeCell ref="V63:V66"/>
    <mergeCell ref="W63:W66"/>
    <mergeCell ref="T67:T69"/>
    <mergeCell ref="U67:U69"/>
    <mergeCell ref="U81:U83"/>
    <mergeCell ref="S121:S123"/>
    <mergeCell ref="T121:T123"/>
    <mergeCell ref="R124:R126"/>
    <mergeCell ref="S124:S126"/>
    <mergeCell ref="T124:T126"/>
    <mergeCell ref="U121:U123"/>
    <mergeCell ref="V121:V123"/>
    <mergeCell ref="U124:U126"/>
    <mergeCell ref="V124:V126"/>
    <mergeCell ref="V81:V83"/>
    <mergeCell ref="U95:U99"/>
    <mergeCell ref="V95:V99"/>
    <mergeCell ref="T100:T111"/>
    <mergeCell ref="U100:U111"/>
    <mergeCell ref="V100:V111"/>
    <mergeCell ref="W124:W126"/>
    <mergeCell ref="R116:R120"/>
    <mergeCell ref="S116:S120"/>
    <mergeCell ref="T116:T120"/>
    <mergeCell ref="U116:U120"/>
    <mergeCell ref="V116:V120"/>
    <mergeCell ref="W116:W120"/>
    <mergeCell ref="R121:R123"/>
    <mergeCell ref="W121:W123"/>
    <mergeCell ref="W100:W111"/>
    <mergeCell ref="R112:R115"/>
    <mergeCell ref="S112:S115"/>
    <mergeCell ref="T112:T115"/>
    <mergeCell ref="U112:U115"/>
    <mergeCell ref="V112:V115"/>
    <mergeCell ref="W112:W115"/>
    <mergeCell ref="S87:S94"/>
    <mergeCell ref="T87:T94"/>
    <mergeCell ref="R95:R99"/>
    <mergeCell ref="S95:S99"/>
    <mergeCell ref="T95:T99"/>
    <mergeCell ref="R100:R111"/>
    <mergeCell ref="S100:S111"/>
    <mergeCell ref="W95:W99"/>
    <mergeCell ref="R87:R94"/>
    <mergeCell ref="W87:W94"/>
    <mergeCell ref="U87:U94"/>
    <mergeCell ref="V87:V94"/>
    <mergeCell ref="M3:Q3"/>
    <mergeCell ref="R3:W3"/>
    <mergeCell ref="A1:A2"/>
    <mergeCell ref="B1:Q2"/>
    <mergeCell ref="A3:A4"/>
    <mergeCell ref="B3:B4"/>
    <mergeCell ref="C3:F3"/>
    <mergeCell ref="G3:I3"/>
    <mergeCell ref="J3:L3"/>
    <mergeCell ref="V5:V7"/>
    <mergeCell ref="W5:W7"/>
    <mergeCell ref="H5:H7"/>
    <mergeCell ref="I5:I7"/>
    <mergeCell ref="J5:J7"/>
    <mergeCell ref="K5:K7"/>
    <mergeCell ref="L5:L7"/>
    <mergeCell ref="R5:R7"/>
    <mergeCell ref="S5:S7"/>
    <mergeCell ref="A5:A7"/>
    <mergeCell ref="B5:B7"/>
    <mergeCell ref="C5:C7"/>
    <mergeCell ref="D5:D7"/>
    <mergeCell ref="E5:E7"/>
    <mergeCell ref="F5:F7"/>
    <mergeCell ref="G5:G7"/>
    <mergeCell ref="T8:T19"/>
    <mergeCell ref="U8:U19"/>
    <mergeCell ref="T5:T7"/>
    <mergeCell ref="U5:U7"/>
    <mergeCell ref="N8:N12"/>
    <mergeCell ref="O8:O12"/>
    <mergeCell ref="P8:P12"/>
    <mergeCell ref="Q8:Q12"/>
    <mergeCell ref="R8:R19"/>
    <mergeCell ref="S8:S19"/>
    <mergeCell ref="Q13:Q15"/>
    <mergeCell ref="A8:A19"/>
    <mergeCell ref="B8:B19"/>
    <mergeCell ref="C8:C19"/>
    <mergeCell ref="D8:D19"/>
    <mergeCell ref="J8:J19"/>
    <mergeCell ref="K8:K19"/>
    <mergeCell ref="T25:T28"/>
    <mergeCell ref="U25:U28"/>
    <mergeCell ref="V25:V28"/>
    <mergeCell ref="W25:W28"/>
    <mergeCell ref="O13:O15"/>
    <mergeCell ref="P13:P15"/>
    <mergeCell ref="M8:M12"/>
    <mergeCell ref="M16:M17"/>
    <mergeCell ref="M18:M19"/>
    <mergeCell ref="V8:V19"/>
    <mergeCell ref="W8:W19"/>
    <mergeCell ref="R20:R24"/>
    <mergeCell ref="S20:S24"/>
    <mergeCell ref="T20:T24"/>
    <mergeCell ref="U20:U24"/>
    <mergeCell ref="V20:V24"/>
    <mergeCell ref="W20:W24"/>
    <mergeCell ref="P16:P17"/>
    <mergeCell ref="Q16:Q17"/>
    <mergeCell ref="P18:P19"/>
    <mergeCell ref="Q18:Q19"/>
    <mergeCell ref="S25:S28"/>
    <mergeCell ref="N46:N47"/>
    <mergeCell ref="O46:O47"/>
    <mergeCell ref="P46:P47"/>
    <mergeCell ref="R49:R54"/>
    <mergeCell ref="S49:S54"/>
    <mergeCell ref="M46:M47"/>
    <mergeCell ref="M55:M56"/>
    <mergeCell ref="N55:N56"/>
    <mergeCell ref="O55:O56"/>
    <mergeCell ref="P55:P56"/>
    <mergeCell ref="Q55:Q56"/>
    <mergeCell ref="S55:S58"/>
    <mergeCell ref="T70:T73"/>
    <mergeCell ref="U70:U73"/>
    <mergeCell ref="V70:V73"/>
    <mergeCell ref="W70:W73"/>
    <mergeCell ref="U74:U76"/>
    <mergeCell ref="V74:V76"/>
    <mergeCell ref="W74:W76"/>
    <mergeCell ref="H87:H94"/>
    <mergeCell ref="I87:I94"/>
    <mergeCell ref="R84:R86"/>
    <mergeCell ref="S84:S86"/>
    <mergeCell ref="T84:T86"/>
    <mergeCell ref="U84:U86"/>
    <mergeCell ref="V84:V86"/>
    <mergeCell ref="W84:W86"/>
    <mergeCell ref="W81:W83"/>
    <mergeCell ref="T74:T76"/>
    <mergeCell ref="T77:T80"/>
    <mergeCell ref="U77:U80"/>
    <mergeCell ref="V77:V80"/>
    <mergeCell ref="W77:W80"/>
    <mergeCell ref="R81:R83"/>
    <mergeCell ref="S81:S83"/>
    <mergeCell ref="T81:T83"/>
  </mergeCells>
  <pageMargins left="0.39370078740157483" right="0.39370078740157483" top="0.39370078740157483" bottom="0.39370078740157483" header="0" footer="0"/>
  <pageSetup scale="45" orientation="landscape" r:id="rId1"/>
  <drawing r:id="rId2"/>
  <extLst>
    <ext xmlns:x14="http://schemas.microsoft.com/office/spreadsheetml/2009/9/main" uri="{CCE6A557-97BC-4b89-ADB6-D9C93CAAB3DF}">
      <x14:dataValidations xmlns:xm="http://schemas.microsoft.com/office/excel/2006/main" count="8">
        <x14:dataValidation type="list" allowBlank="1" showErrorMessage="1" xr:uid="{00000000-0002-0000-0000-000000000000}">
          <x14:formula1>
            <xm:f>'Tablas de Referencia'!$B$2:$B$8</xm:f>
          </x14:formula1>
          <xm:sqref>C5 C8 C20 C25 C29 C35</xm:sqref>
        </x14:dataValidation>
        <x14:dataValidation type="list" allowBlank="1" showErrorMessage="1" xr:uid="{00000000-0002-0000-0000-000001000000}">
          <x14:formula1>
            <xm:f>'Tablas de Referencia'!$C$2:$C$19</xm:f>
          </x14:formula1>
          <xm:sqref>D5 D8 D20 D25 D29 D35</xm:sqref>
        </x14:dataValidation>
        <x14:dataValidation type="list" allowBlank="1" showErrorMessage="1" xr:uid="{00000000-0002-0000-0000-000002000000}">
          <x14:formula1>
            <xm:f>'Tablas de Referencia'!$A$3:$A$8</xm:f>
          </x14:formula1>
          <xm:sqref>A20 A25 A29 A45 A49 A55 A59 A63 A67 A70 A74 A77 A81 A84 A87 A95 A100 A112 A116 A121 A124</xm:sqref>
        </x14:dataValidation>
        <x14:dataValidation type="list" allowBlank="1" showErrorMessage="1" xr:uid="{00000000-0002-0000-0000-000003000000}">
          <x14:formula1>
            <xm:f>'Tablas de Referencia'!$D$2:$D$6</xm:f>
          </x14:formula1>
          <xm:sqref>B5 B8 B20 B25 B29 B35</xm:sqref>
        </x14:dataValidation>
        <x14:dataValidation type="list" allowBlank="1" showErrorMessage="1" xr:uid="{00000000-0002-0000-0000-000004000000}">
          <x14:formula1>
            <xm:f>'Tablas de Referencia'!$A$2:$A$8</xm:f>
          </x14:formula1>
          <xm:sqref>A5 A8 A35</xm:sqref>
        </x14:dataValidation>
        <x14:dataValidation type="list" allowBlank="1" showErrorMessage="1" xr:uid="{00000000-0002-0000-0000-000005000000}">
          <x14:formula1>
            <xm:f>'Tablas de Referencia'!$D$3:$D$6</xm:f>
          </x14:formula1>
          <xm:sqref>B45 B49 B55 B59 B63 B67 B70 B74 B77 B81 B84 B87 B95 B100 B112 B116 B121 B124</xm:sqref>
        </x14:dataValidation>
        <x14:dataValidation type="list" allowBlank="1" showErrorMessage="1" xr:uid="{00000000-0002-0000-0000-000006000000}">
          <x14:formula1>
            <xm:f>'Tablas de Referencia'!$C$3:$C$19</xm:f>
          </x14:formula1>
          <xm:sqref>D45 D49 D55 D59 D63 D67 D70 D74 D77 D81 D84 D87 D95 D100 D112 D116 D121 D124</xm:sqref>
        </x14:dataValidation>
        <x14:dataValidation type="list" allowBlank="1" showErrorMessage="1" xr:uid="{00000000-0002-0000-0000-000007000000}">
          <x14:formula1>
            <xm:f>'Tablas de Referencia'!$B$3:$B$8</xm:f>
          </x14:formula1>
          <xm:sqref>C45 C49 C55 C59 C63 C67 C70 C74 C77 C81 C84 C87 C95 C100 C112 C116 C121 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4F52-C16E-45F5-B7C2-16CA2AFA5B01}">
  <dimension ref="A1:W903"/>
  <sheetViews>
    <sheetView zoomScale="56" zoomScaleNormal="56" workbookViewId="0">
      <selection activeCell="V6" sqref="V6"/>
    </sheetView>
  </sheetViews>
  <sheetFormatPr baseColWidth="10" defaultColWidth="12.6328125" defaultRowHeight="27" customHeight="1"/>
  <cols>
    <col min="1" max="2" width="17.453125" customWidth="1"/>
    <col min="3" max="3" width="29.453125" customWidth="1"/>
    <col min="4" max="4" width="18.453125" customWidth="1"/>
    <col min="5" max="5" width="6.453125" customWidth="1"/>
    <col min="6" max="6" width="22.6328125" customWidth="1"/>
    <col min="7" max="7" width="16.7265625" customWidth="1"/>
    <col min="8" max="8" width="19.26953125" customWidth="1"/>
    <col min="9" max="9" width="33.1796875" customWidth="1"/>
    <col min="10" max="10" width="22.1796875" customWidth="1"/>
    <col min="11" max="11" width="37.90625" customWidth="1"/>
    <col min="12" max="13" width="11.1796875" customWidth="1"/>
    <col min="14" max="16" width="15.7265625" hidden="1" customWidth="1"/>
    <col min="17" max="17" width="16.26953125" customWidth="1"/>
    <col min="18" max="18" width="52.1796875" style="303" customWidth="1"/>
    <col min="19" max="19" width="52.1796875" hidden="1" customWidth="1"/>
  </cols>
  <sheetData>
    <row r="1" spans="1:23" ht="27" customHeight="1">
      <c r="A1" s="203"/>
      <c r="B1" s="205" t="s">
        <v>0</v>
      </c>
      <c r="C1" s="197"/>
      <c r="D1" s="197"/>
      <c r="E1" s="197"/>
      <c r="F1" s="197"/>
      <c r="G1" s="197"/>
      <c r="H1" s="197"/>
      <c r="I1" s="197"/>
      <c r="J1" s="197"/>
      <c r="K1" s="197"/>
      <c r="L1" s="197"/>
      <c r="M1" s="197"/>
      <c r="N1" s="2"/>
      <c r="O1" s="2"/>
      <c r="P1" s="2"/>
      <c r="Q1" s="2"/>
      <c r="R1" s="299"/>
      <c r="S1" s="2"/>
      <c r="T1" s="2"/>
      <c r="U1" s="2"/>
      <c r="V1" s="2"/>
      <c r="W1" s="2"/>
    </row>
    <row r="2" spans="1:23" ht="27" customHeight="1">
      <c r="A2" s="204"/>
      <c r="B2" s="204"/>
      <c r="C2" s="204"/>
      <c r="D2" s="204"/>
      <c r="E2" s="204"/>
      <c r="F2" s="204"/>
      <c r="G2" s="204"/>
      <c r="H2" s="204"/>
      <c r="I2" s="204"/>
      <c r="J2" s="204"/>
      <c r="K2" s="204"/>
      <c r="L2" s="204"/>
      <c r="M2" s="204"/>
      <c r="N2" s="127"/>
      <c r="O2" s="127"/>
      <c r="P2" s="127"/>
      <c r="Q2" s="127"/>
      <c r="R2" s="308"/>
      <c r="S2" s="127"/>
      <c r="T2" s="2"/>
      <c r="U2" s="2"/>
      <c r="V2" s="2"/>
      <c r="W2" s="2"/>
    </row>
    <row r="3" spans="1:23" ht="27" customHeight="1">
      <c r="A3" s="206" t="s">
        <v>1</v>
      </c>
      <c r="B3" s="206" t="s">
        <v>2</v>
      </c>
      <c r="C3" s="206" t="s">
        <v>3</v>
      </c>
      <c r="D3" s="207"/>
      <c r="E3" s="208" t="s">
        <v>5</v>
      </c>
      <c r="F3" s="207"/>
      <c r="G3" s="207"/>
      <c r="H3" s="207"/>
      <c r="I3" s="209" t="s">
        <v>6</v>
      </c>
      <c r="J3" s="207"/>
      <c r="K3" s="207"/>
      <c r="L3" s="207"/>
      <c r="M3" s="207"/>
      <c r="N3" s="202" t="s">
        <v>4</v>
      </c>
      <c r="O3" s="309"/>
      <c r="P3" s="309"/>
      <c r="Q3" s="309"/>
      <c r="R3" s="309"/>
      <c r="S3" s="309"/>
      <c r="T3" s="2"/>
      <c r="U3" s="2"/>
      <c r="V3" s="2"/>
      <c r="W3" s="2"/>
    </row>
    <row r="4" spans="1:23" ht="27" customHeight="1">
      <c r="A4" s="207"/>
      <c r="B4" s="207"/>
      <c r="C4" s="128" t="s">
        <v>3</v>
      </c>
      <c r="D4" s="128" t="s">
        <v>7</v>
      </c>
      <c r="E4" s="129" t="s">
        <v>13</v>
      </c>
      <c r="F4" s="129" t="s">
        <v>14</v>
      </c>
      <c r="G4" s="173" t="s">
        <v>685</v>
      </c>
      <c r="H4" s="129" t="s">
        <v>15</v>
      </c>
      <c r="I4" s="130" t="s">
        <v>16</v>
      </c>
      <c r="J4" s="130" t="s">
        <v>15</v>
      </c>
      <c r="K4" s="130" t="s">
        <v>17</v>
      </c>
      <c r="L4" s="130" t="s">
        <v>18</v>
      </c>
      <c r="M4" s="130" t="s">
        <v>19</v>
      </c>
      <c r="N4" s="131" t="s">
        <v>20</v>
      </c>
      <c r="O4" s="131" t="s">
        <v>21</v>
      </c>
      <c r="P4" s="131" t="s">
        <v>22</v>
      </c>
      <c r="Q4" s="131" t="s">
        <v>23</v>
      </c>
      <c r="R4" s="131" t="s">
        <v>24</v>
      </c>
      <c r="S4" s="131" t="s">
        <v>25</v>
      </c>
      <c r="T4" s="2"/>
      <c r="U4" s="2"/>
      <c r="V4" s="2"/>
      <c r="W4" s="2"/>
    </row>
    <row r="5" spans="1:23" s="31" customFormat="1" ht="65.5" customHeight="1">
      <c r="A5" s="132" t="s">
        <v>26</v>
      </c>
      <c r="B5" s="132" t="s">
        <v>27</v>
      </c>
      <c r="C5" s="132" t="s">
        <v>28</v>
      </c>
      <c r="D5" s="132" t="s">
        <v>29</v>
      </c>
      <c r="E5" s="132">
        <v>1</v>
      </c>
      <c r="F5" s="133" t="s">
        <v>34</v>
      </c>
      <c r="G5" s="133" t="s">
        <v>686</v>
      </c>
      <c r="H5" s="134" t="s">
        <v>687</v>
      </c>
      <c r="I5" s="135" t="s">
        <v>36</v>
      </c>
      <c r="J5" s="136" t="s">
        <v>35</v>
      </c>
      <c r="K5" s="135" t="s">
        <v>37</v>
      </c>
      <c r="L5" s="137">
        <v>45684</v>
      </c>
      <c r="M5" s="137">
        <v>46010</v>
      </c>
      <c r="N5" s="138">
        <v>0.10100000000000001</v>
      </c>
      <c r="O5" s="138">
        <v>0.10100000000000001</v>
      </c>
      <c r="P5" s="139">
        <v>1</v>
      </c>
      <c r="Q5" s="140" t="s">
        <v>38</v>
      </c>
      <c r="R5" s="141" t="s">
        <v>39</v>
      </c>
      <c r="S5" s="141" t="s">
        <v>40</v>
      </c>
    </row>
    <row r="6" spans="1:23" s="31" customFormat="1" ht="65.5" customHeight="1">
      <c r="A6" s="132" t="s">
        <v>26</v>
      </c>
      <c r="B6" s="132" t="s">
        <v>27</v>
      </c>
      <c r="C6" s="132" t="s">
        <v>28</v>
      </c>
      <c r="D6" s="132" t="s">
        <v>29</v>
      </c>
      <c r="E6" s="132">
        <v>2</v>
      </c>
      <c r="F6" s="142" t="s">
        <v>47</v>
      </c>
      <c r="G6" s="133" t="s">
        <v>686</v>
      </c>
      <c r="H6" s="134" t="s">
        <v>688</v>
      </c>
      <c r="I6" s="135" t="s">
        <v>49</v>
      </c>
      <c r="J6" s="136" t="s">
        <v>48</v>
      </c>
      <c r="K6" s="135" t="s">
        <v>50</v>
      </c>
      <c r="L6" s="143">
        <v>45684</v>
      </c>
      <c r="M6" s="143">
        <v>46006</v>
      </c>
      <c r="N6" s="144">
        <v>0.16</v>
      </c>
      <c r="O6" s="144">
        <v>0.16</v>
      </c>
      <c r="P6" s="145">
        <f>O6/N6</f>
        <v>1</v>
      </c>
      <c r="Q6" s="140" t="s">
        <v>38</v>
      </c>
      <c r="R6" s="146" t="s">
        <v>51</v>
      </c>
      <c r="S6" s="146" t="s">
        <v>52</v>
      </c>
    </row>
    <row r="7" spans="1:23" s="31" customFormat="1" ht="65.5" customHeight="1">
      <c r="A7" s="147" t="s">
        <v>26</v>
      </c>
      <c r="B7" s="147" t="s">
        <v>27</v>
      </c>
      <c r="C7" s="147" t="s">
        <v>28</v>
      </c>
      <c r="D7" s="147" t="s">
        <v>29</v>
      </c>
      <c r="E7" s="132">
        <v>3</v>
      </c>
      <c r="F7" s="135" t="s">
        <v>82</v>
      </c>
      <c r="G7" s="133" t="s">
        <v>686</v>
      </c>
      <c r="H7" s="136" t="s">
        <v>687</v>
      </c>
      <c r="I7" s="135" t="s">
        <v>83</v>
      </c>
      <c r="J7" s="136" t="s">
        <v>35</v>
      </c>
      <c r="K7" s="135" t="s">
        <v>84</v>
      </c>
      <c r="L7" s="143">
        <v>45677</v>
      </c>
      <c r="M7" s="143">
        <v>45838</v>
      </c>
      <c r="N7" s="144">
        <v>0.17</v>
      </c>
      <c r="O7" s="144">
        <v>0.17</v>
      </c>
      <c r="P7" s="144">
        <f>O7/N7</f>
        <v>1</v>
      </c>
      <c r="Q7" s="140" t="s">
        <v>38</v>
      </c>
      <c r="R7" s="146" t="s">
        <v>589</v>
      </c>
      <c r="S7" s="146" t="s">
        <v>85</v>
      </c>
    </row>
    <row r="8" spans="1:23" s="31" customFormat="1" ht="65.5" customHeight="1">
      <c r="A8" s="147" t="s">
        <v>26</v>
      </c>
      <c r="B8" s="147" t="s">
        <v>27</v>
      </c>
      <c r="C8" s="147" t="s">
        <v>28</v>
      </c>
      <c r="D8" s="147" t="s">
        <v>29</v>
      </c>
      <c r="E8" s="148">
        <v>4</v>
      </c>
      <c r="F8" s="135" t="s">
        <v>98</v>
      </c>
      <c r="G8" s="133" t="s">
        <v>686</v>
      </c>
      <c r="H8" s="136" t="s">
        <v>688</v>
      </c>
      <c r="I8" s="135" t="s">
        <v>99</v>
      </c>
      <c r="J8" s="136" t="s">
        <v>48</v>
      </c>
      <c r="K8" s="135" t="s">
        <v>100</v>
      </c>
      <c r="L8" s="143">
        <v>45723</v>
      </c>
      <c r="M8" s="143">
        <v>45807</v>
      </c>
      <c r="N8" s="144">
        <v>0</v>
      </c>
      <c r="O8" s="144">
        <v>0</v>
      </c>
      <c r="P8" s="144">
        <v>1</v>
      </c>
      <c r="Q8" s="149" t="s">
        <v>101</v>
      </c>
      <c r="R8" s="146" t="s">
        <v>102</v>
      </c>
      <c r="S8" s="146" t="s">
        <v>103</v>
      </c>
    </row>
    <row r="9" spans="1:23" s="31" customFormat="1" ht="65.5" customHeight="1">
      <c r="A9" s="147" t="s">
        <v>26</v>
      </c>
      <c r="B9" s="147" t="s">
        <v>27</v>
      </c>
      <c r="C9" s="147" t="s">
        <v>28</v>
      </c>
      <c r="D9" s="147" t="s">
        <v>29</v>
      </c>
      <c r="E9" s="148">
        <v>5</v>
      </c>
      <c r="F9" s="142" t="s">
        <v>111</v>
      </c>
      <c r="G9" s="133" t="s">
        <v>686</v>
      </c>
      <c r="H9" s="134" t="s">
        <v>689</v>
      </c>
      <c r="I9" s="135" t="s">
        <v>590</v>
      </c>
      <c r="J9" s="136" t="s">
        <v>112</v>
      </c>
      <c r="K9" s="135" t="s">
        <v>113</v>
      </c>
      <c r="L9" s="150">
        <v>45658</v>
      </c>
      <c r="M9" s="150">
        <v>45838</v>
      </c>
      <c r="N9" s="144">
        <v>0.02</v>
      </c>
      <c r="O9" s="144">
        <v>0.02</v>
      </c>
      <c r="P9" s="144">
        <f t="shared" ref="P9:P22" si="0">O9/N9</f>
        <v>1</v>
      </c>
      <c r="Q9" s="140" t="s">
        <v>38</v>
      </c>
      <c r="R9" s="146" t="s">
        <v>114</v>
      </c>
      <c r="S9" s="146" t="s">
        <v>115</v>
      </c>
    </row>
    <row r="10" spans="1:23" s="31" customFormat="1" ht="65.5" customHeight="1">
      <c r="A10" s="132" t="s">
        <v>26</v>
      </c>
      <c r="B10" s="132" t="s">
        <v>27</v>
      </c>
      <c r="C10" s="132" t="s">
        <v>28</v>
      </c>
      <c r="D10" s="132" t="s">
        <v>129</v>
      </c>
      <c r="E10" s="151">
        <v>6</v>
      </c>
      <c r="F10" s="152" t="s">
        <v>131</v>
      </c>
      <c r="G10" s="133" t="s">
        <v>686</v>
      </c>
      <c r="H10" s="153" t="s">
        <v>686</v>
      </c>
      <c r="I10" s="154" t="s">
        <v>133</v>
      </c>
      <c r="J10" s="155" t="s">
        <v>134</v>
      </c>
      <c r="K10" s="154" t="s">
        <v>135</v>
      </c>
      <c r="L10" s="156">
        <v>45658</v>
      </c>
      <c r="M10" s="156">
        <v>45747</v>
      </c>
      <c r="N10" s="157">
        <v>0.15</v>
      </c>
      <c r="O10" s="157">
        <v>0.15</v>
      </c>
      <c r="P10" s="157">
        <f t="shared" si="0"/>
        <v>1</v>
      </c>
      <c r="Q10" s="158" t="s">
        <v>38</v>
      </c>
      <c r="R10" s="141" t="s">
        <v>591</v>
      </c>
      <c r="S10" s="141" t="s">
        <v>136</v>
      </c>
    </row>
    <row r="11" spans="1:23" s="31" customFormat="1" ht="65.5" customHeight="1">
      <c r="A11" s="132" t="s">
        <v>159</v>
      </c>
      <c r="B11" s="132" t="s">
        <v>27</v>
      </c>
      <c r="C11" s="132" t="s">
        <v>160</v>
      </c>
      <c r="D11" s="132" t="s">
        <v>161</v>
      </c>
      <c r="E11" s="148">
        <v>7</v>
      </c>
      <c r="F11" s="133" t="s">
        <v>164</v>
      </c>
      <c r="G11" s="133" t="s">
        <v>525</v>
      </c>
      <c r="H11" s="134" t="s">
        <v>690</v>
      </c>
      <c r="I11" s="159" t="s">
        <v>166</v>
      </c>
      <c r="J11" s="147" t="s">
        <v>165</v>
      </c>
      <c r="K11" s="159" t="s">
        <v>167</v>
      </c>
      <c r="L11" s="160">
        <v>45673</v>
      </c>
      <c r="M11" s="161">
        <v>46010</v>
      </c>
      <c r="N11" s="162">
        <v>0.27</v>
      </c>
      <c r="O11" s="162">
        <v>0.27</v>
      </c>
      <c r="P11" s="162">
        <f t="shared" si="0"/>
        <v>1</v>
      </c>
      <c r="Q11" s="163" t="s">
        <v>38</v>
      </c>
      <c r="R11" s="141" t="s">
        <v>592</v>
      </c>
      <c r="S11" s="141" t="s">
        <v>168</v>
      </c>
    </row>
    <row r="12" spans="1:23" s="31" customFormat="1" ht="65.5" customHeight="1">
      <c r="A12" s="147" t="s">
        <v>175</v>
      </c>
      <c r="B12" s="147" t="s">
        <v>27</v>
      </c>
      <c r="C12" s="147" t="s">
        <v>176</v>
      </c>
      <c r="D12" s="147" t="s">
        <v>177</v>
      </c>
      <c r="E12" s="148">
        <v>8</v>
      </c>
      <c r="F12" s="135" t="s">
        <v>182</v>
      </c>
      <c r="G12" s="133" t="s">
        <v>525</v>
      </c>
      <c r="H12" s="136" t="s">
        <v>691</v>
      </c>
      <c r="I12" s="154" t="s">
        <v>184</v>
      </c>
      <c r="J12" s="136" t="s">
        <v>183</v>
      </c>
      <c r="K12" s="154" t="s">
        <v>185</v>
      </c>
      <c r="L12" s="164">
        <v>45658</v>
      </c>
      <c r="M12" s="164">
        <v>45746</v>
      </c>
      <c r="N12" s="144">
        <v>0.12</v>
      </c>
      <c r="O12" s="144">
        <v>0.12</v>
      </c>
      <c r="P12" s="144">
        <f t="shared" si="0"/>
        <v>1</v>
      </c>
      <c r="Q12" s="140" t="s">
        <v>38</v>
      </c>
      <c r="R12" s="146" t="s">
        <v>186</v>
      </c>
      <c r="S12" s="146" t="s">
        <v>187</v>
      </c>
    </row>
    <row r="13" spans="1:23" s="31" customFormat="1" ht="65.5" customHeight="1">
      <c r="A13" s="132" t="s">
        <v>175</v>
      </c>
      <c r="B13" s="132" t="s">
        <v>27</v>
      </c>
      <c r="C13" s="132" t="s">
        <v>176</v>
      </c>
      <c r="D13" s="132" t="s">
        <v>205</v>
      </c>
      <c r="E13" s="148">
        <v>9</v>
      </c>
      <c r="F13" s="142" t="s">
        <v>209</v>
      </c>
      <c r="G13" s="133" t="s">
        <v>525</v>
      </c>
      <c r="H13" s="136" t="s">
        <v>691</v>
      </c>
      <c r="I13" s="133" t="s">
        <v>210</v>
      </c>
      <c r="J13" s="136" t="s">
        <v>183</v>
      </c>
      <c r="K13" s="154" t="s">
        <v>96</v>
      </c>
      <c r="L13" s="164">
        <v>45717</v>
      </c>
      <c r="M13" s="164">
        <v>46021</v>
      </c>
      <c r="N13" s="144">
        <v>0.17899999999999999</v>
      </c>
      <c r="O13" s="144">
        <v>0.17899999999999999</v>
      </c>
      <c r="P13" s="144">
        <f t="shared" si="0"/>
        <v>1</v>
      </c>
      <c r="Q13" s="140" t="s">
        <v>38</v>
      </c>
      <c r="R13" s="165" t="s">
        <v>211</v>
      </c>
      <c r="S13" s="165" t="s">
        <v>212</v>
      </c>
    </row>
    <row r="14" spans="1:23" s="31" customFormat="1" ht="65.5" customHeight="1">
      <c r="A14" s="147" t="s">
        <v>175</v>
      </c>
      <c r="B14" s="147" t="s">
        <v>27</v>
      </c>
      <c r="C14" s="147" t="s">
        <v>176</v>
      </c>
      <c r="D14" s="147" t="s">
        <v>224</v>
      </c>
      <c r="E14" s="148">
        <v>10</v>
      </c>
      <c r="F14" s="154" t="s">
        <v>226</v>
      </c>
      <c r="G14" s="133" t="s">
        <v>525</v>
      </c>
      <c r="H14" s="136" t="s">
        <v>691</v>
      </c>
      <c r="I14" s="142" t="s">
        <v>227</v>
      </c>
      <c r="J14" s="136" t="s">
        <v>183</v>
      </c>
      <c r="K14" s="154" t="s">
        <v>228</v>
      </c>
      <c r="L14" s="164">
        <v>45672</v>
      </c>
      <c r="M14" s="164" t="s">
        <v>229</v>
      </c>
      <c r="N14" s="157">
        <v>0.15</v>
      </c>
      <c r="O14" s="157">
        <v>0.15</v>
      </c>
      <c r="P14" s="157">
        <f t="shared" si="0"/>
        <v>1</v>
      </c>
      <c r="Q14" s="166" t="s">
        <v>38</v>
      </c>
      <c r="R14" s="141" t="s">
        <v>593</v>
      </c>
      <c r="S14" s="141" t="s">
        <v>230</v>
      </c>
    </row>
    <row r="15" spans="1:23" s="31" customFormat="1" ht="65.5" customHeight="1">
      <c r="A15" s="147" t="s">
        <v>234</v>
      </c>
      <c r="B15" s="147" t="s">
        <v>27</v>
      </c>
      <c r="C15" s="147" t="s">
        <v>235</v>
      </c>
      <c r="D15" s="147" t="s">
        <v>236</v>
      </c>
      <c r="E15" s="132">
        <v>11</v>
      </c>
      <c r="F15" s="142" t="s">
        <v>239</v>
      </c>
      <c r="G15" s="133" t="s">
        <v>525</v>
      </c>
      <c r="H15" s="134" t="s">
        <v>692</v>
      </c>
      <c r="I15" s="142" t="s">
        <v>241</v>
      </c>
      <c r="J15" s="136" t="s">
        <v>240</v>
      </c>
      <c r="K15" s="152" t="s">
        <v>242</v>
      </c>
      <c r="L15" s="143">
        <v>45658</v>
      </c>
      <c r="M15" s="143">
        <v>45716</v>
      </c>
      <c r="N15" s="167">
        <v>0.33329999999999999</v>
      </c>
      <c r="O15" s="167">
        <v>0.33329999999999999</v>
      </c>
      <c r="P15" s="144">
        <f t="shared" si="0"/>
        <v>1</v>
      </c>
      <c r="Q15" s="140" t="s">
        <v>38</v>
      </c>
      <c r="R15" s="146" t="s">
        <v>243</v>
      </c>
      <c r="S15" s="146" t="s">
        <v>244</v>
      </c>
    </row>
    <row r="16" spans="1:23" s="31" customFormat="1" ht="65.5" customHeight="1">
      <c r="A16" s="147" t="s">
        <v>234</v>
      </c>
      <c r="B16" s="147" t="s">
        <v>27</v>
      </c>
      <c r="C16" s="147" t="s">
        <v>235</v>
      </c>
      <c r="D16" s="147" t="s">
        <v>236</v>
      </c>
      <c r="E16" s="148">
        <v>12</v>
      </c>
      <c r="F16" s="135" t="s">
        <v>259</v>
      </c>
      <c r="G16" s="133" t="s">
        <v>525</v>
      </c>
      <c r="H16" s="134" t="s">
        <v>692</v>
      </c>
      <c r="I16" s="142" t="s">
        <v>260</v>
      </c>
      <c r="J16" s="136" t="s">
        <v>240</v>
      </c>
      <c r="K16" s="152" t="s">
        <v>261</v>
      </c>
      <c r="L16" s="143">
        <v>45658</v>
      </c>
      <c r="M16" s="143">
        <v>46022</v>
      </c>
      <c r="N16" s="144">
        <v>0.19</v>
      </c>
      <c r="O16" s="144">
        <v>0.19</v>
      </c>
      <c r="P16" s="144">
        <f t="shared" si="0"/>
        <v>1</v>
      </c>
      <c r="Q16" s="140" t="s">
        <v>38</v>
      </c>
      <c r="R16" s="146" t="s">
        <v>262</v>
      </c>
      <c r="S16" s="146" t="s">
        <v>263</v>
      </c>
    </row>
    <row r="17" spans="1:23" s="31" customFormat="1" ht="65.5" customHeight="1">
      <c r="A17" s="147" t="s">
        <v>268</v>
      </c>
      <c r="B17" s="147" t="s">
        <v>269</v>
      </c>
      <c r="C17" s="147" t="s">
        <v>270</v>
      </c>
      <c r="D17" s="147" t="s">
        <v>271</v>
      </c>
      <c r="E17" s="132">
        <v>13</v>
      </c>
      <c r="F17" s="142" t="s">
        <v>274</v>
      </c>
      <c r="G17" s="133" t="s">
        <v>686</v>
      </c>
      <c r="H17" s="134" t="s">
        <v>693</v>
      </c>
      <c r="I17" s="142" t="s">
        <v>276</v>
      </c>
      <c r="J17" s="136" t="s">
        <v>275</v>
      </c>
      <c r="K17" s="168" t="s">
        <v>277</v>
      </c>
      <c r="L17" s="143">
        <v>45677</v>
      </c>
      <c r="M17" s="143">
        <v>46011</v>
      </c>
      <c r="N17" s="144">
        <v>0.16</v>
      </c>
      <c r="O17" s="144">
        <v>0.15</v>
      </c>
      <c r="P17" s="144">
        <f t="shared" si="0"/>
        <v>0.9375</v>
      </c>
      <c r="Q17" s="140" t="s">
        <v>38</v>
      </c>
      <c r="R17" s="146" t="s">
        <v>278</v>
      </c>
      <c r="S17" s="146" t="s">
        <v>279</v>
      </c>
    </row>
    <row r="18" spans="1:23" s="31" customFormat="1" ht="65.5" customHeight="1">
      <c r="A18" s="147" t="s">
        <v>268</v>
      </c>
      <c r="B18" s="147" t="s">
        <v>269</v>
      </c>
      <c r="C18" s="147" t="s">
        <v>270</v>
      </c>
      <c r="D18" s="147" t="s">
        <v>271</v>
      </c>
      <c r="E18" s="132">
        <v>14</v>
      </c>
      <c r="F18" s="142" t="s">
        <v>297</v>
      </c>
      <c r="G18" s="133" t="s">
        <v>686</v>
      </c>
      <c r="H18" s="134" t="s">
        <v>693</v>
      </c>
      <c r="I18" s="142" t="s">
        <v>298</v>
      </c>
      <c r="J18" s="136" t="s">
        <v>275</v>
      </c>
      <c r="K18" s="135" t="s">
        <v>299</v>
      </c>
      <c r="L18" s="143">
        <v>45658</v>
      </c>
      <c r="M18" s="143">
        <v>45747</v>
      </c>
      <c r="N18" s="144">
        <v>0.05</v>
      </c>
      <c r="O18" s="144">
        <v>0.05</v>
      </c>
      <c r="P18" s="144">
        <f t="shared" si="0"/>
        <v>1</v>
      </c>
      <c r="Q18" s="140" t="s">
        <v>38</v>
      </c>
      <c r="R18" s="146" t="s">
        <v>300</v>
      </c>
      <c r="S18" s="146" t="s">
        <v>301</v>
      </c>
    </row>
    <row r="19" spans="1:23" s="31" customFormat="1" ht="65.5" customHeight="1">
      <c r="A19" s="147" t="s">
        <v>268</v>
      </c>
      <c r="B19" s="147" t="s">
        <v>269</v>
      </c>
      <c r="C19" s="147" t="s">
        <v>270</v>
      </c>
      <c r="D19" s="147" t="s">
        <v>306</v>
      </c>
      <c r="E19" s="132">
        <v>15</v>
      </c>
      <c r="F19" s="142" t="s">
        <v>309</v>
      </c>
      <c r="G19" s="133" t="s">
        <v>686</v>
      </c>
      <c r="H19" s="134" t="s">
        <v>693</v>
      </c>
      <c r="I19" s="142" t="s">
        <v>310</v>
      </c>
      <c r="J19" s="136" t="s">
        <v>275</v>
      </c>
      <c r="K19" s="135" t="s">
        <v>311</v>
      </c>
      <c r="L19" s="143">
        <v>45689</v>
      </c>
      <c r="M19" s="143">
        <v>45747</v>
      </c>
      <c r="N19" s="144">
        <v>0.1</v>
      </c>
      <c r="O19" s="144">
        <v>7.0000000000000007E-2</v>
      </c>
      <c r="P19" s="144">
        <f t="shared" si="0"/>
        <v>0.70000000000000007</v>
      </c>
      <c r="Q19" s="169" t="s">
        <v>312</v>
      </c>
      <c r="R19" s="146" t="s">
        <v>596</v>
      </c>
      <c r="S19" s="146" t="s">
        <v>313</v>
      </c>
    </row>
    <row r="20" spans="1:23" s="31" customFormat="1" ht="65.5" customHeight="1">
      <c r="A20" s="147" t="s">
        <v>325</v>
      </c>
      <c r="B20" s="147" t="s">
        <v>27</v>
      </c>
      <c r="C20" s="147" t="s">
        <v>326</v>
      </c>
      <c r="D20" s="147" t="s">
        <v>327</v>
      </c>
      <c r="E20" s="148">
        <v>16</v>
      </c>
      <c r="F20" s="135" t="s">
        <v>331</v>
      </c>
      <c r="G20" s="135" t="s">
        <v>359</v>
      </c>
      <c r="H20" s="136" t="s">
        <v>694</v>
      </c>
      <c r="I20" s="168" t="s">
        <v>333</v>
      </c>
      <c r="J20" s="136" t="s">
        <v>332</v>
      </c>
      <c r="K20" s="168" t="s">
        <v>334</v>
      </c>
      <c r="L20" s="150">
        <v>45667</v>
      </c>
      <c r="M20" s="150">
        <v>46011</v>
      </c>
      <c r="N20" s="167">
        <v>9.6000000000000002E-2</v>
      </c>
      <c r="O20" s="167">
        <v>7.7499999999999999E-2</v>
      </c>
      <c r="P20" s="144">
        <f t="shared" si="0"/>
        <v>0.80729166666666663</v>
      </c>
      <c r="Q20" s="169" t="s">
        <v>312</v>
      </c>
      <c r="R20" s="170" t="s">
        <v>597</v>
      </c>
      <c r="S20" s="146" t="s">
        <v>335</v>
      </c>
    </row>
    <row r="21" spans="1:23" s="31" customFormat="1" ht="65.5" customHeight="1">
      <c r="A21" s="147" t="s">
        <v>325</v>
      </c>
      <c r="B21" s="147" t="s">
        <v>27</v>
      </c>
      <c r="C21" s="147" t="s">
        <v>326</v>
      </c>
      <c r="D21" s="147" t="s">
        <v>327</v>
      </c>
      <c r="E21" s="148">
        <v>17</v>
      </c>
      <c r="F21" s="135" t="s">
        <v>344</v>
      </c>
      <c r="G21" s="135" t="s">
        <v>359</v>
      </c>
      <c r="H21" s="136" t="s">
        <v>694</v>
      </c>
      <c r="I21" s="168" t="s">
        <v>345</v>
      </c>
      <c r="J21" s="136" t="s">
        <v>332</v>
      </c>
      <c r="K21" s="152" t="s">
        <v>346</v>
      </c>
      <c r="L21" s="171">
        <v>45664</v>
      </c>
      <c r="M21" s="171">
        <v>45747</v>
      </c>
      <c r="N21" s="144">
        <v>0.05</v>
      </c>
      <c r="O21" s="144">
        <v>0.05</v>
      </c>
      <c r="P21" s="144">
        <f t="shared" si="0"/>
        <v>1</v>
      </c>
      <c r="Q21" s="140" t="s">
        <v>38</v>
      </c>
      <c r="R21" s="146" t="s">
        <v>347</v>
      </c>
      <c r="S21" s="146" t="s">
        <v>348</v>
      </c>
    </row>
    <row r="22" spans="1:23" s="31" customFormat="1" ht="65.5" customHeight="1">
      <c r="A22" s="147" t="s">
        <v>325</v>
      </c>
      <c r="B22" s="147" t="s">
        <v>27</v>
      </c>
      <c r="C22" s="147" t="s">
        <v>326</v>
      </c>
      <c r="D22" s="147" t="s">
        <v>354</v>
      </c>
      <c r="E22" s="148">
        <v>18</v>
      </c>
      <c r="F22" s="142" t="s">
        <v>356</v>
      </c>
      <c r="G22" s="135" t="s">
        <v>359</v>
      </c>
      <c r="H22" s="134" t="s">
        <v>695</v>
      </c>
      <c r="I22" s="168" t="s">
        <v>358</v>
      </c>
      <c r="J22" s="136" t="s">
        <v>359</v>
      </c>
      <c r="K22" s="168" t="s">
        <v>360</v>
      </c>
      <c r="L22" s="171">
        <v>45659</v>
      </c>
      <c r="M22" s="171">
        <v>45716</v>
      </c>
      <c r="N22" s="144">
        <v>0.28000000000000003</v>
      </c>
      <c r="O22" s="144">
        <v>0.28000000000000003</v>
      </c>
      <c r="P22" s="144">
        <f t="shared" si="0"/>
        <v>1</v>
      </c>
      <c r="Q22" s="140" t="s">
        <v>38</v>
      </c>
      <c r="R22" s="146" t="s">
        <v>361</v>
      </c>
      <c r="S22" s="172" t="s">
        <v>362</v>
      </c>
    </row>
    <row r="23" spans="1:23" s="31" customFormat="1" ht="65.5" customHeight="1">
      <c r="A23" s="147" t="s">
        <v>325</v>
      </c>
      <c r="B23" s="147" t="s">
        <v>27</v>
      </c>
      <c r="C23" s="147" t="s">
        <v>326</v>
      </c>
      <c r="D23" s="147" t="s">
        <v>354</v>
      </c>
      <c r="E23" s="148">
        <v>19</v>
      </c>
      <c r="F23" s="135" t="s">
        <v>378</v>
      </c>
      <c r="G23" s="135" t="s">
        <v>359</v>
      </c>
      <c r="H23" s="134" t="s">
        <v>695</v>
      </c>
      <c r="I23" s="168" t="s">
        <v>379</v>
      </c>
      <c r="J23" s="136" t="s">
        <v>359</v>
      </c>
      <c r="K23" s="168" t="s">
        <v>380</v>
      </c>
      <c r="L23" s="143">
        <v>45719</v>
      </c>
      <c r="M23" s="143">
        <v>45747</v>
      </c>
      <c r="N23" s="144">
        <v>0</v>
      </c>
      <c r="O23" s="144">
        <v>0</v>
      </c>
      <c r="P23" s="144">
        <v>1</v>
      </c>
      <c r="Q23" s="149" t="s">
        <v>101</v>
      </c>
      <c r="R23" s="146" t="s">
        <v>381</v>
      </c>
      <c r="S23" s="146" t="s">
        <v>103</v>
      </c>
    </row>
    <row r="24" spans="1:23" s="31" customFormat="1" ht="65.5" customHeight="1">
      <c r="A24" s="147" t="s">
        <v>325</v>
      </c>
      <c r="B24" s="147" t="s">
        <v>27</v>
      </c>
      <c r="C24" s="147" t="s">
        <v>326</v>
      </c>
      <c r="D24" s="147" t="s">
        <v>354</v>
      </c>
      <c r="E24" s="148">
        <v>20</v>
      </c>
      <c r="F24" s="135" t="s">
        <v>394</v>
      </c>
      <c r="G24" s="135" t="s">
        <v>525</v>
      </c>
      <c r="H24" s="134" t="s">
        <v>696</v>
      </c>
      <c r="I24" s="135" t="s">
        <v>396</v>
      </c>
      <c r="J24" s="136" t="s">
        <v>395</v>
      </c>
      <c r="K24" s="135" t="s">
        <v>397</v>
      </c>
      <c r="L24" s="137">
        <v>45660</v>
      </c>
      <c r="M24" s="137">
        <v>45747</v>
      </c>
      <c r="N24" s="144">
        <v>0.23</v>
      </c>
      <c r="O24" s="144">
        <v>0.22</v>
      </c>
      <c r="P24" s="144">
        <f>O24/N24</f>
        <v>0.9565217391304347</v>
      </c>
      <c r="Q24" s="140" t="s">
        <v>38</v>
      </c>
      <c r="R24" s="146" t="s">
        <v>398</v>
      </c>
      <c r="S24" s="146" t="s">
        <v>399</v>
      </c>
    </row>
    <row r="25" spans="1:23" s="31" customFormat="1" ht="65.5" customHeight="1">
      <c r="A25" s="147" t="s">
        <v>325</v>
      </c>
      <c r="B25" s="147" t="s">
        <v>27</v>
      </c>
      <c r="C25" s="147" t="s">
        <v>326</v>
      </c>
      <c r="D25" s="147" t="s">
        <v>354</v>
      </c>
      <c r="E25" s="132">
        <v>21</v>
      </c>
      <c r="F25" s="142" t="s">
        <v>434</v>
      </c>
      <c r="G25" s="142" t="s">
        <v>525</v>
      </c>
      <c r="H25" s="134" t="s">
        <v>697</v>
      </c>
      <c r="I25" s="142" t="s">
        <v>436</v>
      </c>
      <c r="J25" s="136" t="s">
        <v>437</v>
      </c>
      <c r="K25" s="152" t="s">
        <v>438</v>
      </c>
      <c r="L25" s="150">
        <v>45664</v>
      </c>
      <c r="M25" s="150">
        <v>46010</v>
      </c>
      <c r="N25" s="167">
        <v>9.7000000000000003E-2</v>
      </c>
      <c r="O25" s="167">
        <v>7.5600000000000001E-2</v>
      </c>
      <c r="P25" s="144">
        <f>O25/N25</f>
        <v>0.77938144329896908</v>
      </c>
      <c r="Q25" s="169" t="s">
        <v>312</v>
      </c>
      <c r="R25" s="146" t="s">
        <v>439</v>
      </c>
      <c r="S25" s="146" t="s">
        <v>440</v>
      </c>
    </row>
    <row r="26" spans="1:23" s="31" customFormat="1" ht="65.5" customHeight="1">
      <c r="A26" s="147" t="s">
        <v>325</v>
      </c>
      <c r="B26" s="147" t="s">
        <v>27</v>
      </c>
      <c r="C26" s="147" t="s">
        <v>326</v>
      </c>
      <c r="D26" s="147" t="s">
        <v>354</v>
      </c>
      <c r="E26" s="147">
        <v>22</v>
      </c>
      <c r="F26" s="135" t="s">
        <v>455</v>
      </c>
      <c r="G26" s="135" t="s">
        <v>525</v>
      </c>
      <c r="H26" s="136" t="s">
        <v>698</v>
      </c>
      <c r="I26" s="142" t="s">
        <v>457</v>
      </c>
      <c r="J26" s="136" t="s">
        <v>458</v>
      </c>
      <c r="K26" s="135" t="s">
        <v>459</v>
      </c>
      <c r="L26" s="137">
        <v>45658</v>
      </c>
      <c r="M26" s="137">
        <v>45716</v>
      </c>
      <c r="N26" s="144">
        <v>0.41</v>
      </c>
      <c r="O26" s="144">
        <v>0.41</v>
      </c>
      <c r="P26" s="144">
        <f>O26/N26</f>
        <v>1</v>
      </c>
      <c r="Q26" s="140" t="s">
        <v>38</v>
      </c>
      <c r="R26" s="146" t="s">
        <v>460</v>
      </c>
      <c r="S26" s="146" t="s">
        <v>461</v>
      </c>
    </row>
    <row r="27" spans="1:23" s="31" customFormat="1" ht="65.5" customHeight="1">
      <c r="A27" s="147" t="s">
        <v>325</v>
      </c>
      <c r="B27" s="147" t="s">
        <v>27</v>
      </c>
      <c r="C27" s="147" t="s">
        <v>326</v>
      </c>
      <c r="D27" s="147" t="s">
        <v>354</v>
      </c>
      <c r="E27" s="148">
        <v>23</v>
      </c>
      <c r="F27" s="135" t="s">
        <v>477</v>
      </c>
      <c r="G27" s="135" t="s">
        <v>525</v>
      </c>
      <c r="H27" s="136" t="s">
        <v>698</v>
      </c>
      <c r="I27" s="142" t="s">
        <v>478</v>
      </c>
      <c r="J27" s="136" t="s">
        <v>458</v>
      </c>
      <c r="K27" s="135" t="s">
        <v>479</v>
      </c>
      <c r="L27" s="143">
        <v>45664</v>
      </c>
      <c r="M27" s="143">
        <v>45807</v>
      </c>
      <c r="N27" s="144">
        <v>0.3</v>
      </c>
      <c r="O27" s="144">
        <v>0.3</v>
      </c>
      <c r="P27" s="144">
        <f>O27/N27</f>
        <v>1</v>
      </c>
      <c r="Q27" s="140" t="s">
        <v>38</v>
      </c>
      <c r="R27" s="146" t="s">
        <v>480</v>
      </c>
      <c r="S27" s="146" t="s">
        <v>481</v>
      </c>
    </row>
    <row r="28" spans="1:23" s="31" customFormat="1" ht="65.5" customHeight="1">
      <c r="A28" s="147" t="s">
        <v>325</v>
      </c>
      <c r="B28" s="147" t="s">
        <v>27</v>
      </c>
      <c r="C28" s="147" t="s">
        <v>326</v>
      </c>
      <c r="D28" s="147" t="s">
        <v>354</v>
      </c>
      <c r="E28" s="148">
        <v>24</v>
      </c>
      <c r="F28" s="135" t="s">
        <v>487</v>
      </c>
      <c r="G28" s="135" t="s">
        <v>525</v>
      </c>
      <c r="H28" s="136" t="s">
        <v>698</v>
      </c>
      <c r="I28" s="142" t="s">
        <v>488</v>
      </c>
      <c r="J28" s="136" t="s">
        <v>458</v>
      </c>
      <c r="K28" s="135" t="s">
        <v>489</v>
      </c>
      <c r="L28" s="171">
        <v>45664</v>
      </c>
      <c r="M28" s="171">
        <v>45746</v>
      </c>
      <c r="N28" s="144">
        <v>0.31</v>
      </c>
      <c r="O28" s="144">
        <v>0.31</v>
      </c>
      <c r="P28" s="144">
        <f>O28/N28</f>
        <v>1</v>
      </c>
      <c r="Q28" s="140" t="s">
        <v>38</v>
      </c>
      <c r="R28" s="146" t="s">
        <v>490</v>
      </c>
      <c r="S28" s="146" t="s">
        <v>491</v>
      </c>
    </row>
    <row r="29" spans="1:23" ht="27" customHeight="1">
      <c r="A29" s="7"/>
      <c r="B29" s="7"/>
      <c r="C29" s="7"/>
      <c r="D29" s="7"/>
      <c r="E29" s="9"/>
      <c r="F29" s="10"/>
      <c r="G29" s="10"/>
      <c r="H29" s="2"/>
      <c r="I29" s="2"/>
      <c r="J29" s="1"/>
      <c r="K29" s="2"/>
      <c r="L29" s="9"/>
      <c r="M29" s="9"/>
      <c r="N29" s="2"/>
      <c r="O29" s="2"/>
      <c r="P29" s="2"/>
      <c r="Q29" s="2"/>
      <c r="R29" s="299"/>
      <c r="S29" s="2"/>
      <c r="T29" s="2"/>
      <c r="U29" s="2"/>
      <c r="V29" s="2"/>
      <c r="W29" s="2"/>
    </row>
    <row r="30" spans="1:23" ht="27" customHeight="1">
      <c r="A30" s="193" t="s">
        <v>497</v>
      </c>
      <c r="B30" s="194"/>
      <c r="C30" s="194"/>
      <c r="D30" s="194"/>
      <c r="E30" s="194"/>
      <c r="F30" s="194"/>
      <c r="G30" s="194"/>
      <c r="H30" s="194"/>
      <c r="I30" s="194"/>
      <c r="J30" s="194"/>
      <c r="K30" s="194"/>
      <c r="L30" s="194"/>
      <c r="M30" s="195"/>
      <c r="N30" s="2"/>
      <c r="O30" s="2"/>
      <c r="P30" s="2"/>
      <c r="Q30" s="2"/>
      <c r="R30" s="299"/>
      <c r="S30" s="2"/>
      <c r="T30" s="2"/>
      <c r="U30" s="2"/>
      <c r="V30" s="2"/>
      <c r="W30" s="2"/>
    </row>
    <row r="31" spans="1:23" ht="27" customHeight="1">
      <c r="A31" s="196"/>
      <c r="B31" s="197"/>
      <c r="C31" s="197"/>
      <c r="D31" s="197"/>
      <c r="E31" s="197"/>
      <c r="F31" s="197"/>
      <c r="G31" s="197"/>
      <c r="H31" s="197"/>
      <c r="I31" s="197"/>
      <c r="J31" s="197"/>
      <c r="K31" s="197"/>
      <c r="L31" s="197"/>
      <c r="M31" s="198"/>
      <c r="N31" s="2"/>
      <c r="O31" s="2"/>
      <c r="P31" s="2"/>
      <c r="Q31" s="2"/>
      <c r="R31" s="299"/>
      <c r="S31" s="2"/>
      <c r="T31" s="2"/>
      <c r="U31" s="2"/>
      <c r="V31" s="2"/>
      <c r="W31" s="2"/>
    </row>
    <row r="32" spans="1:23" ht="27" customHeight="1">
      <c r="A32" s="196"/>
      <c r="B32" s="197"/>
      <c r="C32" s="197"/>
      <c r="D32" s="197"/>
      <c r="E32" s="197"/>
      <c r="F32" s="197"/>
      <c r="G32" s="197"/>
      <c r="H32" s="197"/>
      <c r="I32" s="197"/>
      <c r="J32" s="197"/>
      <c r="K32" s="197"/>
      <c r="L32" s="197"/>
      <c r="M32" s="198"/>
      <c r="N32" s="2"/>
      <c r="O32" s="2"/>
      <c r="P32" s="2"/>
      <c r="Q32" s="2"/>
      <c r="R32" s="299"/>
      <c r="S32" s="2"/>
      <c r="T32" s="2"/>
      <c r="U32" s="2"/>
      <c r="V32" s="2"/>
      <c r="W32" s="2"/>
    </row>
    <row r="33" spans="1:23" ht="27" customHeight="1">
      <c r="A33" s="196"/>
      <c r="B33" s="197"/>
      <c r="C33" s="197"/>
      <c r="D33" s="197"/>
      <c r="E33" s="197"/>
      <c r="F33" s="197"/>
      <c r="G33" s="197"/>
      <c r="H33" s="197"/>
      <c r="I33" s="197"/>
      <c r="J33" s="197"/>
      <c r="K33" s="197"/>
      <c r="L33" s="197"/>
      <c r="M33" s="198"/>
      <c r="N33" s="2"/>
      <c r="O33" s="2"/>
      <c r="P33" s="2"/>
      <c r="Q33" s="2"/>
      <c r="R33" s="299"/>
      <c r="S33" s="2"/>
      <c r="T33" s="2"/>
      <c r="U33" s="2"/>
      <c r="V33" s="2"/>
      <c r="W33" s="2"/>
    </row>
    <row r="34" spans="1:23" ht="27" customHeight="1">
      <c r="A34" s="196"/>
      <c r="B34" s="197"/>
      <c r="C34" s="197"/>
      <c r="D34" s="197"/>
      <c r="E34" s="197"/>
      <c r="F34" s="197"/>
      <c r="G34" s="197"/>
      <c r="H34" s="197"/>
      <c r="I34" s="197"/>
      <c r="J34" s="197"/>
      <c r="K34" s="197"/>
      <c r="L34" s="197"/>
      <c r="M34" s="198"/>
      <c r="N34" s="2"/>
      <c r="O34" s="2"/>
      <c r="P34" s="2"/>
      <c r="Q34" s="2"/>
      <c r="R34" s="299"/>
      <c r="S34" s="2"/>
      <c r="T34" s="2"/>
      <c r="U34" s="2"/>
      <c r="V34" s="2"/>
      <c r="W34" s="2"/>
    </row>
    <row r="35" spans="1:23" ht="27" customHeight="1">
      <c r="A35" s="196"/>
      <c r="B35" s="197"/>
      <c r="C35" s="197"/>
      <c r="D35" s="197"/>
      <c r="E35" s="197"/>
      <c r="F35" s="197"/>
      <c r="G35" s="197"/>
      <c r="H35" s="197"/>
      <c r="I35" s="197"/>
      <c r="J35" s="197"/>
      <c r="K35" s="197"/>
      <c r="L35" s="197"/>
      <c r="M35" s="198"/>
      <c r="N35" s="2"/>
      <c r="O35" s="2"/>
      <c r="P35" s="2"/>
      <c r="Q35" s="2"/>
      <c r="R35" s="299"/>
      <c r="S35" s="2"/>
      <c r="T35" s="2"/>
      <c r="U35" s="2"/>
      <c r="V35" s="2"/>
      <c r="W35" s="2"/>
    </row>
    <row r="36" spans="1:23" ht="27" customHeight="1">
      <c r="A36" s="196"/>
      <c r="B36" s="197"/>
      <c r="C36" s="197"/>
      <c r="D36" s="197"/>
      <c r="E36" s="197"/>
      <c r="F36" s="197"/>
      <c r="G36" s="197"/>
      <c r="H36" s="197"/>
      <c r="I36" s="197"/>
      <c r="J36" s="197"/>
      <c r="K36" s="197"/>
      <c r="L36" s="197"/>
      <c r="M36" s="198"/>
      <c r="N36" s="2"/>
      <c r="O36" s="2"/>
      <c r="P36" s="2"/>
      <c r="Q36" s="2"/>
      <c r="R36" s="299"/>
      <c r="S36" s="2"/>
      <c r="T36" s="2"/>
      <c r="U36" s="2"/>
      <c r="V36" s="2"/>
      <c r="W36" s="2"/>
    </row>
    <row r="37" spans="1:23" ht="27" customHeight="1">
      <c r="A37" s="196"/>
      <c r="B37" s="197"/>
      <c r="C37" s="197"/>
      <c r="D37" s="197"/>
      <c r="E37" s="197"/>
      <c r="F37" s="197"/>
      <c r="G37" s="197"/>
      <c r="H37" s="197"/>
      <c r="I37" s="197"/>
      <c r="J37" s="197"/>
      <c r="K37" s="197"/>
      <c r="L37" s="197"/>
      <c r="M37" s="198"/>
      <c r="N37" s="2"/>
      <c r="O37" s="2"/>
      <c r="P37" s="2"/>
      <c r="Q37" s="2"/>
      <c r="R37" s="299"/>
      <c r="S37" s="2"/>
      <c r="T37" s="2"/>
      <c r="U37" s="2"/>
      <c r="V37" s="2"/>
      <c r="W37" s="2"/>
    </row>
    <row r="38" spans="1:23" ht="27" customHeight="1">
      <c r="A38" s="196"/>
      <c r="B38" s="197"/>
      <c r="C38" s="197"/>
      <c r="D38" s="197"/>
      <c r="E38" s="197"/>
      <c r="F38" s="197"/>
      <c r="G38" s="197"/>
      <c r="H38" s="197"/>
      <c r="I38" s="197"/>
      <c r="J38" s="197"/>
      <c r="K38" s="197"/>
      <c r="L38" s="197"/>
      <c r="M38" s="198"/>
      <c r="N38" s="2"/>
      <c r="O38" s="2"/>
      <c r="P38" s="2"/>
      <c r="Q38" s="2"/>
      <c r="R38" s="299"/>
      <c r="S38" s="2"/>
      <c r="T38" s="2"/>
      <c r="U38" s="2"/>
      <c r="V38" s="2"/>
      <c r="W38" s="2"/>
    </row>
    <row r="39" spans="1:23" ht="27" customHeight="1">
      <c r="A39" s="199"/>
      <c r="B39" s="200"/>
      <c r="C39" s="200"/>
      <c r="D39" s="200"/>
      <c r="E39" s="200"/>
      <c r="F39" s="200"/>
      <c r="G39" s="200"/>
      <c r="H39" s="200"/>
      <c r="I39" s="200"/>
      <c r="J39" s="200"/>
      <c r="K39" s="200"/>
      <c r="L39" s="200"/>
      <c r="M39" s="201"/>
      <c r="N39" s="2"/>
      <c r="O39" s="2"/>
      <c r="P39" s="2"/>
      <c r="Q39" s="2"/>
      <c r="R39" s="299"/>
      <c r="S39" s="2"/>
      <c r="T39" s="2"/>
      <c r="U39" s="2"/>
      <c r="V39" s="2"/>
      <c r="W39" s="2"/>
    </row>
    <row r="40" spans="1:23" ht="27" customHeight="1">
      <c r="A40" s="7"/>
      <c r="B40" s="7"/>
      <c r="C40" s="7"/>
      <c r="D40" s="7"/>
      <c r="E40" s="9"/>
      <c r="F40" s="10"/>
      <c r="G40" s="10"/>
      <c r="H40" s="2"/>
      <c r="I40" s="2"/>
      <c r="J40" s="1"/>
      <c r="K40" s="2"/>
      <c r="L40" s="9"/>
      <c r="M40" s="9"/>
      <c r="N40" s="2"/>
      <c r="O40" s="2"/>
      <c r="P40" s="2"/>
      <c r="Q40" s="2"/>
      <c r="R40" s="299"/>
      <c r="S40" s="2"/>
      <c r="T40" s="2"/>
      <c r="U40" s="2"/>
      <c r="V40" s="2"/>
      <c r="W40" s="2"/>
    </row>
    <row r="41" spans="1:23" ht="27" customHeight="1">
      <c r="A41" s="7"/>
      <c r="B41" s="7"/>
      <c r="C41" s="7"/>
      <c r="D41" s="7"/>
      <c r="E41" s="9"/>
      <c r="F41" s="10"/>
      <c r="G41" s="10"/>
      <c r="H41" s="2"/>
      <c r="I41" s="2"/>
      <c r="J41" s="1"/>
      <c r="K41" s="2"/>
      <c r="L41" s="9"/>
      <c r="M41" s="9"/>
      <c r="N41" s="2"/>
      <c r="O41" s="2"/>
      <c r="P41" s="2"/>
      <c r="Q41" s="2"/>
      <c r="R41" s="299"/>
      <c r="S41" s="2"/>
      <c r="T41" s="2"/>
      <c r="U41" s="2"/>
      <c r="V41" s="2"/>
      <c r="W41" s="2"/>
    </row>
    <row r="42" spans="1:23" ht="27" customHeight="1">
      <c r="A42" s="7"/>
      <c r="B42" s="7"/>
      <c r="C42" s="7"/>
      <c r="D42" s="7"/>
      <c r="E42" s="9"/>
      <c r="F42" s="10"/>
      <c r="G42" s="10"/>
      <c r="H42" s="2"/>
      <c r="I42" s="2"/>
      <c r="J42" s="1"/>
      <c r="K42" s="2"/>
      <c r="L42" s="9"/>
      <c r="M42" s="9"/>
      <c r="N42" s="2"/>
      <c r="O42" s="2"/>
      <c r="P42" s="2"/>
      <c r="Q42" s="2"/>
      <c r="R42" s="299"/>
      <c r="S42" s="2"/>
      <c r="T42" s="2"/>
      <c r="U42" s="2"/>
      <c r="V42" s="2"/>
      <c r="W42" s="2"/>
    </row>
    <row r="43" spans="1:23" ht="27" customHeight="1">
      <c r="A43" s="7"/>
      <c r="B43" s="7"/>
      <c r="C43" s="7"/>
      <c r="D43" s="7"/>
      <c r="E43" s="9"/>
      <c r="F43" s="10"/>
      <c r="G43" s="10"/>
      <c r="H43" s="2"/>
      <c r="I43" s="2"/>
      <c r="J43" s="1"/>
      <c r="K43" s="2"/>
      <c r="L43" s="9"/>
      <c r="M43" s="9"/>
      <c r="N43" s="2"/>
      <c r="O43" s="2"/>
      <c r="P43" s="2"/>
      <c r="Q43" s="2"/>
      <c r="R43" s="299"/>
      <c r="S43" s="2"/>
      <c r="T43" s="2"/>
      <c r="U43" s="2"/>
      <c r="V43" s="2"/>
      <c r="W43" s="2"/>
    </row>
    <row r="44" spans="1:23" ht="27" customHeight="1">
      <c r="A44" s="7"/>
      <c r="B44" s="7"/>
      <c r="C44" s="7"/>
      <c r="D44" s="7"/>
      <c r="E44" s="9"/>
      <c r="F44" s="10"/>
      <c r="G44" s="10"/>
      <c r="H44" s="2"/>
      <c r="I44" s="2"/>
      <c r="J44" s="1"/>
      <c r="K44" s="2"/>
      <c r="L44" s="9"/>
      <c r="M44" s="9"/>
      <c r="N44" s="2"/>
      <c r="O44" s="2"/>
      <c r="P44" s="2"/>
      <c r="Q44" s="2"/>
      <c r="R44" s="299"/>
      <c r="S44" s="2"/>
      <c r="T44" s="2"/>
      <c r="U44" s="2"/>
      <c r="V44" s="2"/>
      <c r="W44" s="2"/>
    </row>
    <row r="45" spans="1:23" ht="27" customHeight="1">
      <c r="A45" s="7"/>
      <c r="B45" s="7"/>
      <c r="C45" s="7"/>
      <c r="D45" s="7"/>
      <c r="E45" s="9"/>
      <c r="F45" s="10"/>
      <c r="G45" s="10"/>
      <c r="H45" s="2"/>
      <c r="I45" s="2"/>
      <c r="J45" s="1"/>
      <c r="K45" s="2"/>
      <c r="L45" s="9"/>
      <c r="M45" s="9"/>
      <c r="N45" s="2"/>
      <c r="O45" s="2"/>
      <c r="P45" s="2"/>
      <c r="Q45" s="2"/>
      <c r="R45" s="299"/>
      <c r="S45" s="2"/>
      <c r="T45" s="2"/>
      <c r="U45" s="2"/>
      <c r="V45" s="2"/>
      <c r="W45" s="2"/>
    </row>
    <row r="46" spans="1:23" ht="27" customHeight="1">
      <c r="A46" s="7"/>
      <c r="B46" s="7"/>
      <c r="C46" s="7"/>
      <c r="D46" s="7"/>
      <c r="E46" s="9"/>
      <c r="F46" s="10"/>
      <c r="G46" s="10"/>
      <c r="H46" s="2"/>
      <c r="I46" s="2"/>
      <c r="J46" s="1"/>
      <c r="K46" s="2"/>
      <c r="L46" s="9"/>
      <c r="M46" s="9"/>
      <c r="N46" s="2"/>
      <c r="O46" s="2"/>
      <c r="P46" s="2"/>
      <c r="Q46" s="2"/>
      <c r="R46" s="299"/>
      <c r="S46" s="2"/>
      <c r="T46" s="2"/>
      <c r="U46" s="2"/>
      <c r="V46" s="2"/>
      <c r="W46" s="2"/>
    </row>
    <row r="47" spans="1:23" ht="27" customHeight="1">
      <c r="A47" s="7"/>
      <c r="B47" s="7"/>
      <c r="C47" s="7"/>
      <c r="D47" s="7"/>
      <c r="E47" s="9"/>
      <c r="F47" s="10"/>
      <c r="G47" s="10"/>
      <c r="H47" s="2"/>
      <c r="I47" s="2"/>
      <c r="J47" s="1"/>
      <c r="K47" s="2"/>
      <c r="L47" s="9"/>
      <c r="M47" s="9"/>
      <c r="N47" s="2"/>
      <c r="O47" s="2"/>
      <c r="P47" s="2"/>
      <c r="Q47" s="2"/>
      <c r="R47" s="299"/>
      <c r="S47" s="2"/>
      <c r="T47" s="2"/>
      <c r="U47" s="2"/>
      <c r="V47" s="2"/>
      <c r="W47" s="2"/>
    </row>
    <row r="48" spans="1:23" ht="27" customHeight="1">
      <c r="A48" s="7"/>
      <c r="B48" s="7"/>
      <c r="C48" s="7"/>
      <c r="D48" s="7"/>
      <c r="E48" s="9"/>
      <c r="F48" s="10"/>
      <c r="G48" s="10"/>
      <c r="H48" s="2"/>
      <c r="I48" s="2"/>
      <c r="J48" s="1"/>
      <c r="K48" s="2"/>
      <c r="L48" s="9"/>
      <c r="M48" s="9"/>
      <c r="N48" s="2"/>
      <c r="O48" s="2"/>
      <c r="P48" s="2"/>
      <c r="Q48" s="2"/>
      <c r="R48" s="299"/>
      <c r="S48" s="2"/>
      <c r="T48" s="2"/>
      <c r="U48" s="2"/>
      <c r="V48" s="2"/>
      <c r="W48" s="2"/>
    </row>
    <row r="49" spans="1:23" ht="27" customHeight="1">
      <c r="A49" s="7"/>
      <c r="B49" s="7"/>
      <c r="C49" s="7"/>
      <c r="D49" s="7"/>
      <c r="E49" s="9"/>
      <c r="F49" s="10"/>
      <c r="G49" s="10"/>
      <c r="H49" s="2"/>
      <c r="I49" s="2"/>
      <c r="J49" s="1"/>
      <c r="K49" s="2"/>
      <c r="L49" s="9"/>
      <c r="M49" s="9"/>
      <c r="N49" s="2"/>
      <c r="O49" s="2"/>
      <c r="P49" s="2"/>
      <c r="Q49" s="2"/>
      <c r="R49" s="299"/>
      <c r="S49" s="2"/>
      <c r="T49" s="2"/>
      <c r="U49" s="2"/>
      <c r="V49" s="2"/>
      <c r="W49" s="2"/>
    </row>
    <row r="50" spans="1:23" ht="27" customHeight="1">
      <c r="A50" s="7"/>
      <c r="B50" s="7"/>
      <c r="C50" s="7"/>
      <c r="D50" s="7"/>
      <c r="E50" s="9"/>
      <c r="F50" s="10"/>
      <c r="G50" s="10"/>
      <c r="H50" s="2"/>
      <c r="I50" s="2"/>
      <c r="J50" s="1"/>
      <c r="K50" s="2"/>
      <c r="L50" s="9"/>
      <c r="M50" s="9"/>
      <c r="N50" s="2"/>
      <c r="O50" s="2"/>
      <c r="P50" s="2"/>
      <c r="Q50" s="2"/>
      <c r="R50" s="299"/>
      <c r="S50" s="2"/>
      <c r="T50" s="2"/>
      <c r="U50" s="2"/>
      <c r="V50" s="2"/>
      <c r="W50" s="2"/>
    </row>
    <row r="51" spans="1:23" ht="27" customHeight="1">
      <c r="A51" s="7"/>
      <c r="B51" s="7"/>
      <c r="C51" s="7"/>
      <c r="D51" s="7"/>
      <c r="E51" s="9"/>
      <c r="F51" s="10"/>
      <c r="G51" s="10"/>
      <c r="H51" s="2"/>
      <c r="I51" s="2"/>
      <c r="J51" s="1"/>
      <c r="K51" s="2"/>
      <c r="L51" s="9"/>
      <c r="M51" s="9"/>
      <c r="N51" s="2"/>
      <c r="O51" s="2"/>
      <c r="P51" s="2"/>
      <c r="Q51" s="2"/>
      <c r="R51" s="299"/>
      <c r="S51" s="2"/>
      <c r="T51" s="2"/>
      <c r="U51" s="2"/>
      <c r="V51" s="2"/>
      <c r="W51" s="2"/>
    </row>
    <row r="52" spans="1:23" ht="27" customHeight="1">
      <c r="A52" s="7"/>
      <c r="B52" s="7"/>
      <c r="C52" s="7"/>
      <c r="D52" s="7"/>
      <c r="E52" s="9"/>
      <c r="F52" s="10"/>
      <c r="G52" s="10"/>
      <c r="H52" s="2"/>
      <c r="I52" s="2"/>
      <c r="J52" s="1"/>
      <c r="K52" s="2"/>
      <c r="L52" s="9"/>
      <c r="M52" s="9"/>
      <c r="N52" s="2"/>
      <c r="O52" s="2"/>
      <c r="P52" s="2"/>
      <c r="Q52" s="2"/>
      <c r="R52" s="299"/>
      <c r="S52" s="2"/>
      <c r="T52" s="2"/>
      <c r="U52" s="2"/>
      <c r="V52" s="2"/>
      <c r="W52" s="2"/>
    </row>
    <row r="53" spans="1:23" ht="27" customHeight="1">
      <c r="A53" s="7"/>
      <c r="B53" s="7"/>
      <c r="C53" s="7"/>
      <c r="D53" s="7"/>
      <c r="E53" s="9"/>
      <c r="F53" s="10"/>
      <c r="G53" s="10"/>
      <c r="H53" s="2"/>
      <c r="I53" s="2"/>
      <c r="J53" s="1"/>
      <c r="K53" s="2"/>
      <c r="L53" s="9"/>
      <c r="M53" s="9"/>
      <c r="N53" s="2"/>
      <c r="O53" s="2"/>
      <c r="P53" s="2"/>
      <c r="Q53" s="2"/>
      <c r="R53" s="299"/>
      <c r="S53" s="2"/>
      <c r="T53" s="2"/>
      <c r="U53" s="2"/>
      <c r="V53" s="2"/>
      <c r="W53" s="2"/>
    </row>
    <row r="54" spans="1:23" ht="27" customHeight="1">
      <c r="A54" s="7"/>
      <c r="B54" s="7"/>
      <c r="C54" s="7"/>
      <c r="D54" s="7"/>
      <c r="E54" s="9"/>
      <c r="F54" s="10"/>
      <c r="G54" s="10"/>
      <c r="H54" s="2"/>
      <c r="I54" s="2"/>
      <c r="J54" s="1"/>
      <c r="K54" s="2"/>
      <c r="L54" s="9"/>
      <c r="M54" s="9"/>
      <c r="N54" s="2"/>
      <c r="O54" s="2"/>
      <c r="P54" s="2"/>
      <c r="Q54" s="2"/>
      <c r="R54" s="299"/>
      <c r="S54" s="2"/>
      <c r="T54" s="2"/>
      <c r="U54" s="2"/>
      <c r="V54" s="2"/>
      <c r="W54" s="2"/>
    </row>
    <row r="55" spans="1:23" ht="27" customHeight="1">
      <c r="A55" s="7"/>
      <c r="B55" s="7"/>
      <c r="C55" s="7"/>
      <c r="D55" s="7"/>
      <c r="E55" s="9"/>
      <c r="F55" s="10"/>
      <c r="G55" s="10"/>
      <c r="H55" s="2"/>
      <c r="I55" s="2"/>
      <c r="J55" s="1"/>
      <c r="K55" s="2"/>
      <c r="L55" s="9"/>
      <c r="M55" s="9"/>
      <c r="N55" s="2"/>
      <c r="O55" s="2"/>
      <c r="P55" s="2"/>
      <c r="Q55" s="2"/>
      <c r="R55" s="299"/>
      <c r="S55" s="2"/>
      <c r="T55" s="2"/>
      <c r="U55" s="2"/>
      <c r="V55" s="2"/>
      <c r="W55" s="2"/>
    </row>
    <row r="56" spans="1:23" ht="27" customHeight="1">
      <c r="A56" s="7"/>
      <c r="B56" s="7"/>
      <c r="C56" s="7"/>
      <c r="D56" s="7"/>
      <c r="E56" s="9"/>
      <c r="F56" s="10"/>
      <c r="G56" s="10"/>
      <c r="H56" s="2"/>
      <c r="I56" s="2"/>
      <c r="J56" s="1"/>
      <c r="K56" s="2"/>
      <c r="L56" s="9"/>
      <c r="M56" s="9"/>
      <c r="N56" s="2"/>
      <c r="O56" s="2"/>
      <c r="P56" s="2"/>
      <c r="Q56" s="2"/>
      <c r="R56" s="299"/>
      <c r="S56" s="2"/>
      <c r="T56" s="2"/>
      <c r="U56" s="2"/>
      <c r="V56" s="2"/>
      <c r="W56" s="2"/>
    </row>
    <row r="57" spans="1:23" ht="27" customHeight="1">
      <c r="A57" s="7"/>
      <c r="B57" s="7"/>
      <c r="C57" s="7"/>
      <c r="D57" s="7"/>
      <c r="E57" s="9"/>
      <c r="F57" s="10"/>
      <c r="G57" s="10"/>
      <c r="H57" s="2"/>
      <c r="I57" s="2"/>
      <c r="J57" s="1"/>
      <c r="K57" s="2"/>
      <c r="L57" s="9"/>
      <c r="M57" s="9"/>
      <c r="N57" s="2"/>
      <c r="O57" s="2"/>
      <c r="P57" s="2"/>
      <c r="Q57" s="2"/>
      <c r="R57" s="299"/>
      <c r="S57" s="2"/>
      <c r="T57" s="2"/>
      <c r="U57" s="2"/>
      <c r="V57" s="2"/>
      <c r="W57" s="2"/>
    </row>
    <row r="58" spans="1:23" ht="27" customHeight="1">
      <c r="A58" s="7"/>
      <c r="B58" s="7"/>
      <c r="C58" s="7"/>
      <c r="D58" s="7"/>
      <c r="E58" s="9"/>
      <c r="F58" s="10"/>
      <c r="G58" s="10"/>
      <c r="H58" s="2"/>
      <c r="I58" s="2"/>
      <c r="J58" s="1"/>
      <c r="K58" s="2"/>
      <c r="L58" s="9"/>
      <c r="M58" s="9"/>
      <c r="N58" s="2"/>
      <c r="O58" s="2"/>
      <c r="P58" s="2"/>
      <c r="Q58" s="2"/>
      <c r="R58" s="299"/>
      <c r="S58" s="2"/>
      <c r="T58" s="2"/>
      <c r="U58" s="2"/>
      <c r="V58" s="2"/>
      <c r="W58" s="2"/>
    </row>
    <row r="59" spans="1:23" ht="27" customHeight="1">
      <c r="A59" s="7"/>
      <c r="B59" s="7"/>
      <c r="C59" s="7"/>
      <c r="D59" s="7"/>
      <c r="E59" s="9"/>
      <c r="F59" s="10"/>
      <c r="G59" s="10"/>
      <c r="H59" s="2"/>
      <c r="I59" s="2"/>
      <c r="J59" s="1"/>
      <c r="K59" s="2"/>
      <c r="L59" s="9"/>
      <c r="M59" s="9"/>
      <c r="N59" s="2"/>
      <c r="O59" s="2"/>
      <c r="P59" s="2"/>
      <c r="Q59" s="2"/>
      <c r="R59" s="299"/>
      <c r="S59" s="2"/>
      <c r="T59" s="2"/>
      <c r="U59" s="2"/>
      <c r="V59" s="2"/>
      <c r="W59" s="2"/>
    </row>
    <row r="60" spans="1:23" ht="27" customHeight="1">
      <c r="A60" s="7"/>
      <c r="B60" s="7"/>
      <c r="C60" s="7"/>
      <c r="D60" s="7"/>
      <c r="E60" s="9"/>
      <c r="F60" s="10"/>
      <c r="G60" s="10"/>
      <c r="H60" s="2"/>
      <c r="I60" s="2"/>
      <c r="J60" s="1"/>
      <c r="K60" s="2"/>
      <c r="L60" s="9"/>
      <c r="M60" s="9"/>
      <c r="N60" s="2"/>
      <c r="O60" s="2"/>
      <c r="P60" s="2"/>
      <c r="Q60" s="2"/>
      <c r="R60" s="299"/>
      <c r="S60" s="2"/>
      <c r="T60" s="2"/>
      <c r="U60" s="2"/>
      <c r="V60" s="2"/>
      <c r="W60" s="2"/>
    </row>
    <row r="61" spans="1:23" ht="27" customHeight="1">
      <c r="A61" s="7"/>
      <c r="B61" s="7"/>
      <c r="C61" s="7"/>
      <c r="D61" s="7"/>
      <c r="E61" s="9"/>
      <c r="F61" s="10"/>
      <c r="G61" s="10"/>
      <c r="H61" s="2"/>
      <c r="I61" s="2"/>
      <c r="J61" s="1"/>
      <c r="K61" s="2"/>
      <c r="L61" s="9"/>
      <c r="M61" s="9"/>
      <c r="N61" s="2"/>
      <c r="O61" s="2"/>
      <c r="P61" s="2"/>
      <c r="Q61" s="2"/>
      <c r="R61" s="299"/>
      <c r="S61" s="2"/>
      <c r="T61" s="2"/>
      <c r="U61" s="2"/>
      <c r="V61" s="2"/>
      <c r="W61" s="2"/>
    </row>
    <row r="62" spans="1:23" ht="27" customHeight="1">
      <c r="A62" s="7"/>
      <c r="B62" s="7"/>
      <c r="C62" s="7"/>
      <c r="D62" s="7"/>
      <c r="E62" s="9"/>
      <c r="F62" s="10"/>
      <c r="G62" s="10"/>
      <c r="H62" s="2"/>
      <c r="I62" s="2"/>
      <c r="J62" s="1"/>
      <c r="K62" s="2"/>
      <c r="L62" s="9"/>
      <c r="M62" s="9"/>
      <c r="N62" s="2"/>
      <c r="O62" s="2"/>
      <c r="P62" s="2"/>
      <c r="Q62" s="2"/>
      <c r="R62" s="299"/>
      <c r="S62" s="2"/>
      <c r="T62" s="2"/>
      <c r="U62" s="2"/>
      <c r="V62" s="2"/>
      <c r="W62" s="2"/>
    </row>
    <row r="63" spans="1:23" ht="27" customHeight="1">
      <c r="A63" s="7"/>
      <c r="B63" s="7"/>
      <c r="C63" s="7"/>
      <c r="D63" s="7"/>
      <c r="E63" s="9"/>
      <c r="F63" s="10"/>
      <c r="G63" s="10"/>
      <c r="H63" s="2"/>
      <c r="I63" s="2"/>
      <c r="J63" s="1"/>
      <c r="K63" s="2"/>
      <c r="L63" s="9"/>
      <c r="M63" s="9"/>
      <c r="N63" s="2"/>
      <c r="O63" s="2"/>
      <c r="P63" s="2"/>
      <c r="Q63" s="2"/>
      <c r="R63" s="299"/>
      <c r="S63" s="2"/>
      <c r="T63" s="2"/>
      <c r="U63" s="2"/>
      <c r="V63" s="2"/>
      <c r="W63" s="2"/>
    </row>
    <row r="64" spans="1:23" ht="27" customHeight="1">
      <c r="A64" s="7"/>
      <c r="B64" s="7"/>
      <c r="C64" s="7"/>
      <c r="D64" s="7"/>
      <c r="E64" s="9"/>
      <c r="F64" s="10"/>
      <c r="G64" s="10"/>
      <c r="H64" s="2"/>
      <c r="I64" s="2"/>
      <c r="J64" s="1"/>
      <c r="K64" s="2"/>
      <c r="L64" s="9"/>
      <c r="M64" s="9"/>
      <c r="N64" s="2"/>
      <c r="O64" s="2"/>
      <c r="P64" s="2"/>
      <c r="Q64" s="2"/>
      <c r="R64" s="299"/>
      <c r="S64" s="2"/>
      <c r="T64" s="2"/>
      <c r="U64" s="2"/>
      <c r="V64" s="2"/>
      <c r="W64" s="2"/>
    </row>
    <row r="65" spans="1:23" ht="27" customHeight="1">
      <c r="A65" s="7"/>
      <c r="B65" s="7"/>
      <c r="C65" s="7"/>
      <c r="D65" s="7"/>
      <c r="E65" s="9"/>
      <c r="F65" s="10"/>
      <c r="G65" s="10"/>
      <c r="H65" s="2"/>
      <c r="I65" s="2"/>
      <c r="J65" s="1"/>
      <c r="K65" s="2"/>
      <c r="L65" s="9"/>
      <c r="M65" s="9"/>
      <c r="N65" s="2"/>
      <c r="O65" s="2"/>
      <c r="P65" s="2"/>
      <c r="Q65" s="2"/>
      <c r="R65" s="299"/>
      <c r="S65" s="2"/>
      <c r="T65" s="2"/>
      <c r="U65" s="2"/>
      <c r="V65" s="2"/>
      <c r="W65" s="2"/>
    </row>
    <row r="66" spans="1:23" ht="27" customHeight="1">
      <c r="A66" s="7"/>
      <c r="B66" s="7"/>
      <c r="C66" s="7"/>
      <c r="D66" s="7"/>
      <c r="E66" s="9"/>
      <c r="F66" s="10"/>
      <c r="G66" s="10"/>
      <c r="H66" s="2"/>
      <c r="I66" s="2"/>
      <c r="J66" s="1"/>
      <c r="K66" s="2"/>
      <c r="L66" s="9"/>
      <c r="M66" s="9"/>
      <c r="N66" s="2"/>
      <c r="O66" s="2"/>
      <c r="P66" s="2"/>
      <c r="Q66" s="2"/>
      <c r="R66" s="299"/>
      <c r="S66" s="2"/>
      <c r="T66" s="2"/>
      <c r="U66" s="2"/>
      <c r="V66" s="2"/>
      <c r="W66" s="2"/>
    </row>
    <row r="67" spans="1:23" ht="27" customHeight="1">
      <c r="A67" s="7"/>
      <c r="B67" s="7"/>
      <c r="C67" s="7"/>
      <c r="D67" s="7"/>
      <c r="E67" s="9"/>
      <c r="F67" s="10"/>
      <c r="G67" s="10"/>
      <c r="H67" s="2"/>
      <c r="I67" s="2"/>
      <c r="J67" s="1"/>
      <c r="K67" s="2"/>
      <c r="L67" s="9"/>
      <c r="M67" s="9"/>
      <c r="N67" s="2"/>
      <c r="O67" s="2"/>
      <c r="P67" s="2"/>
      <c r="Q67" s="2"/>
      <c r="R67" s="299"/>
      <c r="S67" s="2"/>
      <c r="T67" s="2"/>
      <c r="U67" s="2"/>
      <c r="V67" s="2"/>
      <c r="W67" s="2"/>
    </row>
    <row r="68" spans="1:23" ht="27" customHeight="1">
      <c r="A68" s="7"/>
      <c r="B68" s="7"/>
      <c r="C68" s="7"/>
      <c r="D68" s="7"/>
      <c r="E68" s="9"/>
      <c r="F68" s="10"/>
      <c r="G68" s="10"/>
      <c r="H68" s="2"/>
      <c r="I68" s="2"/>
      <c r="J68" s="1"/>
      <c r="K68" s="2"/>
      <c r="L68" s="9"/>
      <c r="M68" s="9"/>
      <c r="N68" s="2"/>
      <c r="O68" s="2"/>
      <c r="P68" s="2"/>
      <c r="Q68" s="2"/>
      <c r="R68" s="299"/>
      <c r="S68" s="2"/>
      <c r="T68" s="2"/>
      <c r="U68" s="2"/>
      <c r="V68" s="2"/>
      <c r="W68" s="2"/>
    </row>
    <row r="69" spans="1:23" ht="27" customHeight="1">
      <c r="A69" s="7"/>
      <c r="B69" s="7"/>
      <c r="C69" s="7"/>
      <c r="D69" s="7"/>
      <c r="E69" s="9"/>
      <c r="F69" s="10"/>
      <c r="G69" s="10"/>
      <c r="H69" s="2"/>
      <c r="I69" s="2"/>
      <c r="J69" s="1"/>
      <c r="K69" s="2"/>
      <c r="L69" s="9"/>
      <c r="M69" s="9"/>
      <c r="N69" s="2"/>
      <c r="O69" s="2"/>
      <c r="P69" s="2"/>
      <c r="Q69" s="2"/>
      <c r="R69" s="299"/>
      <c r="S69" s="2"/>
      <c r="T69" s="2"/>
      <c r="U69" s="2"/>
      <c r="V69" s="2"/>
      <c r="W69" s="2"/>
    </row>
    <row r="70" spans="1:23" ht="27" customHeight="1">
      <c r="A70" s="7"/>
      <c r="B70" s="7"/>
      <c r="C70" s="7"/>
      <c r="D70" s="7"/>
      <c r="E70" s="9"/>
      <c r="F70" s="10"/>
      <c r="G70" s="10"/>
      <c r="H70" s="2"/>
      <c r="I70" s="2"/>
      <c r="J70" s="1"/>
      <c r="K70" s="2"/>
      <c r="L70" s="9"/>
      <c r="M70" s="9"/>
      <c r="N70" s="2"/>
      <c r="O70" s="2"/>
      <c r="P70" s="2"/>
      <c r="Q70" s="2"/>
      <c r="R70" s="299"/>
      <c r="S70" s="2"/>
      <c r="T70" s="2"/>
      <c r="U70" s="2"/>
      <c r="V70" s="2"/>
      <c r="W70" s="2"/>
    </row>
    <row r="71" spans="1:23" ht="27" customHeight="1">
      <c r="A71" s="7"/>
      <c r="B71" s="7"/>
      <c r="C71" s="7"/>
      <c r="D71" s="7"/>
      <c r="E71" s="9"/>
      <c r="F71" s="10"/>
      <c r="G71" s="10"/>
      <c r="H71" s="2"/>
      <c r="I71" s="2"/>
      <c r="J71" s="1"/>
      <c r="K71" s="2"/>
      <c r="L71" s="9"/>
      <c r="M71" s="9"/>
      <c r="N71" s="2"/>
      <c r="O71" s="2"/>
      <c r="P71" s="2"/>
      <c r="Q71" s="2"/>
      <c r="R71" s="299"/>
      <c r="S71" s="2"/>
      <c r="T71" s="2"/>
      <c r="U71" s="2"/>
      <c r="V71" s="2"/>
      <c r="W71" s="2"/>
    </row>
    <row r="72" spans="1:23" ht="27" customHeight="1">
      <c r="A72" s="7"/>
      <c r="B72" s="7"/>
      <c r="C72" s="7"/>
      <c r="D72" s="7"/>
      <c r="E72" s="9"/>
      <c r="F72" s="10"/>
      <c r="G72" s="10"/>
      <c r="H72" s="2"/>
      <c r="I72" s="2"/>
      <c r="J72" s="1"/>
      <c r="K72" s="2"/>
      <c r="L72" s="9"/>
      <c r="M72" s="9"/>
      <c r="N72" s="2"/>
      <c r="O72" s="2"/>
      <c r="P72" s="2"/>
      <c r="Q72" s="2"/>
      <c r="R72" s="299"/>
      <c r="S72" s="2"/>
      <c r="T72" s="2"/>
      <c r="U72" s="2"/>
      <c r="V72" s="2"/>
      <c r="W72" s="2"/>
    </row>
    <row r="73" spans="1:23" ht="27" customHeight="1">
      <c r="A73" s="7"/>
      <c r="B73" s="7"/>
      <c r="C73" s="7"/>
      <c r="D73" s="7"/>
      <c r="E73" s="9"/>
      <c r="F73" s="10"/>
      <c r="G73" s="10"/>
      <c r="H73" s="2"/>
      <c r="I73" s="2"/>
      <c r="J73" s="1"/>
      <c r="K73" s="2"/>
      <c r="L73" s="9"/>
      <c r="M73" s="9"/>
      <c r="N73" s="2"/>
      <c r="O73" s="2"/>
      <c r="P73" s="2"/>
      <c r="Q73" s="2"/>
      <c r="R73" s="299"/>
      <c r="S73" s="2"/>
      <c r="T73" s="2"/>
      <c r="U73" s="2"/>
      <c r="V73" s="2"/>
      <c r="W73" s="2"/>
    </row>
    <row r="74" spans="1:23" ht="27" customHeight="1">
      <c r="A74" s="7"/>
      <c r="B74" s="7"/>
      <c r="C74" s="7"/>
      <c r="D74" s="7"/>
      <c r="E74" s="9"/>
      <c r="F74" s="10"/>
      <c r="G74" s="10"/>
      <c r="H74" s="2"/>
      <c r="I74" s="2"/>
      <c r="J74" s="1"/>
      <c r="K74" s="2"/>
      <c r="L74" s="9"/>
      <c r="M74" s="9"/>
      <c r="N74" s="2"/>
      <c r="O74" s="2"/>
      <c r="P74" s="2"/>
      <c r="Q74" s="2"/>
      <c r="R74" s="299"/>
      <c r="S74" s="2"/>
      <c r="T74" s="2"/>
      <c r="U74" s="2"/>
      <c r="V74" s="2"/>
      <c r="W74" s="2"/>
    </row>
    <row r="75" spans="1:23" ht="27" customHeight="1">
      <c r="A75" s="7"/>
      <c r="B75" s="7"/>
      <c r="C75" s="7"/>
      <c r="D75" s="7"/>
      <c r="E75" s="9"/>
      <c r="F75" s="10"/>
      <c r="G75" s="10"/>
      <c r="H75" s="2"/>
      <c r="I75" s="2"/>
      <c r="J75" s="1"/>
      <c r="K75" s="2"/>
      <c r="L75" s="9"/>
      <c r="M75" s="9"/>
      <c r="N75" s="2"/>
      <c r="O75" s="2"/>
      <c r="P75" s="2"/>
      <c r="Q75" s="2"/>
      <c r="R75" s="299"/>
      <c r="S75" s="2"/>
      <c r="T75" s="2"/>
      <c r="U75" s="2"/>
      <c r="V75" s="2"/>
      <c r="W75" s="2"/>
    </row>
    <row r="76" spans="1:23" ht="27" customHeight="1">
      <c r="A76" s="7"/>
      <c r="B76" s="7"/>
      <c r="C76" s="7"/>
      <c r="D76" s="7"/>
      <c r="E76" s="9"/>
      <c r="F76" s="10"/>
      <c r="G76" s="10"/>
      <c r="H76" s="2"/>
      <c r="I76" s="2"/>
      <c r="J76" s="1"/>
      <c r="K76" s="2"/>
      <c r="L76" s="9"/>
      <c r="M76" s="9"/>
      <c r="N76" s="2"/>
      <c r="O76" s="2"/>
      <c r="P76" s="2"/>
      <c r="Q76" s="2"/>
      <c r="R76" s="299"/>
      <c r="S76" s="2"/>
      <c r="T76" s="2"/>
      <c r="U76" s="2"/>
      <c r="V76" s="2"/>
      <c r="W76" s="2"/>
    </row>
    <row r="77" spans="1:23" ht="27" customHeight="1">
      <c r="A77" s="7"/>
      <c r="B77" s="7"/>
      <c r="C77" s="7"/>
      <c r="D77" s="7"/>
      <c r="E77" s="9"/>
      <c r="F77" s="10"/>
      <c r="G77" s="10"/>
      <c r="H77" s="2"/>
      <c r="I77" s="2"/>
      <c r="J77" s="1"/>
      <c r="K77" s="2"/>
      <c r="L77" s="9"/>
      <c r="M77" s="9"/>
      <c r="N77" s="2"/>
      <c r="O77" s="2"/>
      <c r="P77" s="2"/>
      <c r="Q77" s="2"/>
      <c r="R77" s="299"/>
      <c r="S77" s="2"/>
      <c r="T77" s="2"/>
      <c r="U77" s="2"/>
      <c r="V77" s="2"/>
      <c r="W77" s="2"/>
    </row>
    <row r="78" spans="1:23" ht="27" customHeight="1">
      <c r="A78" s="7"/>
      <c r="B78" s="7"/>
      <c r="C78" s="7"/>
      <c r="D78" s="7"/>
      <c r="E78" s="9"/>
      <c r="F78" s="10"/>
      <c r="G78" s="10"/>
      <c r="H78" s="2"/>
      <c r="I78" s="2"/>
      <c r="J78" s="1"/>
      <c r="K78" s="2"/>
      <c r="L78" s="9"/>
      <c r="M78" s="9"/>
      <c r="N78" s="2"/>
      <c r="O78" s="2"/>
      <c r="P78" s="2"/>
      <c r="Q78" s="2"/>
      <c r="R78" s="299"/>
      <c r="S78" s="2"/>
      <c r="T78" s="2"/>
      <c r="U78" s="2"/>
      <c r="V78" s="2"/>
      <c r="W78" s="2"/>
    </row>
    <row r="79" spans="1:23" ht="27" customHeight="1">
      <c r="A79" s="7"/>
      <c r="B79" s="7"/>
      <c r="C79" s="7"/>
      <c r="D79" s="7"/>
      <c r="E79" s="9">
        <v>100</v>
      </c>
      <c r="F79" s="10"/>
      <c r="G79" s="10"/>
      <c r="H79" s="2"/>
      <c r="I79" s="2"/>
      <c r="J79" s="1"/>
      <c r="K79" s="2"/>
      <c r="L79" s="9"/>
      <c r="M79" s="9"/>
      <c r="N79" s="2"/>
      <c r="O79" s="2"/>
      <c r="P79" s="2"/>
      <c r="Q79" s="2"/>
      <c r="R79" s="299"/>
      <c r="S79" s="2"/>
      <c r="T79" s="2"/>
      <c r="U79" s="2"/>
      <c r="V79" s="2"/>
      <c r="W79" s="2"/>
    </row>
    <row r="80" spans="1:23" ht="27" customHeight="1">
      <c r="A80" s="7"/>
      <c r="B80" s="7"/>
      <c r="C80" s="7"/>
      <c r="D80" s="7"/>
      <c r="E80" s="9" t="e">
        <f>(#REF!*E79)/#REF!</f>
        <v>#REF!</v>
      </c>
      <c r="F80" s="10"/>
      <c r="G80" s="10"/>
      <c r="H80" s="2"/>
      <c r="I80" s="2"/>
      <c r="J80" s="1"/>
      <c r="K80" s="2"/>
      <c r="L80" s="9"/>
      <c r="M80" s="9"/>
      <c r="N80" s="2"/>
      <c r="O80" s="2"/>
      <c r="P80" s="2"/>
      <c r="Q80" s="2"/>
      <c r="R80" s="299"/>
      <c r="S80" s="2"/>
      <c r="T80" s="2"/>
      <c r="U80" s="2"/>
      <c r="V80" s="2"/>
      <c r="W80" s="2"/>
    </row>
    <row r="81" spans="1:23" ht="27" customHeight="1">
      <c r="A81" s="7"/>
      <c r="B81" s="7"/>
      <c r="C81" s="7"/>
      <c r="D81" s="7"/>
      <c r="E81" s="9"/>
      <c r="F81" s="10"/>
      <c r="G81" s="10"/>
      <c r="H81" s="2"/>
      <c r="I81" s="2"/>
      <c r="J81" s="1"/>
      <c r="K81" s="2"/>
      <c r="L81" s="9"/>
      <c r="M81" s="9"/>
      <c r="N81" s="2"/>
      <c r="O81" s="2"/>
      <c r="P81" s="2"/>
      <c r="Q81" s="2"/>
      <c r="R81" s="299"/>
      <c r="S81" s="2"/>
      <c r="T81" s="2"/>
      <c r="U81" s="2"/>
      <c r="V81" s="2"/>
      <c r="W81" s="2"/>
    </row>
    <row r="82" spans="1:23" ht="27" customHeight="1">
      <c r="A82" s="7"/>
      <c r="B82" s="7"/>
      <c r="C82" s="7"/>
      <c r="D82" s="7"/>
      <c r="E82" s="9"/>
      <c r="F82" s="10"/>
      <c r="G82" s="10"/>
      <c r="H82" s="2"/>
      <c r="I82" s="2"/>
      <c r="J82" s="1"/>
      <c r="K82" s="2"/>
      <c r="L82" s="9"/>
      <c r="M82" s="9"/>
      <c r="N82" s="2"/>
      <c r="O82" s="2"/>
      <c r="P82" s="2"/>
      <c r="Q82" s="2"/>
      <c r="R82" s="299"/>
      <c r="S82" s="2"/>
      <c r="T82" s="2"/>
      <c r="U82" s="2"/>
      <c r="V82" s="2"/>
      <c r="W82" s="2"/>
    </row>
    <row r="83" spans="1:23" ht="27" customHeight="1">
      <c r="A83" s="7"/>
      <c r="B83" s="7"/>
      <c r="C83" s="7"/>
      <c r="D83" s="7"/>
      <c r="E83" s="9"/>
      <c r="F83" s="10"/>
      <c r="G83" s="10"/>
      <c r="H83" s="2"/>
      <c r="I83" s="2"/>
      <c r="J83" s="1"/>
      <c r="K83" s="2"/>
      <c r="L83" s="9"/>
      <c r="M83" s="9"/>
      <c r="N83" s="2"/>
      <c r="O83" s="2"/>
      <c r="P83" s="2"/>
      <c r="Q83" s="2"/>
      <c r="R83" s="299"/>
      <c r="S83" s="2"/>
      <c r="T83" s="2"/>
      <c r="U83" s="2"/>
      <c r="V83" s="2"/>
      <c r="W83" s="2"/>
    </row>
    <row r="84" spans="1:23" ht="27" customHeight="1">
      <c r="A84" s="7"/>
      <c r="B84" s="7"/>
      <c r="C84" s="7"/>
      <c r="D84" s="7"/>
      <c r="E84" s="9"/>
      <c r="F84" s="10"/>
      <c r="G84" s="10"/>
      <c r="H84" s="2"/>
      <c r="I84" s="2"/>
      <c r="J84" s="1"/>
      <c r="K84" s="2"/>
      <c r="L84" s="9"/>
      <c r="M84" s="9"/>
      <c r="N84" s="2"/>
      <c r="O84" s="2"/>
      <c r="P84" s="2"/>
      <c r="Q84" s="2"/>
      <c r="R84" s="299"/>
      <c r="S84" s="2"/>
      <c r="T84" s="2"/>
      <c r="U84" s="2"/>
      <c r="V84" s="2"/>
      <c r="W84" s="2"/>
    </row>
    <row r="85" spans="1:23" ht="27" customHeight="1">
      <c r="A85" s="7"/>
      <c r="B85" s="7"/>
      <c r="C85" s="7"/>
      <c r="D85" s="7"/>
      <c r="E85" s="9"/>
      <c r="F85" s="10"/>
      <c r="G85" s="10"/>
      <c r="H85" s="2"/>
      <c r="I85" s="2"/>
      <c r="J85" s="1"/>
      <c r="K85" s="2"/>
      <c r="L85" s="9"/>
      <c r="M85" s="9"/>
      <c r="N85" s="2"/>
      <c r="O85" s="2"/>
      <c r="P85" s="2"/>
      <c r="Q85" s="2"/>
      <c r="R85" s="299"/>
      <c r="S85" s="2"/>
      <c r="T85" s="2"/>
      <c r="U85" s="2"/>
      <c r="V85" s="2"/>
      <c r="W85" s="2"/>
    </row>
    <row r="86" spans="1:23" ht="27" customHeight="1">
      <c r="A86" s="7"/>
      <c r="B86" s="7"/>
      <c r="C86" s="7"/>
      <c r="D86" s="7"/>
      <c r="E86" s="9"/>
      <c r="F86" s="10"/>
      <c r="G86" s="10"/>
      <c r="H86" s="2"/>
      <c r="I86" s="2"/>
      <c r="J86" s="1"/>
      <c r="K86" s="2"/>
      <c r="L86" s="9"/>
      <c r="M86" s="9"/>
      <c r="N86" s="2"/>
      <c r="O86" s="2"/>
      <c r="P86" s="2"/>
      <c r="Q86" s="2"/>
      <c r="R86" s="299"/>
      <c r="S86" s="2"/>
      <c r="T86" s="2"/>
      <c r="U86" s="2"/>
      <c r="V86" s="2"/>
      <c r="W86" s="2"/>
    </row>
    <row r="87" spans="1:23" ht="27" customHeight="1">
      <c r="A87" s="7"/>
      <c r="B87" s="7"/>
      <c r="C87" s="7"/>
      <c r="D87" s="7"/>
      <c r="E87" s="9"/>
      <c r="F87" s="10"/>
      <c r="G87" s="10"/>
      <c r="H87" s="2"/>
      <c r="I87" s="2"/>
      <c r="J87" s="1"/>
      <c r="K87" s="2"/>
      <c r="L87" s="9"/>
      <c r="M87" s="9"/>
      <c r="N87" s="2"/>
      <c r="O87" s="2"/>
      <c r="P87" s="2"/>
      <c r="Q87" s="2"/>
      <c r="R87" s="299"/>
      <c r="S87" s="2"/>
      <c r="T87" s="2"/>
      <c r="U87" s="2"/>
      <c r="V87" s="2"/>
      <c r="W87" s="2"/>
    </row>
    <row r="88" spans="1:23" ht="27" customHeight="1">
      <c r="A88" s="7"/>
      <c r="B88" s="7"/>
      <c r="C88" s="7"/>
      <c r="D88" s="7"/>
      <c r="E88" s="9"/>
      <c r="F88" s="10"/>
      <c r="G88" s="10"/>
      <c r="H88" s="2"/>
      <c r="I88" s="2"/>
      <c r="J88" s="1"/>
      <c r="K88" s="2"/>
      <c r="L88" s="9"/>
      <c r="M88" s="9"/>
      <c r="N88" s="2"/>
      <c r="O88" s="2"/>
      <c r="P88" s="2"/>
      <c r="Q88" s="2"/>
      <c r="R88" s="299"/>
      <c r="S88" s="2"/>
      <c r="T88" s="2"/>
      <c r="U88" s="2"/>
      <c r="V88" s="2"/>
      <c r="W88" s="2"/>
    </row>
    <row r="89" spans="1:23" ht="27" customHeight="1">
      <c r="A89" s="7"/>
      <c r="B89" s="7"/>
      <c r="C89" s="7"/>
      <c r="D89" s="7"/>
      <c r="E89" s="9"/>
      <c r="F89" s="10"/>
      <c r="G89" s="10"/>
      <c r="H89" s="2"/>
      <c r="I89" s="2"/>
      <c r="J89" s="1"/>
      <c r="K89" s="2"/>
      <c r="L89" s="9"/>
      <c r="M89" s="9"/>
      <c r="N89" s="2"/>
      <c r="O89" s="2"/>
      <c r="P89" s="2"/>
      <c r="Q89" s="2"/>
      <c r="R89" s="299"/>
      <c r="S89" s="2"/>
      <c r="T89" s="2"/>
      <c r="U89" s="2"/>
      <c r="V89" s="2"/>
      <c r="W89" s="2"/>
    </row>
    <row r="90" spans="1:23" ht="27" customHeight="1">
      <c r="A90" s="7"/>
      <c r="B90" s="7"/>
      <c r="C90" s="7"/>
      <c r="D90" s="7"/>
      <c r="E90" s="9"/>
      <c r="F90" s="10"/>
      <c r="G90" s="10"/>
      <c r="H90" s="2"/>
      <c r="I90" s="2"/>
      <c r="J90" s="1"/>
      <c r="K90" s="2"/>
      <c r="L90" s="9"/>
      <c r="M90" s="9"/>
      <c r="N90" s="2"/>
      <c r="O90" s="2"/>
      <c r="P90" s="2"/>
      <c r="Q90" s="2"/>
      <c r="R90" s="299"/>
      <c r="S90" s="2"/>
      <c r="T90" s="2"/>
      <c r="U90" s="2"/>
      <c r="V90" s="2"/>
      <c r="W90" s="2"/>
    </row>
    <row r="91" spans="1:23" ht="27" customHeight="1">
      <c r="A91" s="7"/>
      <c r="B91" s="7"/>
      <c r="C91" s="7"/>
      <c r="D91" s="7"/>
      <c r="E91" s="9"/>
      <c r="F91" s="10"/>
      <c r="G91" s="10"/>
      <c r="H91" s="2"/>
      <c r="I91" s="2"/>
      <c r="J91" s="1"/>
      <c r="K91" s="2"/>
      <c r="L91" s="9"/>
      <c r="M91" s="9"/>
      <c r="N91" s="2"/>
      <c r="O91" s="2"/>
      <c r="P91" s="2"/>
      <c r="Q91" s="2"/>
      <c r="R91" s="299"/>
      <c r="S91" s="2"/>
      <c r="T91" s="2"/>
      <c r="U91" s="2"/>
      <c r="V91" s="2"/>
      <c r="W91" s="2"/>
    </row>
    <row r="92" spans="1:23" ht="27" customHeight="1">
      <c r="A92" s="7"/>
      <c r="B92" s="7"/>
      <c r="C92" s="7"/>
      <c r="D92" s="7"/>
      <c r="E92" s="9"/>
      <c r="F92" s="10"/>
      <c r="G92" s="10"/>
      <c r="H92" s="2"/>
      <c r="I92" s="2"/>
      <c r="J92" s="1"/>
      <c r="K92" s="2"/>
      <c r="L92" s="9"/>
      <c r="M92" s="9"/>
      <c r="N92" s="2"/>
      <c r="O92" s="2"/>
      <c r="P92" s="2"/>
      <c r="Q92" s="2"/>
      <c r="R92" s="299"/>
      <c r="S92" s="2"/>
      <c r="T92" s="2"/>
      <c r="U92" s="2"/>
      <c r="V92" s="2"/>
      <c r="W92" s="2"/>
    </row>
    <row r="93" spans="1:23" ht="27" customHeight="1">
      <c r="A93" s="7"/>
      <c r="B93" s="7"/>
      <c r="C93" s="7"/>
      <c r="D93" s="7"/>
      <c r="E93" s="9"/>
      <c r="F93" s="10"/>
      <c r="G93" s="10"/>
      <c r="H93" s="2"/>
      <c r="I93" s="2"/>
      <c r="J93" s="1"/>
      <c r="K93" s="2"/>
      <c r="L93" s="9"/>
      <c r="M93" s="9"/>
      <c r="N93" s="2"/>
      <c r="O93" s="2"/>
      <c r="P93" s="2"/>
      <c r="Q93" s="2"/>
      <c r="R93" s="299"/>
      <c r="S93" s="2"/>
      <c r="T93" s="2"/>
      <c r="U93" s="2"/>
      <c r="V93" s="2"/>
      <c r="W93" s="2"/>
    </row>
    <row r="94" spans="1:23" ht="27" customHeight="1">
      <c r="A94" s="7"/>
      <c r="B94" s="7"/>
      <c r="C94" s="7"/>
      <c r="D94" s="7"/>
      <c r="E94" s="9"/>
      <c r="F94" s="10"/>
      <c r="G94" s="10"/>
      <c r="H94" s="2"/>
      <c r="I94" s="2"/>
      <c r="J94" s="1"/>
      <c r="K94" s="2"/>
      <c r="L94" s="9"/>
      <c r="M94" s="9"/>
      <c r="N94" s="2"/>
      <c r="O94" s="2"/>
      <c r="P94" s="2"/>
      <c r="Q94" s="2"/>
      <c r="R94" s="299"/>
      <c r="S94" s="2"/>
      <c r="T94" s="2"/>
      <c r="U94" s="2"/>
      <c r="V94" s="2"/>
      <c r="W94" s="2"/>
    </row>
    <row r="95" spans="1:23" ht="27" customHeight="1">
      <c r="A95" s="7"/>
      <c r="B95" s="7"/>
      <c r="C95" s="7"/>
      <c r="D95" s="7"/>
      <c r="E95" s="9"/>
      <c r="F95" s="10"/>
      <c r="G95" s="10"/>
      <c r="H95" s="2"/>
      <c r="I95" s="2"/>
      <c r="J95" s="1"/>
      <c r="K95" s="2"/>
      <c r="L95" s="9"/>
      <c r="M95" s="9"/>
      <c r="N95" s="2"/>
      <c r="O95" s="2"/>
      <c r="P95" s="2"/>
      <c r="Q95" s="2"/>
      <c r="R95" s="299"/>
      <c r="S95" s="2"/>
      <c r="T95" s="2"/>
      <c r="U95" s="2"/>
      <c r="V95" s="2"/>
      <c r="W95" s="2"/>
    </row>
    <row r="96" spans="1:23" ht="27" customHeight="1">
      <c r="A96" s="7"/>
      <c r="B96" s="7"/>
      <c r="C96" s="7"/>
      <c r="D96" s="7"/>
      <c r="E96" s="9"/>
      <c r="F96" s="10"/>
      <c r="G96" s="10"/>
      <c r="H96" s="2"/>
      <c r="I96" s="2"/>
      <c r="J96" s="1"/>
      <c r="K96" s="2"/>
      <c r="L96" s="9"/>
      <c r="M96" s="9"/>
      <c r="N96" s="2"/>
      <c r="O96" s="2"/>
      <c r="P96" s="2"/>
      <c r="Q96" s="2"/>
      <c r="R96" s="299"/>
      <c r="S96" s="2"/>
      <c r="T96" s="2"/>
      <c r="U96" s="2"/>
      <c r="V96" s="2"/>
      <c r="W96" s="2"/>
    </row>
    <row r="97" spans="1:23" ht="27" customHeight="1">
      <c r="A97" s="7"/>
      <c r="B97" s="7"/>
      <c r="C97" s="7"/>
      <c r="D97" s="7"/>
      <c r="E97" s="9"/>
      <c r="F97" s="10"/>
      <c r="G97" s="10"/>
      <c r="H97" s="2"/>
      <c r="I97" s="2"/>
      <c r="J97" s="1"/>
      <c r="K97" s="2"/>
      <c r="L97" s="9"/>
      <c r="M97" s="9"/>
      <c r="N97" s="2"/>
      <c r="O97" s="2"/>
      <c r="P97" s="2"/>
      <c r="Q97" s="2"/>
      <c r="R97" s="299"/>
      <c r="S97" s="2"/>
      <c r="T97" s="2"/>
      <c r="U97" s="2"/>
      <c r="V97" s="2"/>
      <c r="W97" s="2"/>
    </row>
    <row r="98" spans="1:23" ht="27" customHeight="1">
      <c r="A98" s="7"/>
      <c r="B98" s="7"/>
      <c r="C98" s="7"/>
      <c r="D98" s="7"/>
      <c r="E98" s="9"/>
      <c r="F98" s="10"/>
      <c r="G98" s="10"/>
      <c r="H98" s="2"/>
      <c r="I98" s="2"/>
      <c r="J98" s="1"/>
      <c r="K98" s="2"/>
      <c r="L98" s="9"/>
      <c r="M98" s="9"/>
      <c r="N98" s="2"/>
      <c r="O98" s="2"/>
      <c r="P98" s="2"/>
      <c r="Q98" s="2"/>
      <c r="R98" s="299"/>
      <c r="S98" s="2"/>
      <c r="T98" s="2"/>
      <c r="U98" s="2"/>
      <c r="V98" s="2"/>
      <c r="W98" s="2"/>
    </row>
    <row r="99" spans="1:23" ht="27" customHeight="1">
      <c r="A99" s="7"/>
      <c r="B99" s="7"/>
      <c r="C99" s="7"/>
      <c r="D99" s="7"/>
      <c r="E99" s="9"/>
      <c r="F99" s="10"/>
      <c r="G99" s="10"/>
      <c r="H99" s="2"/>
      <c r="I99" s="2"/>
      <c r="J99" s="1"/>
      <c r="K99" s="2"/>
      <c r="L99" s="9"/>
      <c r="M99" s="9"/>
      <c r="N99" s="2"/>
      <c r="O99" s="2"/>
      <c r="P99" s="2"/>
      <c r="Q99" s="2"/>
      <c r="R99" s="299"/>
      <c r="S99" s="2"/>
      <c r="T99" s="2"/>
      <c r="U99" s="2"/>
      <c r="V99" s="2"/>
      <c r="W99" s="2"/>
    </row>
    <row r="100" spans="1:23" ht="27" customHeight="1">
      <c r="A100" s="7"/>
      <c r="B100" s="7"/>
      <c r="C100" s="7"/>
      <c r="D100" s="7"/>
      <c r="E100" s="9"/>
      <c r="F100" s="10"/>
      <c r="G100" s="10"/>
      <c r="H100" s="2"/>
      <c r="I100" s="2"/>
      <c r="J100" s="1"/>
      <c r="K100" s="2"/>
      <c r="L100" s="9"/>
      <c r="M100" s="9"/>
      <c r="N100" s="2"/>
      <c r="O100" s="2"/>
      <c r="P100" s="2"/>
      <c r="Q100" s="2"/>
      <c r="R100" s="299"/>
      <c r="S100" s="2"/>
      <c r="T100" s="2"/>
      <c r="U100" s="2"/>
      <c r="V100" s="2"/>
      <c r="W100" s="2"/>
    </row>
    <row r="101" spans="1:23" ht="27" customHeight="1">
      <c r="A101" s="7"/>
      <c r="B101" s="7"/>
      <c r="C101" s="7"/>
      <c r="D101" s="7"/>
      <c r="E101" s="9"/>
      <c r="F101" s="10"/>
      <c r="G101" s="10"/>
      <c r="H101" s="2"/>
      <c r="I101" s="2"/>
      <c r="J101" s="1"/>
      <c r="K101" s="2"/>
      <c r="L101" s="9"/>
      <c r="M101" s="9"/>
      <c r="N101" s="2"/>
      <c r="O101" s="2"/>
      <c r="P101" s="2"/>
      <c r="Q101" s="2"/>
      <c r="R101" s="299"/>
      <c r="S101" s="2"/>
      <c r="T101" s="2"/>
      <c r="U101" s="2"/>
      <c r="V101" s="2"/>
      <c r="W101" s="2"/>
    </row>
    <row r="102" spans="1:23" ht="27" customHeight="1">
      <c r="A102" s="7"/>
      <c r="B102" s="7"/>
      <c r="C102" s="7"/>
      <c r="D102" s="7"/>
      <c r="E102" s="9"/>
      <c r="F102" s="10"/>
      <c r="G102" s="10"/>
      <c r="H102" s="2"/>
      <c r="I102" s="2"/>
      <c r="J102" s="1"/>
      <c r="K102" s="2"/>
      <c r="L102" s="9"/>
      <c r="M102" s="9"/>
      <c r="N102" s="2"/>
      <c r="O102" s="2"/>
      <c r="P102" s="2"/>
      <c r="Q102" s="2"/>
      <c r="R102" s="299"/>
      <c r="S102" s="2"/>
      <c r="T102" s="2"/>
      <c r="U102" s="2"/>
      <c r="V102" s="2"/>
      <c r="W102" s="2"/>
    </row>
    <row r="103" spans="1:23" ht="27" customHeight="1">
      <c r="A103" s="7"/>
      <c r="B103" s="7"/>
      <c r="C103" s="7"/>
      <c r="D103" s="7"/>
      <c r="E103" s="9"/>
      <c r="F103" s="10"/>
      <c r="G103" s="10"/>
      <c r="H103" s="2"/>
      <c r="I103" s="2"/>
      <c r="J103" s="1"/>
      <c r="K103" s="2"/>
      <c r="L103" s="9"/>
      <c r="M103" s="9"/>
      <c r="N103" s="2"/>
      <c r="O103" s="2"/>
      <c r="P103" s="2"/>
      <c r="Q103" s="2"/>
      <c r="R103" s="299"/>
      <c r="S103" s="2"/>
      <c r="T103" s="2"/>
      <c r="U103" s="2"/>
      <c r="V103" s="2"/>
      <c r="W103" s="2"/>
    </row>
    <row r="104" spans="1:23" ht="27" customHeight="1">
      <c r="A104" s="7"/>
      <c r="B104" s="7"/>
      <c r="C104" s="7"/>
      <c r="D104" s="7"/>
      <c r="E104" s="9"/>
      <c r="F104" s="10"/>
      <c r="G104" s="10"/>
      <c r="H104" s="2"/>
      <c r="I104" s="2"/>
      <c r="J104" s="1"/>
      <c r="K104" s="2"/>
      <c r="L104" s="9"/>
      <c r="M104" s="9"/>
      <c r="N104" s="2"/>
      <c r="O104" s="2"/>
      <c r="P104" s="2"/>
      <c r="Q104" s="2"/>
      <c r="R104" s="299"/>
      <c r="S104" s="2"/>
      <c r="T104" s="2"/>
      <c r="U104" s="2"/>
      <c r="V104" s="2"/>
      <c r="W104" s="2"/>
    </row>
    <row r="105" spans="1:23" ht="27" customHeight="1">
      <c r="A105" s="7"/>
      <c r="B105" s="7"/>
      <c r="C105" s="7"/>
      <c r="D105" s="7"/>
      <c r="E105" s="9"/>
      <c r="F105" s="10"/>
      <c r="G105" s="10"/>
      <c r="H105" s="2"/>
      <c r="I105" s="2"/>
      <c r="J105" s="1"/>
      <c r="K105" s="2"/>
      <c r="L105" s="9"/>
      <c r="M105" s="9"/>
      <c r="N105" s="2"/>
      <c r="O105" s="2"/>
      <c r="P105" s="2"/>
      <c r="Q105" s="2"/>
      <c r="R105" s="299"/>
      <c r="S105" s="2"/>
      <c r="T105" s="2"/>
      <c r="U105" s="2"/>
      <c r="V105" s="2"/>
      <c r="W105" s="2"/>
    </row>
    <row r="106" spans="1:23" ht="27" customHeight="1">
      <c r="A106" s="7"/>
      <c r="B106" s="7"/>
      <c r="C106" s="7"/>
      <c r="D106" s="7"/>
      <c r="E106" s="9"/>
      <c r="F106" s="10"/>
      <c r="G106" s="10"/>
      <c r="H106" s="2"/>
      <c r="I106" s="2"/>
      <c r="J106" s="1"/>
      <c r="K106" s="2"/>
      <c r="L106" s="9"/>
      <c r="M106" s="9"/>
      <c r="N106" s="2"/>
      <c r="O106" s="2"/>
      <c r="P106" s="2"/>
      <c r="Q106" s="2"/>
      <c r="R106" s="299"/>
      <c r="S106" s="2"/>
      <c r="T106" s="2"/>
      <c r="U106" s="2"/>
      <c r="V106" s="2"/>
      <c r="W106" s="2"/>
    </row>
    <row r="107" spans="1:23" ht="27" customHeight="1">
      <c r="A107" s="7"/>
      <c r="B107" s="7"/>
      <c r="C107" s="7"/>
      <c r="D107" s="7"/>
      <c r="E107" s="9"/>
      <c r="F107" s="10"/>
      <c r="G107" s="10"/>
      <c r="H107" s="2"/>
      <c r="I107" s="2"/>
      <c r="J107" s="1"/>
      <c r="K107" s="2"/>
      <c r="L107" s="9"/>
      <c r="M107" s="9"/>
      <c r="N107" s="2"/>
      <c r="O107" s="2"/>
      <c r="P107" s="2"/>
      <c r="Q107" s="2"/>
      <c r="R107" s="299"/>
      <c r="S107" s="2"/>
      <c r="T107" s="2"/>
      <c r="U107" s="2"/>
      <c r="V107" s="2"/>
      <c r="W107" s="2"/>
    </row>
    <row r="108" spans="1:23" ht="27" customHeight="1">
      <c r="A108" s="7"/>
      <c r="B108" s="7"/>
      <c r="C108" s="7"/>
      <c r="D108" s="7"/>
      <c r="E108" s="9"/>
      <c r="F108" s="10"/>
      <c r="G108" s="10"/>
      <c r="H108" s="2"/>
      <c r="I108" s="2"/>
      <c r="J108" s="1"/>
      <c r="K108" s="2"/>
      <c r="L108" s="9"/>
      <c r="M108" s="9"/>
      <c r="N108" s="2"/>
      <c r="O108" s="2"/>
      <c r="P108" s="2"/>
      <c r="Q108" s="2"/>
      <c r="R108" s="299"/>
      <c r="S108" s="2"/>
      <c r="T108" s="2"/>
      <c r="U108" s="2"/>
      <c r="V108" s="2"/>
      <c r="W108" s="2"/>
    </row>
    <row r="109" spans="1:23" ht="27" customHeight="1">
      <c r="A109" s="7"/>
      <c r="B109" s="7"/>
      <c r="C109" s="7"/>
      <c r="D109" s="7"/>
      <c r="E109" s="9"/>
      <c r="F109" s="10"/>
      <c r="G109" s="10"/>
      <c r="H109" s="2"/>
      <c r="I109" s="2"/>
      <c r="J109" s="1"/>
      <c r="K109" s="2"/>
      <c r="L109" s="9"/>
      <c r="M109" s="9"/>
      <c r="N109" s="2"/>
      <c r="O109" s="2"/>
      <c r="P109" s="2"/>
      <c r="Q109" s="2"/>
      <c r="R109" s="299"/>
      <c r="S109" s="2"/>
      <c r="T109" s="2"/>
      <c r="U109" s="2"/>
      <c r="V109" s="2"/>
      <c r="W109" s="2"/>
    </row>
    <row r="110" spans="1:23" ht="27" customHeight="1">
      <c r="A110" s="7"/>
      <c r="B110" s="7"/>
      <c r="C110" s="7"/>
      <c r="D110" s="7"/>
      <c r="E110" s="9"/>
      <c r="F110" s="10"/>
      <c r="G110" s="10"/>
      <c r="H110" s="2"/>
      <c r="I110" s="2"/>
      <c r="J110" s="1"/>
      <c r="K110" s="2"/>
      <c r="L110" s="9"/>
      <c r="M110" s="9"/>
      <c r="N110" s="2"/>
      <c r="O110" s="2"/>
      <c r="P110" s="2"/>
      <c r="Q110" s="2"/>
      <c r="R110" s="299"/>
      <c r="S110" s="2"/>
      <c r="T110" s="2"/>
      <c r="U110" s="2"/>
      <c r="V110" s="2"/>
      <c r="W110" s="2"/>
    </row>
    <row r="111" spans="1:23" ht="27" customHeight="1">
      <c r="A111" s="7"/>
      <c r="B111" s="7"/>
      <c r="C111" s="7"/>
      <c r="D111" s="7"/>
      <c r="E111" s="9"/>
      <c r="F111" s="10"/>
      <c r="G111" s="10"/>
      <c r="H111" s="2"/>
      <c r="I111" s="2"/>
      <c r="J111" s="1"/>
      <c r="K111" s="2"/>
      <c r="L111" s="9"/>
      <c r="M111" s="9"/>
      <c r="N111" s="2"/>
      <c r="O111" s="2"/>
      <c r="P111" s="2"/>
      <c r="Q111" s="2"/>
      <c r="R111" s="299"/>
      <c r="S111" s="2"/>
      <c r="T111" s="2"/>
      <c r="U111" s="2"/>
      <c r="V111" s="2"/>
      <c r="W111" s="2"/>
    </row>
    <row r="112" spans="1:23" ht="27" customHeight="1">
      <c r="A112" s="7"/>
      <c r="B112" s="7"/>
      <c r="C112" s="7"/>
      <c r="D112" s="7"/>
      <c r="E112" s="9"/>
      <c r="F112" s="10"/>
      <c r="G112" s="10"/>
      <c r="H112" s="2"/>
      <c r="I112" s="2"/>
      <c r="J112" s="1"/>
      <c r="K112" s="2"/>
      <c r="L112" s="9"/>
      <c r="M112" s="9"/>
      <c r="N112" s="2"/>
      <c r="O112" s="2"/>
      <c r="P112" s="2"/>
      <c r="Q112" s="2"/>
      <c r="R112" s="299"/>
      <c r="S112" s="2"/>
      <c r="T112" s="2"/>
      <c r="U112" s="2"/>
      <c r="V112" s="2"/>
      <c r="W112" s="2"/>
    </row>
    <row r="113" spans="1:23" ht="27" customHeight="1">
      <c r="A113" s="7"/>
      <c r="B113" s="7"/>
      <c r="C113" s="7"/>
      <c r="D113" s="7"/>
      <c r="E113" s="9"/>
      <c r="F113" s="10"/>
      <c r="G113" s="10"/>
      <c r="H113" s="2"/>
      <c r="I113" s="2"/>
      <c r="J113" s="1"/>
      <c r="K113" s="2"/>
      <c r="L113" s="9"/>
      <c r="M113" s="9"/>
      <c r="N113" s="2"/>
      <c r="O113" s="2"/>
      <c r="P113" s="2"/>
      <c r="Q113" s="2"/>
      <c r="R113" s="299"/>
      <c r="S113" s="2"/>
      <c r="T113" s="2"/>
      <c r="U113" s="2"/>
      <c r="V113" s="2"/>
      <c r="W113" s="2"/>
    </row>
    <row r="114" spans="1:23" ht="27" customHeight="1">
      <c r="A114" s="7"/>
      <c r="B114" s="7"/>
      <c r="C114" s="7"/>
      <c r="D114" s="7"/>
      <c r="E114" s="9"/>
      <c r="F114" s="10"/>
      <c r="G114" s="10"/>
      <c r="H114" s="2"/>
      <c r="I114" s="2"/>
      <c r="J114" s="1"/>
      <c r="K114" s="2"/>
      <c r="L114" s="9"/>
      <c r="M114" s="9"/>
      <c r="N114" s="2"/>
      <c r="O114" s="2"/>
      <c r="P114" s="2"/>
      <c r="Q114" s="2"/>
      <c r="R114" s="299"/>
      <c r="S114" s="2"/>
      <c r="T114" s="2"/>
      <c r="U114" s="2"/>
      <c r="V114" s="2"/>
      <c r="W114" s="2"/>
    </row>
    <row r="115" spans="1:23" ht="27" customHeight="1">
      <c r="A115" s="7"/>
      <c r="B115" s="7"/>
      <c r="C115" s="7"/>
      <c r="D115" s="7"/>
      <c r="E115" s="9"/>
      <c r="F115" s="10"/>
      <c r="G115" s="10"/>
      <c r="H115" s="2"/>
      <c r="I115" s="2"/>
      <c r="J115" s="1"/>
      <c r="K115" s="2"/>
      <c r="L115" s="9"/>
      <c r="M115" s="9"/>
      <c r="N115" s="2"/>
      <c r="O115" s="2"/>
      <c r="P115" s="2"/>
      <c r="Q115" s="2"/>
      <c r="R115" s="299"/>
      <c r="S115" s="2"/>
      <c r="T115" s="2"/>
      <c r="U115" s="2"/>
      <c r="V115" s="2"/>
      <c r="W115" s="2"/>
    </row>
    <row r="116" spans="1:23" ht="27" customHeight="1">
      <c r="A116" s="7"/>
      <c r="B116" s="7"/>
      <c r="C116" s="7"/>
      <c r="D116" s="7"/>
      <c r="E116" s="9"/>
      <c r="F116" s="10"/>
      <c r="G116" s="10"/>
      <c r="H116" s="2"/>
      <c r="I116" s="2"/>
      <c r="J116" s="1"/>
      <c r="K116" s="2"/>
      <c r="L116" s="9"/>
      <c r="M116" s="9"/>
      <c r="N116" s="2"/>
      <c r="O116" s="2"/>
      <c r="P116" s="2"/>
      <c r="Q116" s="2"/>
      <c r="R116" s="299"/>
      <c r="S116" s="2"/>
      <c r="T116" s="2"/>
      <c r="U116" s="2"/>
      <c r="V116" s="2"/>
      <c r="W116" s="2"/>
    </row>
    <row r="117" spans="1:23" ht="27" customHeight="1">
      <c r="A117" s="7"/>
      <c r="B117" s="7"/>
      <c r="C117" s="7"/>
      <c r="D117" s="7"/>
      <c r="E117" s="9"/>
      <c r="F117" s="10"/>
      <c r="G117" s="10"/>
      <c r="H117" s="2"/>
      <c r="I117" s="2"/>
      <c r="J117" s="1"/>
      <c r="K117" s="2"/>
      <c r="L117" s="9"/>
      <c r="M117" s="9"/>
      <c r="N117" s="2"/>
      <c r="O117" s="2"/>
      <c r="P117" s="2"/>
      <c r="Q117" s="2"/>
      <c r="R117" s="299"/>
      <c r="S117" s="2"/>
      <c r="T117" s="2"/>
      <c r="U117" s="2"/>
      <c r="V117" s="2"/>
      <c r="W117" s="2"/>
    </row>
    <row r="118" spans="1:23" ht="27" customHeight="1">
      <c r="A118" s="7"/>
      <c r="B118" s="7"/>
      <c r="C118" s="7"/>
      <c r="D118" s="7"/>
      <c r="E118" s="9"/>
      <c r="F118" s="10"/>
      <c r="G118" s="10"/>
      <c r="H118" s="2"/>
      <c r="I118" s="2"/>
      <c r="J118" s="1"/>
      <c r="K118" s="2"/>
      <c r="L118" s="9"/>
      <c r="M118" s="9"/>
      <c r="N118" s="2"/>
      <c r="O118" s="2"/>
      <c r="P118" s="2"/>
      <c r="Q118" s="2"/>
      <c r="R118" s="299"/>
      <c r="S118" s="2"/>
      <c r="T118" s="2"/>
      <c r="U118" s="2"/>
      <c r="V118" s="2"/>
      <c r="W118" s="2"/>
    </row>
    <row r="119" spans="1:23" ht="27" customHeight="1">
      <c r="A119" s="7"/>
      <c r="B119" s="7"/>
      <c r="C119" s="7"/>
      <c r="D119" s="7"/>
      <c r="E119" s="9"/>
      <c r="F119" s="10"/>
      <c r="G119" s="10"/>
      <c r="H119" s="2"/>
      <c r="I119" s="2"/>
      <c r="J119" s="1"/>
      <c r="K119" s="2"/>
      <c r="L119" s="9"/>
      <c r="M119" s="9"/>
      <c r="N119" s="2"/>
      <c r="O119" s="2"/>
      <c r="P119" s="2"/>
      <c r="Q119" s="2"/>
      <c r="R119" s="299"/>
      <c r="S119" s="2"/>
      <c r="T119" s="2"/>
      <c r="U119" s="2"/>
      <c r="V119" s="2"/>
      <c r="W119" s="2"/>
    </row>
    <row r="120" spans="1:23" ht="27" customHeight="1">
      <c r="A120" s="7"/>
      <c r="B120" s="7"/>
      <c r="C120" s="7"/>
      <c r="D120" s="7"/>
      <c r="E120" s="9"/>
      <c r="F120" s="10"/>
      <c r="G120" s="10"/>
      <c r="H120" s="2"/>
      <c r="I120" s="2"/>
      <c r="J120" s="1"/>
      <c r="K120" s="2"/>
      <c r="L120" s="9"/>
      <c r="M120" s="9"/>
      <c r="N120" s="2"/>
      <c r="O120" s="2"/>
      <c r="P120" s="2"/>
      <c r="Q120" s="2"/>
      <c r="R120" s="299"/>
      <c r="S120" s="2"/>
      <c r="T120" s="2"/>
      <c r="U120" s="2"/>
      <c r="V120" s="2"/>
      <c r="W120" s="2"/>
    </row>
    <row r="121" spans="1:23" ht="27" customHeight="1">
      <c r="A121" s="7"/>
      <c r="B121" s="7"/>
      <c r="C121" s="7"/>
      <c r="D121" s="7"/>
      <c r="E121" s="9"/>
      <c r="F121" s="10"/>
      <c r="G121" s="10"/>
      <c r="H121" s="2"/>
      <c r="I121" s="2"/>
      <c r="J121" s="1"/>
      <c r="K121" s="2"/>
      <c r="L121" s="9"/>
      <c r="M121" s="9"/>
      <c r="N121" s="2"/>
      <c r="O121" s="2"/>
      <c r="P121" s="2"/>
      <c r="Q121" s="2"/>
      <c r="R121" s="299"/>
      <c r="S121" s="2"/>
      <c r="T121" s="2"/>
      <c r="U121" s="2"/>
      <c r="V121" s="2"/>
      <c r="W121" s="2"/>
    </row>
    <row r="122" spans="1:23" ht="27" customHeight="1">
      <c r="A122" s="7"/>
      <c r="B122" s="7"/>
      <c r="C122" s="7"/>
      <c r="D122" s="7"/>
      <c r="E122" s="9"/>
      <c r="F122" s="10"/>
      <c r="G122" s="10"/>
      <c r="H122" s="2"/>
      <c r="I122" s="2"/>
      <c r="J122" s="1"/>
      <c r="K122" s="2"/>
      <c r="L122" s="9"/>
      <c r="M122" s="9"/>
      <c r="N122" s="2"/>
      <c r="O122" s="2"/>
      <c r="P122" s="2"/>
      <c r="Q122" s="2"/>
      <c r="R122" s="299"/>
      <c r="S122" s="2"/>
      <c r="T122" s="2"/>
      <c r="U122" s="2"/>
      <c r="V122" s="2"/>
      <c r="W122" s="2"/>
    </row>
    <row r="123" spans="1:23" ht="27" customHeight="1">
      <c r="A123" s="7"/>
      <c r="B123" s="7"/>
      <c r="C123" s="7"/>
      <c r="D123" s="7"/>
      <c r="E123" s="9"/>
      <c r="F123" s="10"/>
      <c r="G123" s="10"/>
      <c r="H123" s="2"/>
      <c r="I123" s="2"/>
      <c r="J123" s="1"/>
      <c r="K123" s="2"/>
      <c r="L123" s="9"/>
      <c r="M123" s="9"/>
      <c r="N123" s="2"/>
      <c r="O123" s="2"/>
      <c r="P123" s="2"/>
      <c r="Q123" s="2"/>
      <c r="R123" s="299"/>
      <c r="S123" s="2"/>
      <c r="T123" s="2"/>
      <c r="U123" s="2"/>
      <c r="V123" s="2"/>
      <c r="W123" s="2"/>
    </row>
    <row r="124" spans="1:23" ht="27" customHeight="1">
      <c r="A124" s="7"/>
      <c r="B124" s="7"/>
      <c r="C124" s="7"/>
      <c r="D124" s="7"/>
      <c r="E124" s="9"/>
      <c r="F124" s="10"/>
      <c r="G124" s="10"/>
      <c r="H124" s="2"/>
      <c r="I124" s="2"/>
      <c r="J124" s="1"/>
      <c r="K124" s="2"/>
      <c r="L124" s="9"/>
      <c r="M124" s="9"/>
      <c r="N124" s="2"/>
      <c r="O124" s="2"/>
      <c r="P124" s="2"/>
      <c r="Q124" s="2"/>
      <c r="R124" s="299"/>
      <c r="S124" s="2"/>
      <c r="T124" s="2"/>
      <c r="U124" s="2"/>
      <c r="V124" s="2"/>
      <c r="W124" s="2"/>
    </row>
    <row r="125" spans="1:23" ht="27" customHeight="1">
      <c r="A125" s="7"/>
      <c r="B125" s="7"/>
      <c r="C125" s="7"/>
      <c r="D125" s="7"/>
      <c r="E125" s="9"/>
      <c r="F125" s="10"/>
      <c r="G125" s="10"/>
      <c r="H125" s="2"/>
      <c r="I125" s="2"/>
      <c r="J125" s="1"/>
      <c r="K125" s="2"/>
      <c r="L125" s="9"/>
      <c r="M125" s="9"/>
      <c r="N125" s="2"/>
      <c r="O125" s="2"/>
      <c r="P125" s="2"/>
      <c r="Q125" s="2"/>
      <c r="R125" s="299"/>
      <c r="S125" s="2"/>
      <c r="T125" s="2"/>
      <c r="U125" s="2"/>
      <c r="V125" s="2"/>
      <c r="W125" s="2"/>
    </row>
    <row r="126" spans="1:23" ht="27" customHeight="1">
      <c r="A126" s="7"/>
      <c r="B126" s="7"/>
      <c r="C126" s="7"/>
      <c r="D126" s="7"/>
      <c r="E126" s="9"/>
      <c r="F126" s="10"/>
      <c r="G126" s="10"/>
      <c r="H126" s="2"/>
      <c r="I126" s="2"/>
      <c r="J126" s="1"/>
      <c r="K126" s="2"/>
      <c r="L126" s="9"/>
      <c r="M126" s="9"/>
      <c r="N126" s="2"/>
      <c r="O126" s="2"/>
      <c r="P126" s="2"/>
      <c r="Q126" s="2"/>
      <c r="R126" s="299"/>
      <c r="S126" s="2"/>
      <c r="T126" s="2"/>
      <c r="U126" s="2"/>
      <c r="V126" s="2"/>
      <c r="W126" s="2"/>
    </row>
    <row r="127" spans="1:23" ht="27" customHeight="1">
      <c r="A127" s="7"/>
      <c r="B127" s="7"/>
      <c r="C127" s="7"/>
      <c r="D127" s="7"/>
      <c r="E127" s="9"/>
      <c r="F127" s="10"/>
      <c r="G127" s="10"/>
      <c r="H127" s="2"/>
      <c r="I127" s="2"/>
      <c r="J127" s="1"/>
      <c r="K127" s="2"/>
      <c r="L127" s="9"/>
      <c r="M127" s="9"/>
      <c r="N127" s="2"/>
      <c r="O127" s="2"/>
      <c r="P127" s="2"/>
      <c r="Q127" s="2"/>
      <c r="R127" s="299"/>
      <c r="S127" s="2"/>
      <c r="T127" s="2"/>
      <c r="U127" s="2"/>
      <c r="V127" s="2"/>
      <c r="W127" s="2"/>
    </row>
    <row r="128" spans="1:23" ht="27" customHeight="1">
      <c r="A128" s="7"/>
      <c r="B128" s="7"/>
      <c r="C128" s="7"/>
      <c r="D128" s="7"/>
      <c r="E128" s="9"/>
      <c r="F128" s="10"/>
      <c r="G128" s="10"/>
      <c r="H128" s="2"/>
      <c r="I128" s="2"/>
      <c r="J128" s="1"/>
      <c r="K128" s="2"/>
      <c r="L128" s="9"/>
      <c r="M128" s="9"/>
      <c r="N128" s="2"/>
      <c r="O128" s="2"/>
      <c r="P128" s="2"/>
      <c r="Q128" s="2"/>
      <c r="R128" s="299"/>
      <c r="S128" s="2"/>
      <c r="T128" s="2"/>
      <c r="U128" s="2"/>
      <c r="V128" s="2"/>
      <c r="W128" s="2"/>
    </row>
    <row r="129" spans="1:23" ht="27" customHeight="1">
      <c r="A129" s="7"/>
      <c r="B129" s="7"/>
      <c r="C129" s="7"/>
      <c r="D129" s="7"/>
      <c r="E129" s="9"/>
      <c r="F129" s="10"/>
      <c r="G129" s="10"/>
      <c r="H129" s="2"/>
      <c r="I129" s="2"/>
      <c r="J129" s="1"/>
      <c r="K129" s="2"/>
      <c r="L129" s="9"/>
      <c r="M129" s="9"/>
      <c r="N129" s="2"/>
      <c r="O129" s="2"/>
      <c r="P129" s="2"/>
      <c r="Q129" s="2"/>
      <c r="R129" s="299"/>
      <c r="S129" s="2"/>
      <c r="T129" s="2"/>
      <c r="U129" s="2"/>
      <c r="V129" s="2"/>
      <c r="W129" s="2"/>
    </row>
    <row r="130" spans="1:23" ht="27" customHeight="1">
      <c r="A130" s="7"/>
      <c r="B130" s="7"/>
      <c r="C130" s="7"/>
      <c r="D130" s="7"/>
      <c r="E130" s="9"/>
      <c r="F130" s="10"/>
      <c r="G130" s="10"/>
      <c r="H130" s="2"/>
      <c r="I130" s="2"/>
      <c r="J130" s="1"/>
      <c r="K130" s="2"/>
      <c r="L130" s="9"/>
      <c r="M130" s="9"/>
      <c r="N130" s="2"/>
      <c r="O130" s="2"/>
      <c r="P130" s="2"/>
      <c r="Q130" s="2"/>
      <c r="R130" s="299"/>
      <c r="S130" s="2"/>
      <c r="T130" s="2"/>
      <c r="U130" s="2"/>
      <c r="V130" s="2"/>
      <c r="W130" s="2"/>
    </row>
    <row r="131" spans="1:23" ht="27" customHeight="1">
      <c r="A131" s="7"/>
      <c r="B131" s="7"/>
      <c r="C131" s="7"/>
      <c r="D131" s="7"/>
      <c r="E131" s="9"/>
      <c r="F131" s="10"/>
      <c r="G131" s="10"/>
      <c r="H131" s="2"/>
      <c r="I131" s="2"/>
      <c r="J131" s="1"/>
      <c r="K131" s="2"/>
      <c r="L131" s="9"/>
      <c r="M131" s="9"/>
      <c r="N131" s="2"/>
      <c r="O131" s="2"/>
      <c r="P131" s="2"/>
      <c r="Q131" s="2"/>
      <c r="R131" s="299"/>
      <c r="S131" s="2"/>
      <c r="T131" s="2"/>
      <c r="U131" s="2"/>
      <c r="V131" s="2"/>
      <c r="W131" s="2"/>
    </row>
    <row r="132" spans="1:23" ht="27" customHeight="1">
      <c r="A132" s="7"/>
      <c r="B132" s="7"/>
      <c r="C132" s="7"/>
      <c r="D132" s="7"/>
      <c r="E132" s="9"/>
      <c r="F132" s="10"/>
      <c r="G132" s="10"/>
      <c r="H132" s="2"/>
      <c r="I132" s="2"/>
      <c r="J132" s="1"/>
      <c r="K132" s="2"/>
      <c r="L132" s="9"/>
      <c r="M132" s="9"/>
      <c r="N132" s="2"/>
      <c r="O132" s="2"/>
      <c r="P132" s="2"/>
      <c r="Q132" s="2"/>
      <c r="R132" s="299"/>
      <c r="S132" s="2"/>
      <c r="T132" s="2"/>
      <c r="U132" s="2"/>
      <c r="V132" s="2"/>
      <c r="W132" s="2"/>
    </row>
    <row r="133" spans="1:23" ht="27" customHeight="1">
      <c r="A133" s="7"/>
      <c r="B133" s="7"/>
      <c r="C133" s="7"/>
      <c r="D133" s="7"/>
      <c r="E133" s="9"/>
      <c r="F133" s="10"/>
      <c r="G133" s="10"/>
      <c r="H133" s="2"/>
      <c r="I133" s="2"/>
      <c r="J133" s="1"/>
      <c r="K133" s="2"/>
      <c r="L133" s="9"/>
      <c r="M133" s="9"/>
      <c r="N133" s="2"/>
      <c r="O133" s="2"/>
      <c r="P133" s="2"/>
      <c r="Q133" s="2"/>
      <c r="R133" s="299"/>
      <c r="S133" s="2"/>
      <c r="T133" s="2"/>
      <c r="U133" s="2"/>
      <c r="V133" s="2"/>
      <c r="W133" s="2"/>
    </row>
    <row r="134" spans="1:23" ht="27" customHeight="1">
      <c r="A134" s="7"/>
      <c r="B134" s="7"/>
      <c r="C134" s="7"/>
      <c r="D134" s="7"/>
      <c r="E134" s="9"/>
      <c r="F134" s="10"/>
      <c r="G134" s="10"/>
      <c r="H134" s="2"/>
      <c r="I134" s="2"/>
      <c r="J134" s="1"/>
      <c r="K134" s="2"/>
      <c r="L134" s="9"/>
      <c r="M134" s="9"/>
      <c r="N134" s="2"/>
      <c r="O134" s="2"/>
      <c r="P134" s="2"/>
      <c r="Q134" s="2"/>
      <c r="R134" s="299"/>
      <c r="S134" s="2"/>
      <c r="T134" s="2"/>
      <c r="U134" s="2"/>
      <c r="V134" s="2"/>
      <c r="W134" s="2"/>
    </row>
    <row r="135" spans="1:23" ht="27" customHeight="1">
      <c r="A135" s="7"/>
      <c r="B135" s="7"/>
      <c r="C135" s="7"/>
      <c r="D135" s="7"/>
      <c r="E135" s="9"/>
      <c r="F135" s="10"/>
      <c r="G135" s="10"/>
      <c r="H135" s="2"/>
      <c r="I135" s="2"/>
      <c r="J135" s="1"/>
      <c r="K135" s="2"/>
      <c r="L135" s="9"/>
      <c r="M135" s="9"/>
      <c r="N135" s="2"/>
      <c r="O135" s="2"/>
      <c r="P135" s="2"/>
      <c r="Q135" s="2"/>
      <c r="R135" s="299"/>
      <c r="S135" s="2"/>
      <c r="T135" s="2"/>
      <c r="U135" s="2"/>
      <c r="V135" s="2"/>
      <c r="W135" s="2"/>
    </row>
    <row r="136" spans="1:23" ht="27" customHeight="1">
      <c r="A136" s="7"/>
      <c r="B136" s="7"/>
      <c r="C136" s="7"/>
      <c r="D136" s="7"/>
      <c r="E136" s="9"/>
      <c r="F136" s="10"/>
      <c r="G136" s="10"/>
      <c r="H136" s="2"/>
      <c r="I136" s="2"/>
      <c r="J136" s="1"/>
      <c r="K136" s="2"/>
      <c r="L136" s="9"/>
      <c r="M136" s="9"/>
      <c r="N136" s="2"/>
      <c r="O136" s="2"/>
      <c r="P136" s="2"/>
      <c r="Q136" s="2"/>
      <c r="R136" s="299"/>
      <c r="S136" s="2"/>
      <c r="T136" s="2"/>
      <c r="U136" s="2"/>
      <c r="V136" s="2"/>
      <c r="W136" s="2"/>
    </row>
    <row r="137" spans="1:23" ht="27" customHeight="1">
      <c r="A137" s="7"/>
      <c r="B137" s="7"/>
      <c r="C137" s="7"/>
      <c r="D137" s="7"/>
      <c r="E137" s="9"/>
      <c r="F137" s="10"/>
      <c r="G137" s="10"/>
      <c r="H137" s="2"/>
      <c r="I137" s="2"/>
      <c r="J137" s="1"/>
      <c r="K137" s="2"/>
      <c r="L137" s="9"/>
      <c r="M137" s="9"/>
      <c r="N137" s="2"/>
      <c r="O137" s="2"/>
      <c r="P137" s="2"/>
      <c r="Q137" s="2"/>
      <c r="R137" s="299"/>
      <c r="S137" s="2"/>
      <c r="T137" s="2"/>
      <c r="U137" s="2"/>
      <c r="V137" s="2"/>
      <c r="W137" s="2"/>
    </row>
    <row r="138" spans="1:23" ht="27" customHeight="1">
      <c r="A138" s="7"/>
      <c r="B138" s="7"/>
      <c r="C138" s="7"/>
      <c r="D138" s="7"/>
      <c r="E138" s="9"/>
      <c r="F138" s="10"/>
      <c r="G138" s="10"/>
      <c r="H138" s="2"/>
      <c r="I138" s="2"/>
      <c r="J138" s="1"/>
      <c r="K138" s="2"/>
      <c r="L138" s="9"/>
      <c r="M138" s="9"/>
      <c r="N138" s="2"/>
      <c r="O138" s="2"/>
      <c r="P138" s="2"/>
      <c r="Q138" s="2"/>
      <c r="R138" s="299"/>
      <c r="S138" s="2"/>
      <c r="T138" s="2"/>
      <c r="U138" s="2"/>
      <c r="V138" s="2"/>
      <c r="W138" s="2"/>
    </row>
    <row r="139" spans="1:23" ht="27" customHeight="1">
      <c r="A139" s="7"/>
      <c r="B139" s="7"/>
      <c r="C139" s="7"/>
      <c r="D139" s="7"/>
      <c r="E139" s="9"/>
      <c r="F139" s="10"/>
      <c r="G139" s="10"/>
      <c r="H139" s="2"/>
      <c r="I139" s="2"/>
      <c r="J139" s="1"/>
      <c r="K139" s="2"/>
      <c r="L139" s="9"/>
      <c r="M139" s="9"/>
      <c r="N139" s="2"/>
      <c r="O139" s="2"/>
      <c r="P139" s="2"/>
      <c r="Q139" s="2"/>
      <c r="R139" s="299"/>
      <c r="S139" s="2"/>
      <c r="T139" s="2"/>
      <c r="U139" s="2"/>
      <c r="V139" s="2"/>
      <c r="W139" s="2"/>
    </row>
    <row r="140" spans="1:23" ht="27" customHeight="1">
      <c r="A140" s="7"/>
      <c r="B140" s="7"/>
      <c r="C140" s="7"/>
      <c r="D140" s="7"/>
      <c r="E140" s="9"/>
      <c r="F140" s="10"/>
      <c r="G140" s="10"/>
      <c r="H140" s="2"/>
      <c r="I140" s="2"/>
      <c r="J140" s="1"/>
      <c r="K140" s="2"/>
      <c r="L140" s="9"/>
      <c r="M140" s="9"/>
      <c r="N140" s="2"/>
      <c r="O140" s="2"/>
      <c r="P140" s="2"/>
      <c r="Q140" s="2"/>
      <c r="R140" s="299"/>
      <c r="S140" s="2"/>
      <c r="T140" s="2"/>
      <c r="U140" s="2"/>
      <c r="V140" s="2"/>
      <c r="W140" s="2"/>
    </row>
    <row r="141" spans="1:23" ht="27" customHeight="1">
      <c r="A141" s="7"/>
      <c r="B141" s="7"/>
      <c r="C141" s="7"/>
      <c r="D141" s="7"/>
      <c r="E141" s="9"/>
      <c r="F141" s="10"/>
      <c r="G141" s="10"/>
      <c r="H141" s="2"/>
      <c r="I141" s="2"/>
      <c r="J141" s="1"/>
      <c r="K141" s="2"/>
      <c r="L141" s="9"/>
      <c r="M141" s="9"/>
      <c r="N141" s="2"/>
      <c r="O141" s="2"/>
      <c r="P141" s="2"/>
      <c r="Q141" s="2"/>
      <c r="R141" s="299"/>
      <c r="S141" s="2"/>
      <c r="T141" s="2"/>
      <c r="U141" s="2"/>
      <c r="V141" s="2"/>
      <c r="W141" s="2"/>
    </row>
    <row r="142" spans="1:23" ht="27" customHeight="1">
      <c r="A142" s="7"/>
      <c r="B142" s="7"/>
      <c r="C142" s="7"/>
      <c r="D142" s="7"/>
      <c r="E142" s="9"/>
      <c r="F142" s="10"/>
      <c r="G142" s="10"/>
      <c r="H142" s="2"/>
      <c r="I142" s="2"/>
      <c r="J142" s="1"/>
      <c r="K142" s="2"/>
      <c r="L142" s="9"/>
      <c r="M142" s="9"/>
      <c r="N142" s="2"/>
      <c r="O142" s="2"/>
      <c r="P142" s="2"/>
      <c r="Q142" s="2"/>
      <c r="R142" s="299"/>
      <c r="S142" s="2"/>
      <c r="T142" s="2"/>
      <c r="U142" s="2"/>
      <c r="V142" s="2"/>
      <c r="W142" s="2"/>
    </row>
    <row r="143" spans="1:23" ht="27" customHeight="1">
      <c r="A143" s="7"/>
      <c r="B143" s="7"/>
      <c r="C143" s="7"/>
      <c r="D143" s="7"/>
      <c r="E143" s="9"/>
      <c r="F143" s="10"/>
      <c r="G143" s="10"/>
      <c r="H143" s="2"/>
      <c r="I143" s="2"/>
      <c r="J143" s="1"/>
      <c r="K143" s="2"/>
      <c r="L143" s="9"/>
      <c r="M143" s="9"/>
      <c r="N143" s="2"/>
      <c r="O143" s="2"/>
      <c r="P143" s="2"/>
      <c r="Q143" s="2"/>
      <c r="R143" s="299"/>
      <c r="S143" s="2"/>
      <c r="T143" s="2"/>
      <c r="U143" s="2"/>
      <c r="V143" s="2"/>
      <c r="W143" s="2"/>
    </row>
    <row r="144" spans="1:23" ht="27" customHeight="1">
      <c r="A144" s="7"/>
      <c r="B144" s="7"/>
      <c r="C144" s="7"/>
      <c r="D144" s="7"/>
      <c r="E144" s="9"/>
      <c r="F144" s="10"/>
      <c r="G144" s="10"/>
      <c r="H144" s="2"/>
      <c r="I144" s="2"/>
      <c r="J144" s="1"/>
      <c r="K144" s="2"/>
      <c r="L144" s="9"/>
      <c r="M144" s="9"/>
      <c r="N144" s="2"/>
      <c r="O144" s="2"/>
      <c r="P144" s="2"/>
      <c r="Q144" s="2"/>
      <c r="R144" s="299"/>
      <c r="S144" s="2"/>
      <c r="T144" s="2"/>
      <c r="U144" s="2"/>
      <c r="V144" s="2"/>
      <c r="W144" s="2"/>
    </row>
    <row r="145" spans="1:23" ht="27" customHeight="1">
      <c r="A145" s="7"/>
      <c r="B145" s="7"/>
      <c r="C145" s="7"/>
      <c r="D145" s="7"/>
      <c r="E145" s="9"/>
      <c r="F145" s="10"/>
      <c r="G145" s="10"/>
      <c r="H145" s="2"/>
      <c r="I145" s="2"/>
      <c r="J145" s="1"/>
      <c r="K145" s="2"/>
      <c r="L145" s="9"/>
      <c r="M145" s="9"/>
      <c r="N145" s="2"/>
      <c r="O145" s="2"/>
      <c r="P145" s="2"/>
      <c r="Q145" s="2"/>
      <c r="R145" s="299"/>
      <c r="S145" s="2"/>
      <c r="T145" s="2"/>
      <c r="U145" s="2"/>
      <c r="V145" s="2"/>
      <c r="W145" s="2"/>
    </row>
    <row r="146" spans="1:23" ht="27" customHeight="1">
      <c r="A146" s="7"/>
      <c r="B146" s="7"/>
      <c r="C146" s="7"/>
      <c r="D146" s="7"/>
      <c r="E146" s="9"/>
      <c r="F146" s="10"/>
      <c r="G146" s="10"/>
      <c r="H146" s="2"/>
      <c r="I146" s="2"/>
      <c r="J146" s="1"/>
      <c r="K146" s="2"/>
      <c r="L146" s="9"/>
      <c r="M146" s="9"/>
      <c r="N146" s="2"/>
      <c r="O146" s="2"/>
      <c r="P146" s="2"/>
      <c r="Q146" s="2"/>
      <c r="R146" s="299"/>
      <c r="S146" s="2"/>
      <c r="T146" s="2"/>
      <c r="U146" s="2"/>
      <c r="V146" s="2"/>
      <c r="W146" s="2"/>
    </row>
    <row r="147" spans="1:23" ht="27" customHeight="1">
      <c r="A147" s="7"/>
      <c r="B147" s="7"/>
      <c r="C147" s="7"/>
      <c r="D147" s="7"/>
      <c r="E147" s="9"/>
      <c r="F147" s="10"/>
      <c r="G147" s="10"/>
      <c r="H147" s="2"/>
      <c r="I147" s="2"/>
      <c r="J147" s="1"/>
      <c r="K147" s="2"/>
      <c r="L147" s="9"/>
      <c r="M147" s="9"/>
      <c r="N147" s="2"/>
      <c r="O147" s="2"/>
      <c r="P147" s="2"/>
      <c r="Q147" s="2"/>
      <c r="R147" s="299"/>
      <c r="S147" s="2"/>
      <c r="T147" s="2"/>
      <c r="U147" s="2"/>
      <c r="V147" s="2"/>
      <c r="W147" s="2"/>
    </row>
    <row r="148" spans="1:23" ht="27" customHeight="1">
      <c r="A148" s="7"/>
      <c r="B148" s="7"/>
      <c r="C148" s="7"/>
      <c r="D148" s="7"/>
      <c r="E148" s="9"/>
      <c r="F148" s="10"/>
      <c r="G148" s="10"/>
      <c r="H148" s="2"/>
      <c r="I148" s="2"/>
      <c r="J148" s="1"/>
      <c r="K148" s="2"/>
      <c r="L148" s="9"/>
      <c r="M148" s="9"/>
      <c r="N148" s="2"/>
      <c r="O148" s="2"/>
      <c r="P148" s="2"/>
      <c r="Q148" s="2"/>
      <c r="R148" s="299"/>
      <c r="S148" s="2"/>
      <c r="T148" s="2"/>
      <c r="U148" s="2"/>
      <c r="V148" s="2"/>
      <c r="W148" s="2"/>
    </row>
    <row r="149" spans="1:23" ht="27" customHeight="1">
      <c r="A149" s="7"/>
      <c r="B149" s="7"/>
      <c r="C149" s="7"/>
      <c r="D149" s="7"/>
      <c r="E149" s="9"/>
      <c r="F149" s="10"/>
      <c r="G149" s="10"/>
      <c r="H149" s="2"/>
      <c r="I149" s="2"/>
      <c r="J149" s="1"/>
      <c r="K149" s="2"/>
      <c r="L149" s="9"/>
      <c r="M149" s="9"/>
      <c r="N149" s="2"/>
      <c r="O149" s="2"/>
      <c r="P149" s="2"/>
      <c r="Q149" s="2"/>
      <c r="R149" s="299"/>
      <c r="S149" s="2"/>
      <c r="T149" s="2"/>
      <c r="U149" s="2"/>
      <c r="V149" s="2"/>
      <c r="W149" s="2"/>
    </row>
    <row r="150" spans="1:23" ht="27" customHeight="1">
      <c r="A150" s="7"/>
      <c r="B150" s="7"/>
      <c r="C150" s="7"/>
      <c r="D150" s="7"/>
      <c r="E150" s="9"/>
      <c r="F150" s="10"/>
      <c r="G150" s="10"/>
      <c r="H150" s="2"/>
      <c r="I150" s="2"/>
      <c r="J150" s="1"/>
      <c r="K150" s="2"/>
      <c r="L150" s="9"/>
      <c r="M150" s="9"/>
      <c r="N150" s="2"/>
      <c r="O150" s="2"/>
      <c r="P150" s="2"/>
      <c r="Q150" s="2"/>
      <c r="R150" s="299"/>
      <c r="S150" s="2"/>
      <c r="T150" s="2"/>
      <c r="U150" s="2"/>
      <c r="V150" s="2"/>
      <c r="W150" s="2"/>
    </row>
    <row r="151" spans="1:23" ht="27" customHeight="1">
      <c r="A151" s="7"/>
      <c r="B151" s="7"/>
      <c r="C151" s="7"/>
      <c r="D151" s="7"/>
      <c r="E151" s="9"/>
      <c r="F151" s="10"/>
      <c r="G151" s="10"/>
      <c r="H151" s="2"/>
      <c r="I151" s="2"/>
      <c r="J151" s="1"/>
      <c r="K151" s="2"/>
      <c r="L151" s="9"/>
      <c r="M151" s="9"/>
      <c r="N151" s="2"/>
      <c r="O151" s="2"/>
      <c r="P151" s="2"/>
      <c r="Q151" s="2"/>
      <c r="R151" s="299"/>
      <c r="S151" s="2"/>
      <c r="T151" s="2"/>
      <c r="U151" s="2"/>
      <c r="V151" s="2"/>
      <c r="W151" s="2"/>
    </row>
    <row r="152" spans="1:23" ht="27" customHeight="1">
      <c r="A152" s="7"/>
      <c r="B152" s="7"/>
      <c r="C152" s="7"/>
      <c r="D152" s="7"/>
      <c r="E152" s="9"/>
      <c r="F152" s="10"/>
      <c r="G152" s="10"/>
      <c r="H152" s="2"/>
      <c r="I152" s="2"/>
      <c r="J152" s="1"/>
      <c r="K152" s="2"/>
      <c r="L152" s="9"/>
      <c r="M152" s="9"/>
      <c r="N152" s="2"/>
      <c r="O152" s="2"/>
      <c r="P152" s="2"/>
      <c r="Q152" s="2"/>
      <c r="R152" s="299"/>
      <c r="S152" s="2"/>
      <c r="T152" s="2"/>
      <c r="U152" s="2"/>
      <c r="V152" s="2"/>
      <c r="W152" s="2"/>
    </row>
    <row r="153" spans="1:23" ht="27" customHeight="1">
      <c r="A153" s="7"/>
      <c r="B153" s="7"/>
      <c r="C153" s="7"/>
      <c r="D153" s="7"/>
      <c r="E153" s="9"/>
      <c r="F153" s="10"/>
      <c r="G153" s="10"/>
      <c r="H153" s="2"/>
      <c r="I153" s="2"/>
      <c r="J153" s="1"/>
      <c r="K153" s="2"/>
      <c r="L153" s="9"/>
      <c r="M153" s="9"/>
      <c r="N153" s="2"/>
      <c r="O153" s="2"/>
      <c r="P153" s="2"/>
      <c r="Q153" s="2"/>
      <c r="R153" s="299"/>
      <c r="S153" s="2"/>
      <c r="T153" s="2"/>
      <c r="U153" s="2"/>
      <c r="V153" s="2"/>
      <c r="W153" s="2"/>
    </row>
    <row r="154" spans="1:23" ht="27" customHeight="1">
      <c r="A154" s="7"/>
      <c r="B154" s="7"/>
      <c r="C154" s="7"/>
      <c r="D154" s="7"/>
      <c r="E154" s="9"/>
      <c r="F154" s="10"/>
      <c r="G154" s="10"/>
      <c r="H154" s="2"/>
      <c r="I154" s="2"/>
      <c r="J154" s="1"/>
      <c r="K154" s="2"/>
      <c r="L154" s="9"/>
      <c r="M154" s="9"/>
      <c r="N154" s="2"/>
      <c r="O154" s="2"/>
      <c r="P154" s="2"/>
      <c r="Q154" s="2"/>
      <c r="R154" s="299"/>
      <c r="S154" s="2"/>
      <c r="T154" s="2"/>
      <c r="U154" s="2"/>
      <c r="V154" s="2"/>
      <c r="W154" s="2"/>
    </row>
    <row r="155" spans="1:23" ht="27" customHeight="1">
      <c r="A155" s="7"/>
      <c r="B155" s="7"/>
      <c r="C155" s="7"/>
      <c r="D155" s="7"/>
      <c r="E155" s="9"/>
      <c r="F155" s="10"/>
      <c r="G155" s="10"/>
      <c r="H155" s="2"/>
      <c r="I155" s="2"/>
      <c r="J155" s="1"/>
      <c r="K155" s="2"/>
      <c r="L155" s="9"/>
      <c r="M155" s="9"/>
      <c r="N155" s="2"/>
      <c r="O155" s="2"/>
      <c r="P155" s="2"/>
      <c r="Q155" s="2"/>
      <c r="R155" s="299"/>
      <c r="S155" s="2"/>
      <c r="T155" s="2"/>
      <c r="U155" s="2"/>
      <c r="V155" s="2"/>
      <c r="W155" s="2"/>
    </row>
    <row r="156" spans="1:23" ht="27" customHeight="1">
      <c r="A156" s="7"/>
      <c r="B156" s="7"/>
      <c r="C156" s="7"/>
      <c r="D156" s="7"/>
      <c r="E156" s="9"/>
      <c r="F156" s="10"/>
      <c r="G156" s="10"/>
      <c r="H156" s="2"/>
      <c r="I156" s="2"/>
      <c r="J156" s="1"/>
      <c r="K156" s="2"/>
      <c r="L156" s="9"/>
      <c r="M156" s="9"/>
      <c r="N156" s="2"/>
      <c r="O156" s="2"/>
      <c r="P156" s="2"/>
      <c r="Q156" s="2"/>
      <c r="R156" s="299"/>
      <c r="S156" s="2"/>
      <c r="T156" s="2"/>
      <c r="U156" s="2"/>
      <c r="V156" s="2"/>
      <c r="W156" s="2"/>
    </row>
    <row r="157" spans="1:23" ht="27" customHeight="1">
      <c r="A157" s="7"/>
      <c r="B157" s="7"/>
      <c r="C157" s="7"/>
      <c r="D157" s="7"/>
      <c r="E157" s="9"/>
      <c r="F157" s="10"/>
      <c r="G157" s="10"/>
      <c r="H157" s="2"/>
      <c r="I157" s="2"/>
      <c r="J157" s="1"/>
      <c r="K157" s="2"/>
      <c r="L157" s="9"/>
      <c r="M157" s="9"/>
      <c r="N157" s="2"/>
      <c r="O157" s="2"/>
      <c r="P157" s="2"/>
      <c r="Q157" s="2"/>
      <c r="R157" s="299"/>
      <c r="S157" s="2"/>
      <c r="T157" s="2"/>
      <c r="U157" s="2"/>
      <c r="V157" s="2"/>
      <c r="W157" s="2"/>
    </row>
    <row r="158" spans="1:23" ht="27" customHeight="1">
      <c r="A158" s="7"/>
      <c r="B158" s="7"/>
      <c r="C158" s="7"/>
      <c r="D158" s="7"/>
      <c r="E158" s="9"/>
      <c r="F158" s="10"/>
      <c r="G158" s="10"/>
      <c r="H158" s="2"/>
      <c r="I158" s="2"/>
      <c r="J158" s="1"/>
      <c r="K158" s="2"/>
      <c r="L158" s="9"/>
      <c r="M158" s="9"/>
      <c r="N158" s="2"/>
      <c r="O158" s="2"/>
      <c r="P158" s="2"/>
      <c r="Q158" s="2"/>
      <c r="R158" s="299"/>
      <c r="S158" s="2"/>
      <c r="T158" s="2"/>
      <c r="U158" s="2"/>
      <c r="V158" s="2"/>
      <c r="W158" s="2"/>
    </row>
    <row r="159" spans="1:23" ht="27" customHeight="1">
      <c r="A159" s="7"/>
      <c r="B159" s="7"/>
      <c r="C159" s="7"/>
      <c r="D159" s="7"/>
      <c r="E159" s="9"/>
      <c r="F159" s="10"/>
      <c r="G159" s="10"/>
      <c r="H159" s="2"/>
      <c r="I159" s="2"/>
      <c r="J159" s="1"/>
      <c r="K159" s="2"/>
      <c r="L159" s="9"/>
      <c r="M159" s="9"/>
      <c r="N159" s="2"/>
      <c r="O159" s="2"/>
      <c r="P159" s="2"/>
      <c r="Q159" s="2"/>
      <c r="R159" s="299"/>
      <c r="S159" s="2"/>
      <c r="T159" s="2"/>
      <c r="U159" s="2"/>
      <c r="V159" s="2"/>
      <c r="W159" s="2"/>
    </row>
    <row r="160" spans="1:23" ht="27" customHeight="1">
      <c r="A160" s="7"/>
      <c r="B160" s="7"/>
      <c r="C160" s="7"/>
      <c r="D160" s="7"/>
      <c r="E160" s="9"/>
      <c r="F160" s="10"/>
      <c r="G160" s="10"/>
      <c r="H160" s="2"/>
      <c r="I160" s="2"/>
      <c r="J160" s="1"/>
      <c r="K160" s="2"/>
      <c r="L160" s="9"/>
      <c r="M160" s="9"/>
      <c r="N160" s="2"/>
      <c r="O160" s="2"/>
      <c r="P160" s="2"/>
      <c r="Q160" s="2"/>
      <c r="R160" s="299"/>
      <c r="S160" s="2"/>
      <c r="T160" s="2"/>
      <c r="U160" s="2"/>
      <c r="V160" s="2"/>
      <c r="W160" s="2"/>
    </row>
    <row r="161" spans="1:23" ht="27" customHeight="1">
      <c r="A161" s="7"/>
      <c r="B161" s="7"/>
      <c r="C161" s="7"/>
      <c r="D161" s="7"/>
      <c r="E161" s="9"/>
      <c r="F161" s="10"/>
      <c r="G161" s="10"/>
      <c r="H161" s="2"/>
      <c r="I161" s="2"/>
      <c r="J161" s="1"/>
      <c r="K161" s="2"/>
      <c r="L161" s="9"/>
      <c r="M161" s="9"/>
      <c r="N161" s="2"/>
      <c r="O161" s="2"/>
      <c r="P161" s="2"/>
      <c r="Q161" s="2"/>
      <c r="R161" s="299"/>
      <c r="S161" s="2"/>
      <c r="T161" s="2"/>
      <c r="U161" s="2"/>
      <c r="V161" s="2"/>
      <c r="W161" s="2"/>
    </row>
    <row r="162" spans="1:23" ht="27" customHeight="1">
      <c r="A162" s="7"/>
      <c r="B162" s="7"/>
      <c r="C162" s="7"/>
      <c r="D162" s="7"/>
      <c r="E162" s="9"/>
      <c r="F162" s="10"/>
      <c r="G162" s="10"/>
      <c r="H162" s="2"/>
      <c r="I162" s="2"/>
      <c r="J162" s="1"/>
      <c r="K162" s="2"/>
      <c r="L162" s="9"/>
      <c r="M162" s="9"/>
      <c r="N162" s="2"/>
      <c r="O162" s="2"/>
      <c r="P162" s="2"/>
      <c r="Q162" s="2"/>
      <c r="R162" s="299"/>
      <c r="S162" s="2"/>
      <c r="T162" s="2"/>
      <c r="U162" s="2"/>
      <c r="V162" s="2"/>
      <c r="W162" s="2"/>
    </row>
    <row r="163" spans="1:23" ht="27" customHeight="1">
      <c r="A163" s="7"/>
      <c r="B163" s="7"/>
      <c r="C163" s="7"/>
      <c r="D163" s="7"/>
      <c r="E163" s="9"/>
      <c r="F163" s="10"/>
      <c r="G163" s="10"/>
      <c r="H163" s="2"/>
      <c r="I163" s="2"/>
      <c r="J163" s="1"/>
      <c r="K163" s="2"/>
      <c r="L163" s="9"/>
      <c r="M163" s="9"/>
      <c r="N163" s="2"/>
      <c r="O163" s="2"/>
      <c r="P163" s="2"/>
      <c r="Q163" s="2"/>
      <c r="R163" s="299"/>
      <c r="S163" s="2"/>
      <c r="T163" s="2"/>
      <c r="U163" s="2"/>
      <c r="V163" s="2"/>
      <c r="W163" s="2"/>
    </row>
    <row r="164" spans="1:23" ht="27" customHeight="1">
      <c r="A164" s="7"/>
      <c r="B164" s="7"/>
      <c r="C164" s="7"/>
      <c r="D164" s="7"/>
      <c r="E164" s="9"/>
      <c r="F164" s="10"/>
      <c r="G164" s="10"/>
      <c r="H164" s="2"/>
      <c r="I164" s="2"/>
      <c r="J164" s="1"/>
      <c r="K164" s="2"/>
      <c r="L164" s="9"/>
      <c r="M164" s="9"/>
      <c r="N164" s="2"/>
      <c r="O164" s="2"/>
      <c r="P164" s="2"/>
      <c r="Q164" s="2"/>
      <c r="R164" s="299"/>
      <c r="S164" s="2"/>
      <c r="T164" s="2"/>
      <c r="U164" s="2"/>
      <c r="V164" s="2"/>
      <c r="W164" s="2"/>
    </row>
    <row r="165" spans="1:23" ht="27" customHeight="1">
      <c r="A165" s="7"/>
      <c r="B165" s="7"/>
      <c r="C165" s="7"/>
      <c r="D165" s="7"/>
      <c r="E165" s="9"/>
      <c r="F165" s="10"/>
      <c r="G165" s="10"/>
      <c r="H165" s="2"/>
      <c r="I165" s="2"/>
      <c r="J165" s="1"/>
      <c r="K165" s="2"/>
      <c r="L165" s="9"/>
      <c r="M165" s="9"/>
      <c r="N165" s="2"/>
      <c r="O165" s="2"/>
      <c r="P165" s="2"/>
      <c r="Q165" s="2"/>
      <c r="R165" s="299"/>
      <c r="S165" s="2"/>
      <c r="T165" s="2"/>
      <c r="U165" s="2"/>
      <c r="V165" s="2"/>
      <c r="W165" s="2"/>
    </row>
    <row r="166" spans="1:23" ht="27" customHeight="1">
      <c r="A166" s="7"/>
      <c r="B166" s="7"/>
      <c r="C166" s="7"/>
      <c r="D166" s="7"/>
      <c r="E166" s="9"/>
      <c r="F166" s="10"/>
      <c r="G166" s="10"/>
      <c r="H166" s="2"/>
      <c r="I166" s="2"/>
      <c r="J166" s="1"/>
      <c r="K166" s="2"/>
      <c r="L166" s="9"/>
      <c r="M166" s="9"/>
      <c r="N166" s="2"/>
      <c r="O166" s="2"/>
      <c r="P166" s="2"/>
      <c r="Q166" s="2"/>
      <c r="R166" s="299"/>
      <c r="S166" s="2"/>
      <c r="T166" s="2"/>
      <c r="U166" s="2"/>
      <c r="V166" s="2"/>
      <c r="W166" s="2"/>
    </row>
    <row r="167" spans="1:23" ht="27" customHeight="1">
      <c r="A167" s="7"/>
      <c r="B167" s="7"/>
      <c r="C167" s="7"/>
      <c r="D167" s="7"/>
      <c r="E167" s="9"/>
      <c r="F167" s="10"/>
      <c r="G167" s="10"/>
      <c r="H167" s="2"/>
      <c r="I167" s="2"/>
      <c r="J167" s="1"/>
      <c r="K167" s="2"/>
      <c r="L167" s="9"/>
      <c r="M167" s="9"/>
      <c r="N167" s="2"/>
      <c r="O167" s="2"/>
      <c r="P167" s="2"/>
      <c r="Q167" s="2"/>
      <c r="R167" s="299"/>
      <c r="S167" s="2"/>
      <c r="T167" s="2"/>
      <c r="U167" s="2"/>
      <c r="V167" s="2"/>
      <c r="W167" s="2"/>
    </row>
    <row r="168" spans="1:23" ht="27" customHeight="1">
      <c r="A168" s="7"/>
      <c r="B168" s="7"/>
      <c r="C168" s="7"/>
      <c r="D168" s="7"/>
      <c r="E168" s="9"/>
      <c r="F168" s="10"/>
      <c r="G168" s="10"/>
      <c r="H168" s="2"/>
      <c r="I168" s="2"/>
      <c r="J168" s="1"/>
      <c r="K168" s="2"/>
      <c r="L168" s="9"/>
      <c r="M168" s="9"/>
      <c r="N168" s="2"/>
      <c r="O168" s="2"/>
      <c r="P168" s="2"/>
      <c r="Q168" s="2"/>
      <c r="R168" s="299"/>
      <c r="S168" s="2"/>
      <c r="T168" s="2"/>
      <c r="U168" s="2"/>
      <c r="V168" s="2"/>
      <c r="W168" s="2"/>
    </row>
    <row r="169" spans="1:23" ht="27" customHeight="1">
      <c r="A169" s="7"/>
      <c r="B169" s="7"/>
      <c r="C169" s="7"/>
      <c r="D169" s="7"/>
      <c r="E169" s="9"/>
      <c r="F169" s="10"/>
      <c r="G169" s="10"/>
      <c r="H169" s="2"/>
      <c r="I169" s="2"/>
      <c r="J169" s="1"/>
      <c r="K169" s="2"/>
      <c r="L169" s="9"/>
      <c r="M169" s="9"/>
      <c r="N169" s="2"/>
      <c r="O169" s="2"/>
      <c r="P169" s="2"/>
      <c r="Q169" s="2"/>
      <c r="R169" s="299"/>
      <c r="S169" s="2"/>
      <c r="T169" s="2"/>
      <c r="U169" s="2"/>
      <c r="V169" s="2"/>
      <c r="W169" s="2"/>
    </row>
    <row r="170" spans="1:23" ht="27" customHeight="1">
      <c r="A170" s="7"/>
      <c r="B170" s="7"/>
      <c r="C170" s="7"/>
      <c r="D170" s="7"/>
      <c r="E170" s="9"/>
      <c r="F170" s="10"/>
      <c r="G170" s="10"/>
      <c r="H170" s="2"/>
      <c r="I170" s="2"/>
      <c r="J170" s="1"/>
      <c r="K170" s="2"/>
      <c r="L170" s="9"/>
      <c r="M170" s="9"/>
      <c r="N170" s="2"/>
      <c r="O170" s="2"/>
      <c r="P170" s="2"/>
      <c r="Q170" s="2"/>
      <c r="R170" s="299"/>
      <c r="S170" s="2"/>
      <c r="T170" s="2"/>
      <c r="U170" s="2"/>
      <c r="V170" s="2"/>
      <c r="W170" s="2"/>
    </row>
    <row r="171" spans="1:23" ht="27" customHeight="1">
      <c r="A171" s="7"/>
      <c r="B171" s="7"/>
      <c r="C171" s="7"/>
      <c r="D171" s="7"/>
      <c r="E171" s="9"/>
      <c r="F171" s="10"/>
      <c r="G171" s="10"/>
      <c r="H171" s="2"/>
      <c r="I171" s="2"/>
      <c r="J171" s="1"/>
      <c r="K171" s="2"/>
      <c r="L171" s="9"/>
      <c r="M171" s="9"/>
      <c r="N171" s="2"/>
      <c r="O171" s="2"/>
      <c r="P171" s="2"/>
      <c r="Q171" s="2"/>
      <c r="R171" s="299"/>
      <c r="S171" s="2"/>
      <c r="T171" s="2"/>
      <c r="U171" s="2"/>
      <c r="V171" s="2"/>
      <c r="W171" s="2"/>
    </row>
    <row r="172" spans="1:23" ht="27" customHeight="1">
      <c r="A172" s="7"/>
      <c r="B172" s="7"/>
      <c r="C172" s="7"/>
      <c r="D172" s="7"/>
      <c r="E172" s="9"/>
      <c r="F172" s="10"/>
      <c r="G172" s="10"/>
      <c r="H172" s="2"/>
      <c r="I172" s="2"/>
      <c r="J172" s="1"/>
      <c r="K172" s="2"/>
      <c r="L172" s="9"/>
      <c r="M172" s="9"/>
      <c r="N172" s="2"/>
      <c r="O172" s="2"/>
      <c r="P172" s="2"/>
      <c r="Q172" s="2"/>
      <c r="R172" s="299"/>
      <c r="S172" s="2"/>
      <c r="T172" s="2"/>
      <c r="U172" s="2"/>
      <c r="V172" s="2"/>
      <c r="W172" s="2"/>
    </row>
    <row r="173" spans="1:23" ht="27" customHeight="1">
      <c r="A173" s="7"/>
      <c r="B173" s="7"/>
      <c r="C173" s="7"/>
      <c r="D173" s="7"/>
      <c r="E173" s="9"/>
      <c r="F173" s="10"/>
      <c r="G173" s="10"/>
      <c r="H173" s="2"/>
      <c r="I173" s="2"/>
      <c r="J173" s="1"/>
      <c r="K173" s="2"/>
      <c r="L173" s="9"/>
      <c r="M173" s="9"/>
      <c r="N173" s="2"/>
      <c r="O173" s="2"/>
      <c r="P173" s="2"/>
      <c r="Q173" s="2"/>
      <c r="R173" s="299"/>
      <c r="S173" s="2"/>
      <c r="T173" s="2"/>
      <c r="U173" s="2"/>
      <c r="V173" s="2"/>
      <c r="W173" s="2"/>
    </row>
    <row r="174" spans="1:23" ht="27" customHeight="1">
      <c r="A174" s="7"/>
      <c r="B174" s="7"/>
      <c r="C174" s="7"/>
      <c r="D174" s="7"/>
      <c r="E174" s="9"/>
      <c r="F174" s="10"/>
      <c r="G174" s="10"/>
      <c r="H174" s="2"/>
      <c r="I174" s="2"/>
      <c r="J174" s="1"/>
      <c r="K174" s="2"/>
      <c r="L174" s="9"/>
      <c r="M174" s="9"/>
      <c r="N174" s="2"/>
      <c r="O174" s="2"/>
      <c r="P174" s="2"/>
      <c r="Q174" s="2"/>
      <c r="R174" s="299"/>
      <c r="S174" s="2"/>
      <c r="T174" s="2"/>
      <c r="U174" s="2"/>
      <c r="V174" s="2"/>
      <c r="W174" s="2"/>
    </row>
    <row r="175" spans="1:23" ht="27" customHeight="1">
      <c r="A175" s="7"/>
      <c r="B175" s="7"/>
      <c r="C175" s="7"/>
      <c r="D175" s="7"/>
      <c r="E175" s="9"/>
      <c r="F175" s="10"/>
      <c r="G175" s="10"/>
      <c r="H175" s="2"/>
      <c r="I175" s="2"/>
      <c r="J175" s="1"/>
      <c r="K175" s="2"/>
      <c r="L175" s="9"/>
      <c r="M175" s="9"/>
      <c r="N175" s="2"/>
      <c r="O175" s="2"/>
      <c r="P175" s="2"/>
      <c r="Q175" s="2"/>
      <c r="R175" s="299"/>
      <c r="S175" s="2"/>
      <c r="T175" s="2"/>
      <c r="U175" s="2"/>
      <c r="V175" s="2"/>
      <c r="W175" s="2"/>
    </row>
    <row r="176" spans="1:23" ht="27" customHeight="1">
      <c r="A176" s="7"/>
      <c r="B176" s="7"/>
      <c r="C176" s="7"/>
      <c r="D176" s="7"/>
      <c r="E176" s="9"/>
      <c r="F176" s="10"/>
      <c r="G176" s="10"/>
      <c r="H176" s="2"/>
      <c r="I176" s="2"/>
      <c r="J176" s="1"/>
      <c r="K176" s="2"/>
      <c r="L176" s="9"/>
      <c r="M176" s="9"/>
      <c r="N176" s="2"/>
      <c r="O176" s="2"/>
      <c r="P176" s="2"/>
      <c r="Q176" s="2"/>
      <c r="R176" s="299"/>
      <c r="S176" s="2"/>
      <c r="T176" s="2"/>
      <c r="U176" s="2"/>
      <c r="V176" s="2"/>
      <c r="W176" s="2"/>
    </row>
    <row r="177" spans="1:23" ht="27" customHeight="1">
      <c r="A177" s="7"/>
      <c r="B177" s="7"/>
      <c r="C177" s="7"/>
      <c r="D177" s="7"/>
      <c r="E177" s="9"/>
      <c r="F177" s="10"/>
      <c r="G177" s="10"/>
      <c r="H177" s="2"/>
      <c r="I177" s="2"/>
      <c r="J177" s="1"/>
      <c r="K177" s="2"/>
      <c r="L177" s="9"/>
      <c r="M177" s="9"/>
      <c r="N177" s="2"/>
      <c r="O177" s="2"/>
      <c r="P177" s="2"/>
      <c r="Q177" s="2"/>
      <c r="R177" s="299"/>
      <c r="S177" s="2"/>
      <c r="T177" s="2"/>
      <c r="U177" s="2"/>
      <c r="V177" s="2"/>
      <c r="W177" s="2"/>
    </row>
    <row r="178" spans="1:23" ht="27" customHeight="1">
      <c r="A178" s="7"/>
      <c r="B178" s="7"/>
      <c r="C178" s="7"/>
      <c r="D178" s="7"/>
      <c r="E178" s="9"/>
      <c r="F178" s="10"/>
      <c r="G178" s="10"/>
      <c r="H178" s="2"/>
      <c r="I178" s="2"/>
      <c r="J178" s="1"/>
      <c r="K178" s="2"/>
      <c r="L178" s="9"/>
      <c r="M178" s="9"/>
      <c r="N178" s="2"/>
      <c r="O178" s="2"/>
      <c r="P178" s="2"/>
      <c r="Q178" s="2"/>
      <c r="R178" s="299"/>
      <c r="S178" s="2"/>
      <c r="T178" s="2"/>
      <c r="U178" s="2"/>
      <c r="V178" s="2"/>
      <c r="W178" s="2"/>
    </row>
    <row r="179" spans="1:23" ht="27" customHeight="1">
      <c r="A179" s="7"/>
      <c r="B179" s="7"/>
      <c r="C179" s="7"/>
      <c r="D179" s="7"/>
      <c r="E179" s="9"/>
      <c r="F179" s="10"/>
      <c r="G179" s="10"/>
      <c r="H179" s="2"/>
      <c r="I179" s="2"/>
      <c r="J179" s="1"/>
      <c r="K179" s="2"/>
      <c r="L179" s="9"/>
      <c r="M179" s="9"/>
      <c r="N179" s="2"/>
      <c r="O179" s="2"/>
      <c r="P179" s="2"/>
      <c r="Q179" s="2"/>
      <c r="R179" s="299"/>
      <c r="S179" s="2"/>
      <c r="T179" s="2"/>
      <c r="U179" s="2"/>
      <c r="V179" s="2"/>
      <c r="W179" s="2"/>
    </row>
    <row r="180" spans="1:23" ht="27" customHeight="1">
      <c r="A180" s="7"/>
      <c r="B180" s="7"/>
      <c r="C180" s="7"/>
      <c r="D180" s="7"/>
      <c r="E180" s="9"/>
      <c r="F180" s="10"/>
      <c r="G180" s="10"/>
      <c r="H180" s="2"/>
      <c r="I180" s="2"/>
      <c r="J180" s="1"/>
      <c r="K180" s="2"/>
      <c r="L180" s="9"/>
      <c r="M180" s="9"/>
      <c r="N180" s="2"/>
      <c r="O180" s="2"/>
      <c r="P180" s="2"/>
      <c r="Q180" s="2"/>
      <c r="R180" s="299"/>
      <c r="S180" s="2"/>
      <c r="T180" s="2"/>
      <c r="U180" s="2"/>
      <c r="V180" s="2"/>
      <c r="W180" s="2"/>
    </row>
    <row r="181" spans="1:23" ht="27" customHeight="1">
      <c r="A181" s="7"/>
      <c r="B181" s="7"/>
      <c r="C181" s="7"/>
      <c r="D181" s="7"/>
      <c r="E181" s="9"/>
      <c r="F181" s="10"/>
      <c r="G181" s="10"/>
      <c r="H181" s="2"/>
      <c r="I181" s="2"/>
      <c r="J181" s="1"/>
      <c r="K181" s="2"/>
      <c r="L181" s="9"/>
      <c r="M181" s="9"/>
      <c r="N181" s="2"/>
      <c r="O181" s="2"/>
      <c r="P181" s="2"/>
      <c r="Q181" s="2"/>
      <c r="R181" s="299"/>
      <c r="S181" s="2"/>
      <c r="T181" s="2"/>
      <c r="U181" s="2"/>
      <c r="V181" s="2"/>
      <c r="W181" s="2"/>
    </row>
    <row r="182" spans="1:23" ht="27" customHeight="1">
      <c r="A182" s="7"/>
      <c r="B182" s="7"/>
      <c r="C182" s="7"/>
      <c r="D182" s="7"/>
      <c r="E182" s="9"/>
      <c r="F182" s="10"/>
      <c r="G182" s="10"/>
      <c r="H182" s="2"/>
      <c r="I182" s="2"/>
      <c r="J182" s="1"/>
      <c r="K182" s="2"/>
      <c r="L182" s="9"/>
      <c r="M182" s="9"/>
      <c r="N182" s="2"/>
      <c r="O182" s="2"/>
      <c r="P182" s="2"/>
      <c r="Q182" s="2"/>
      <c r="R182" s="299"/>
      <c r="S182" s="2"/>
      <c r="T182" s="2"/>
      <c r="U182" s="2"/>
      <c r="V182" s="2"/>
      <c r="W182" s="2"/>
    </row>
    <row r="183" spans="1:23" ht="27" customHeight="1">
      <c r="A183" s="7"/>
      <c r="B183" s="7"/>
      <c r="C183" s="7"/>
      <c r="D183" s="7"/>
      <c r="E183" s="9"/>
      <c r="F183" s="10"/>
      <c r="G183" s="10"/>
      <c r="H183" s="2"/>
      <c r="I183" s="2"/>
      <c r="J183" s="1"/>
      <c r="K183" s="2"/>
      <c r="L183" s="9"/>
      <c r="M183" s="9"/>
      <c r="N183" s="2"/>
      <c r="O183" s="2"/>
      <c r="P183" s="2"/>
      <c r="Q183" s="2"/>
      <c r="R183" s="299"/>
      <c r="S183" s="2"/>
      <c r="T183" s="2"/>
      <c r="U183" s="2"/>
      <c r="V183" s="2"/>
      <c r="W183" s="2"/>
    </row>
    <row r="184" spans="1:23" ht="27" customHeight="1">
      <c r="A184" s="7"/>
      <c r="B184" s="7"/>
      <c r="C184" s="7"/>
      <c r="D184" s="7"/>
      <c r="E184" s="9"/>
      <c r="F184" s="10"/>
      <c r="G184" s="10"/>
      <c r="H184" s="2"/>
      <c r="I184" s="2"/>
      <c r="J184" s="1"/>
      <c r="K184" s="2"/>
      <c r="L184" s="9"/>
      <c r="M184" s="9"/>
      <c r="N184" s="2"/>
      <c r="O184" s="2"/>
      <c r="P184" s="2"/>
      <c r="Q184" s="2"/>
      <c r="R184" s="299"/>
      <c r="S184" s="2"/>
      <c r="T184" s="2"/>
      <c r="U184" s="2"/>
      <c r="V184" s="2"/>
      <c r="W184" s="2"/>
    </row>
    <row r="185" spans="1:23" ht="27" customHeight="1">
      <c r="A185" s="7"/>
      <c r="B185" s="7"/>
      <c r="C185" s="7"/>
      <c r="D185" s="7"/>
      <c r="E185" s="9"/>
      <c r="F185" s="10"/>
      <c r="G185" s="10"/>
      <c r="H185" s="2"/>
      <c r="I185" s="2"/>
      <c r="J185" s="1"/>
      <c r="K185" s="2"/>
      <c r="L185" s="9"/>
      <c r="M185" s="9"/>
      <c r="N185" s="2"/>
      <c r="O185" s="2"/>
      <c r="P185" s="2"/>
      <c r="Q185" s="2"/>
      <c r="R185" s="299"/>
      <c r="S185" s="2"/>
      <c r="T185" s="2"/>
      <c r="U185" s="2"/>
      <c r="V185" s="2"/>
      <c r="W185" s="2"/>
    </row>
    <row r="186" spans="1:23" ht="27" customHeight="1">
      <c r="A186" s="7"/>
      <c r="B186" s="7"/>
      <c r="C186" s="7"/>
      <c r="D186" s="7"/>
      <c r="E186" s="9"/>
      <c r="F186" s="10"/>
      <c r="G186" s="10"/>
      <c r="H186" s="2"/>
      <c r="I186" s="2"/>
      <c r="J186" s="1"/>
      <c r="K186" s="2"/>
      <c r="L186" s="9"/>
      <c r="M186" s="9"/>
      <c r="N186" s="2"/>
      <c r="O186" s="2"/>
      <c r="P186" s="2"/>
      <c r="Q186" s="2"/>
      <c r="R186" s="299"/>
      <c r="S186" s="2"/>
      <c r="T186" s="2"/>
      <c r="U186" s="2"/>
      <c r="V186" s="2"/>
      <c r="W186" s="2"/>
    </row>
    <row r="187" spans="1:23" ht="27" customHeight="1">
      <c r="A187" s="7"/>
      <c r="B187" s="7"/>
      <c r="C187" s="7"/>
      <c r="D187" s="7"/>
      <c r="E187" s="9"/>
      <c r="F187" s="10"/>
      <c r="G187" s="10"/>
      <c r="H187" s="2"/>
      <c r="I187" s="2"/>
      <c r="J187" s="1"/>
      <c r="K187" s="2"/>
      <c r="L187" s="9"/>
      <c r="M187" s="9"/>
      <c r="N187" s="2"/>
      <c r="O187" s="2"/>
      <c r="P187" s="2"/>
      <c r="Q187" s="2"/>
      <c r="R187" s="299"/>
      <c r="S187" s="2"/>
      <c r="T187" s="2"/>
      <c r="U187" s="2"/>
      <c r="V187" s="2"/>
      <c r="W187" s="2"/>
    </row>
    <row r="188" spans="1:23" ht="27" customHeight="1">
      <c r="A188" s="7"/>
      <c r="B188" s="7"/>
      <c r="C188" s="7"/>
      <c r="D188" s="7"/>
      <c r="E188" s="9"/>
      <c r="F188" s="10"/>
      <c r="G188" s="10"/>
      <c r="H188" s="2"/>
      <c r="I188" s="2"/>
      <c r="J188" s="1"/>
      <c r="K188" s="2"/>
      <c r="L188" s="9"/>
      <c r="M188" s="9"/>
      <c r="N188" s="2"/>
      <c r="O188" s="2"/>
      <c r="P188" s="2"/>
      <c r="Q188" s="2"/>
      <c r="R188" s="299"/>
      <c r="S188" s="2"/>
      <c r="T188" s="2"/>
      <c r="U188" s="2"/>
      <c r="V188" s="2"/>
      <c r="W188" s="2"/>
    </row>
    <row r="189" spans="1:23" ht="27" customHeight="1">
      <c r="A189" s="7"/>
      <c r="B189" s="7"/>
      <c r="C189" s="7"/>
      <c r="D189" s="7"/>
      <c r="E189" s="9"/>
      <c r="F189" s="10"/>
      <c r="G189" s="10"/>
      <c r="H189" s="2"/>
      <c r="I189" s="2"/>
      <c r="J189" s="1"/>
      <c r="K189" s="2"/>
      <c r="L189" s="9"/>
      <c r="M189" s="9"/>
      <c r="N189" s="2"/>
      <c r="O189" s="2"/>
      <c r="P189" s="2"/>
      <c r="Q189" s="2"/>
      <c r="R189" s="299"/>
      <c r="S189" s="2"/>
      <c r="T189" s="2"/>
      <c r="U189" s="2"/>
      <c r="V189" s="2"/>
      <c r="W189" s="2"/>
    </row>
    <row r="190" spans="1:23" ht="27" customHeight="1">
      <c r="A190" s="7"/>
      <c r="B190" s="7"/>
      <c r="C190" s="7"/>
      <c r="D190" s="7"/>
      <c r="E190" s="9"/>
      <c r="F190" s="10"/>
      <c r="G190" s="10"/>
      <c r="H190" s="2"/>
      <c r="I190" s="2"/>
      <c r="J190" s="1"/>
      <c r="K190" s="2"/>
      <c r="L190" s="9"/>
      <c r="M190" s="9"/>
      <c r="N190" s="2"/>
      <c r="O190" s="2"/>
      <c r="P190" s="2"/>
      <c r="Q190" s="2"/>
      <c r="R190" s="299"/>
      <c r="S190" s="2"/>
      <c r="T190" s="2"/>
      <c r="U190" s="2"/>
      <c r="V190" s="2"/>
      <c r="W190" s="2"/>
    </row>
    <row r="191" spans="1:23" ht="27" customHeight="1">
      <c r="A191" s="7"/>
      <c r="B191" s="7"/>
      <c r="C191" s="7"/>
      <c r="D191" s="7"/>
      <c r="E191" s="9"/>
      <c r="F191" s="10"/>
      <c r="G191" s="10"/>
      <c r="H191" s="2"/>
      <c r="I191" s="2"/>
      <c r="J191" s="1"/>
      <c r="K191" s="2"/>
      <c r="L191" s="9"/>
      <c r="M191" s="9"/>
      <c r="N191" s="2"/>
      <c r="O191" s="2"/>
      <c r="P191" s="2"/>
      <c r="Q191" s="2"/>
      <c r="R191" s="299"/>
      <c r="S191" s="2"/>
      <c r="T191" s="2"/>
      <c r="U191" s="2"/>
      <c r="V191" s="2"/>
      <c r="W191" s="2"/>
    </row>
    <row r="192" spans="1:23" ht="27" customHeight="1">
      <c r="A192" s="7"/>
      <c r="B192" s="7"/>
      <c r="C192" s="7"/>
      <c r="D192" s="7"/>
      <c r="E192" s="9"/>
      <c r="F192" s="10"/>
      <c r="G192" s="10"/>
      <c r="H192" s="2"/>
      <c r="I192" s="2"/>
      <c r="J192" s="1"/>
      <c r="K192" s="2"/>
      <c r="L192" s="9"/>
      <c r="M192" s="9"/>
      <c r="N192" s="2"/>
      <c r="O192" s="2"/>
      <c r="P192" s="2"/>
      <c r="Q192" s="2"/>
      <c r="R192" s="299"/>
      <c r="S192" s="2"/>
      <c r="T192" s="2"/>
      <c r="U192" s="2"/>
      <c r="V192" s="2"/>
      <c r="W192" s="2"/>
    </row>
    <row r="193" spans="1:23" ht="27" customHeight="1">
      <c r="A193" s="7"/>
      <c r="B193" s="7"/>
      <c r="C193" s="7"/>
      <c r="D193" s="7"/>
      <c r="E193" s="9"/>
      <c r="F193" s="10"/>
      <c r="G193" s="10"/>
      <c r="H193" s="2"/>
      <c r="I193" s="2"/>
      <c r="J193" s="1"/>
      <c r="K193" s="2"/>
      <c r="L193" s="9"/>
      <c r="M193" s="9"/>
      <c r="N193" s="2"/>
      <c r="O193" s="2"/>
      <c r="P193" s="2"/>
      <c r="Q193" s="2"/>
      <c r="R193" s="299"/>
      <c r="S193" s="2"/>
      <c r="T193" s="2"/>
      <c r="U193" s="2"/>
      <c r="V193" s="2"/>
      <c r="W193" s="2"/>
    </row>
    <row r="194" spans="1:23" ht="27" customHeight="1">
      <c r="A194" s="7"/>
      <c r="B194" s="7"/>
      <c r="C194" s="7"/>
      <c r="D194" s="7"/>
      <c r="E194" s="9"/>
      <c r="F194" s="10"/>
      <c r="G194" s="10"/>
      <c r="H194" s="2"/>
      <c r="I194" s="2"/>
      <c r="J194" s="1"/>
      <c r="K194" s="2"/>
      <c r="L194" s="9"/>
      <c r="M194" s="9"/>
      <c r="N194" s="2"/>
      <c r="O194" s="2"/>
      <c r="P194" s="2"/>
      <c r="Q194" s="2"/>
      <c r="R194" s="299"/>
      <c r="S194" s="2"/>
      <c r="T194" s="2"/>
      <c r="U194" s="2"/>
      <c r="V194" s="2"/>
      <c r="W194" s="2"/>
    </row>
    <row r="195" spans="1:23" ht="27" customHeight="1">
      <c r="A195" s="7"/>
      <c r="B195" s="7"/>
      <c r="C195" s="7"/>
      <c r="D195" s="7"/>
      <c r="E195" s="9"/>
      <c r="F195" s="10"/>
      <c r="G195" s="10"/>
      <c r="H195" s="2"/>
      <c r="I195" s="2"/>
      <c r="J195" s="1"/>
      <c r="K195" s="2"/>
      <c r="L195" s="9"/>
      <c r="M195" s="9"/>
      <c r="N195" s="2"/>
      <c r="O195" s="2"/>
      <c r="P195" s="2"/>
      <c r="Q195" s="2"/>
      <c r="R195" s="299"/>
      <c r="S195" s="2"/>
      <c r="T195" s="2"/>
      <c r="U195" s="2"/>
      <c r="V195" s="2"/>
      <c r="W195" s="2"/>
    </row>
    <row r="196" spans="1:23" ht="27" customHeight="1">
      <c r="A196" s="7"/>
      <c r="B196" s="7"/>
      <c r="C196" s="7"/>
      <c r="D196" s="7"/>
      <c r="E196" s="9"/>
      <c r="F196" s="10"/>
      <c r="G196" s="10"/>
      <c r="H196" s="2"/>
      <c r="I196" s="2"/>
      <c r="J196" s="1"/>
      <c r="K196" s="2"/>
      <c r="L196" s="9"/>
      <c r="M196" s="9"/>
      <c r="N196" s="2"/>
      <c r="O196" s="2"/>
      <c r="P196" s="2"/>
      <c r="Q196" s="2"/>
      <c r="R196" s="299"/>
      <c r="S196" s="2"/>
      <c r="T196" s="2"/>
      <c r="U196" s="2"/>
      <c r="V196" s="2"/>
      <c r="W196" s="2"/>
    </row>
    <row r="197" spans="1:23" ht="27" customHeight="1">
      <c r="A197" s="7"/>
      <c r="B197" s="7"/>
      <c r="C197" s="7"/>
      <c r="D197" s="7"/>
      <c r="E197" s="9"/>
      <c r="F197" s="10"/>
      <c r="G197" s="10"/>
      <c r="H197" s="2"/>
      <c r="I197" s="2"/>
      <c r="J197" s="1"/>
      <c r="K197" s="2"/>
      <c r="L197" s="9"/>
      <c r="M197" s="9"/>
      <c r="N197" s="2"/>
      <c r="O197" s="2"/>
      <c r="P197" s="2"/>
      <c r="Q197" s="2"/>
      <c r="R197" s="299"/>
      <c r="S197" s="2"/>
      <c r="T197" s="2"/>
      <c r="U197" s="2"/>
      <c r="V197" s="2"/>
      <c r="W197" s="2"/>
    </row>
    <row r="198" spans="1:23" ht="27" customHeight="1">
      <c r="A198" s="7"/>
      <c r="B198" s="7"/>
      <c r="C198" s="7"/>
      <c r="D198" s="7"/>
      <c r="E198" s="9"/>
      <c r="F198" s="10"/>
      <c r="G198" s="10"/>
      <c r="H198" s="2"/>
      <c r="I198" s="2"/>
      <c r="J198" s="1"/>
      <c r="K198" s="2"/>
      <c r="L198" s="9"/>
      <c r="M198" s="9"/>
      <c r="N198" s="2"/>
      <c r="O198" s="2"/>
      <c r="P198" s="2"/>
      <c r="Q198" s="2"/>
      <c r="R198" s="299"/>
      <c r="S198" s="2"/>
      <c r="T198" s="2"/>
      <c r="U198" s="2"/>
      <c r="V198" s="2"/>
      <c r="W198" s="2"/>
    </row>
    <row r="199" spans="1:23" ht="27" customHeight="1">
      <c r="A199" s="7"/>
      <c r="B199" s="7"/>
      <c r="C199" s="7"/>
      <c r="D199" s="7"/>
      <c r="E199" s="9"/>
      <c r="F199" s="10"/>
      <c r="G199" s="10"/>
      <c r="H199" s="2"/>
      <c r="I199" s="2"/>
      <c r="J199" s="1"/>
      <c r="K199" s="2"/>
      <c r="L199" s="9"/>
      <c r="M199" s="9"/>
      <c r="N199" s="2"/>
      <c r="O199" s="2"/>
      <c r="P199" s="2"/>
      <c r="Q199" s="2"/>
      <c r="R199" s="299"/>
      <c r="S199" s="2"/>
      <c r="T199" s="2"/>
      <c r="U199" s="2"/>
      <c r="V199" s="2"/>
      <c r="W199" s="2"/>
    </row>
    <row r="200" spans="1:23" ht="27" customHeight="1">
      <c r="A200" s="7"/>
      <c r="B200" s="7"/>
      <c r="C200" s="7"/>
      <c r="D200" s="7"/>
      <c r="E200" s="9"/>
      <c r="F200" s="10"/>
      <c r="G200" s="10"/>
      <c r="H200" s="2"/>
      <c r="I200" s="2"/>
      <c r="J200" s="1"/>
      <c r="K200" s="2"/>
      <c r="L200" s="9"/>
      <c r="M200" s="9"/>
      <c r="N200" s="2"/>
      <c r="O200" s="2"/>
      <c r="P200" s="2"/>
      <c r="Q200" s="2"/>
      <c r="R200" s="299"/>
      <c r="S200" s="2"/>
      <c r="T200" s="2"/>
      <c r="U200" s="2"/>
      <c r="V200" s="2"/>
      <c r="W200" s="2"/>
    </row>
    <row r="201" spans="1:23" ht="27" customHeight="1">
      <c r="A201" s="7"/>
      <c r="B201" s="7"/>
      <c r="C201" s="7"/>
      <c r="D201" s="7"/>
      <c r="E201" s="9"/>
      <c r="F201" s="10"/>
      <c r="G201" s="10"/>
      <c r="H201" s="2"/>
      <c r="I201" s="2"/>
      <c r="J201" s="1"/>
      <c r="K201" s="2"/>
      <c r="L201" s="9"/>
      <c r="M201" s="9"/>
      <c r="N201" s="2"/>
      <c r="O201" s="2"/>
      <c r="P201" s="2"/>
      <c r="Q201" s="2"/>
      <c r="R201" s="299"/>
      <c r="S201" s="2"/>
      <c r="T201" s="2"/>
      <c r="U201" s="2"/>
      <c r="V201" s="2"/>
      <c r="W201" s="2"/>
    </row>
    <row r="202" spans="1:23" ht="27" customHeight="1">
      <c r="A202" s="7"/>
      <c r="B202" s="7"/>
      <c r="C202" s="7"/>
      <c r="D202" s="7"/>
      <c r="E202" s="9"/>
      <c r="F202" s="10"/>
      <c r="G202" s="10"/>
      <c r="H202" s="2"/>
      <c r="I202" s="2"/>
      <c r="J202" s="1"/>
      <c r="K202" s="2"/>
      <c r="L202" s="9"/>
      <c r="M202" s="9"/>
      <c r="N202" s="2"/>
      <c r="O202" s="2"/>
      <c r="P202" s="2"/>
      <c r="Q202" s="2"/>
      <c r="R202" s="299"/>
      <c r="S202" s="2"/>
      <c r="T202" s="2"/>
      <c r="U202" s="2"/>
      <c r="V202" s="2"/>
      <c r="W202" s="2"/>
    </row>
    <row r="203" spans="1:23" ht="27" customHeight="1">
      <c r="A203" s="7"/>
      <c r="B203" s="7"/>
      <c r="C203" s="7"/>
      <c r="D203" s="7"/>
      <c r="E203" s="9"/>
      <c r="F203" s="10"/>
      <c r="G203" s="10"/>
      <c r="H203" s="2"/>
      <c r="I203" s="2"/>
      <c r="J203" s="1"/>
      <c r="K203" s="2"/>
      <c r="L203" s="9"/>
      <c r="M203" s="9"/>
      <c r="N203" s="2"/>
      <c r="O203" s="2"/>
      <c r="P203" s="2"/>
      <c r="Q203" s="2"/>
      <c r="R203" s="299"/>
      <c r="S203" s="2"/>
      <c r="T203" s="2"/>
      <c r="U203" s="2"/>
      <c r="V203" s="2"/>
      <c r="W203" s="2"/>
    </row>
    <row r="204" spans="1:23" ht="27" customHeight="1">
      <c r="A204" s="7"/>
      <c r="B204" s="7"/>
      <c r="C204" s="7"/>
      <c r="D204" s="7"/>
      <c r="E204" s="9"/>
      <c r="F204" s="10"/>
      <c r="G204" s="10"/>
      <c r="H204" s="2"/>
      <c r="I204" s="2"/>
      <c r="J204" s="1"/>
      <c r="K204" s="2"/>
      <c r="L204" s="9"/>
      <c r="M204" s="9"/>
      <c r="N204" s="2"/>
      <c r="O204" s="2"/>
      <c r="P204" s="2"/>
      <c r="Q204" s="2"/>
      <c r="R204" s="299"/>
      <c r="S204" s="2"/>
      <c r="T204" s="2"/>
      <c r="U204" s="2"/>
      <c r="V204" s="2"/>
      <c r="W204" s="2"/>
    </row>
    <row r="205" spans="1:23" ht="27" customHeight="1">
      <c r="A205" s="7"/>
      <c r="B205" s="7"/>
      <c r="C205" s="7"/>
      <c r="D205" s="7"/>
      <c r="E205" s="9"/>
      <c r="F205" s="10"/>
      <c r="G205" s="10"/>
      <c r="H205" s="2"/>
      <c r="I205" s="2"/>
      <c r="J205" s="1"/>
      <c r="K205" s="2"/>
      <c r="L205" s="9"/>
      <c r="M205" s="9"/>
      <c r="N205" s="2"/>
      <c r="O205" s="2"/>
      <c r="P205" s="2"/>
      <c r="Q205" s="2"/>
      <c r="R205" s="299"/>
      <c r="S205" s="2"/>
      <c r="T205" s="2"/>
      <c r="U205" s="2"/>
      <c r="V205" s="2"/>
      <c r="W205" s="2"/>
    </row>
    <row r="206" spans="1:23" ht="27" customHeight="1">
      <c r="A206" s="7"/>
      <c r="B206" s="7"/>
      <c r="C206" s="7"/>
      <c r="D206" s="7"/>
      <c r="E206" s="9"/>
      <c r="F206" s="10"/>
      <c r="G206" s="10"/>
      <c r="H206" s="2"/>
      <c r="I206" s="2"/>
      <c r="J206" s="1"/>
      <c r="K206" s="2"/>
      <c r="L206" s="9"/>
      <c r="M206" s="9"/>
      <c r="N206" s="2"/>
      <c r="O206" s="2"/>
      <c r="P206" s="2"/>
      <c r="Q206" s="2"/>
      <c r="R206" s="299"/>
      <c r="S206" s="2"/>
      <c r="T206" s="2"/>
      <c r="U206" s="2"/>
      <c r="V206" s="2"/>
      <c r="W206" s="2"/>
    </row>
    <row r="207" spans="1:23" ht="27" customHeight="1">
      <c r="A207" s="7"/>
      <c r="B207" s="7"/>
      <c r="C207" s="7"/>
      <c r="D207" s="7"/>
      <c r="E207" s="9"/>
      <c r="F207" s="10"/>
      <c r="G207" s="10"/>
      <c r="H207" s="2"/>
      <c r="I207" s="2"/>
      <c r="J207" s="1"/>
      <c r="K207" s="2"/>
      <c r="L207" s="9"/>
      <c r="M207" s="9"/>
      <c r="N207" s="2"/>
      <c r="O207" s="2"/>
      <c r="P207" s="2"/>
      <c r="Q207" s="2"/>
      <c r="R207" s="299"/>
      <c r="S207" s="2"/>
      <c r="T207" s="2"/>
      <c r="U207" s="2"/>
      <c r="V207" s="2"/>
      <c r="W207" s="2"/>
    </row>
    <row r="208" spans="1:23" ht="27" customHeight="1">
      <c r="A208" s="7"/>
      <c r="B208" s="7"/>
      <c r="C208" s="7"/>
      <c r="D208" s="7"/>
      <c r="E208" s="9"/>
      <c r="F208" s="10"/>
      <c r="G208" s="10"/>
      <c r="H208" s="2"/>
      <c r="I208" s="2"/>
      <c r="J208" s="1"/>
      <c r="K208" s="2"/>
      <c r="L208" s="9"/>
      <c r="M208" s="9"/>
      <c r="N208" s="2"/>
      <c r="O208" s="2"/>
      <c r="P208" s="2"/>
      <c r="Q208" s="2"/>
      <c r="R208" s="299"/>
      <c r="S208" s="2"/>
      <c r="T208" s="2"/>
      <c r="U208" s="2"/>
      <c r="V208" s="2"/>
      <c r="W208" s="2"/>
    </row>
    <row r="209" spans="1:23" ht="27" customHeight="1">
      <c r="A209" s="7"/>
      <c r="B209" s="7"/>
      <c r="C209" s="7"/>
      <c r="D209" s="7"/>
      <c r="E209" s="9"/>
      <c r="F209" s="10"/>
      <c r="G209" s="10"/>
      <c r="H209" s="2"/>
      <c r="I209" s="2"/>
      <c r="J209" s="1"/>
      <c r="K209" s="2"/>
      <c r="L209" s="9"/>
      <c r="M209" s="9"/>
      <c r="N209" s="2"/>
      <c r="O209" s="2"/>
      <c r="P209" s="2"/>
      <c r="Q209" s="2"/>
      <c r="R209" s="299"/>
      <c r="S209" s="2"/>
      <c r="T209" s="2"/>
      <c r="U209" s="2"/>
      <c r="V209" s="2"/>
      <c r="W209" s="2"/>
    </row>
    <row r="210" spans="1:23" ht="27" customHeight="1">
      <c r="A210" s="7"/>
      <c r="B210" s="7"/>
      <c r="C210" s="7"/>
      <c r="D210" s="7"/>
      <c r="E210" s="9"/>
      <c r="F210" s="10"/>
      <c r="G210" s="10"/>
      <c r="H210" s="2"/>
      <c r="I210" s="2"/>
      <c r="J210" s="1"/>
      <c r="K210" s="2"/>
      <c r="L210" s="9"/>
      <c r="M210" s="9"/>
      <c r="N210" s="2"/>
      <c r="O210" s="2"/>
      <c r="P210" s="2"/>
      <c r="Q210" s="2"/>
      <c r="R210" s="299"/>
      <c r="S210" s="2"/>
      <c r="T210" s="2"/>
      <c r="U210" s="2"/>
      <c r="V210" s="2"/>
      <c r="W210" s="2"/>
    </row>
    <row r="211" spans="1:23" ht="27" customHeight="1">
      <c r="A211" s="7"/>
      <c r="B211" s="7"/>
      <c r="C211" s="7"/>
      <c r="D211" s="7"/>
      <c r="E211" s="9"/>
      <c r="F211" s="10"/>
      <c r="G211" s="10"/>
      <c r="H211" s="2"/>
      <c r="I211" s="2"/>
      <c r="J211" s="1"/>
      <c r="K211" s="2"/>
      <c r="L211" s="9"/>
      <c r="M211" s="9"/>
      <c r="N211" s="2"/>
      <c r="O211" s="2"/>
      <c r="P211" s="2"/>
      <c r="Q211" s="2"/>
      <c r="R211" s="299"/>
      <c r="S211" s="2"/>
      <c r="T211" s="2"/>
      <c r="U211" s="2"/>
      <c r="V211" s="2"/>
      <c r="W211" s="2"/>
    </row>
    <row r="212" spans="1:23" ht="27" customHeight="1">
      <c r="A212" s="7"/>
      <c r="B212" s="7"/>
      <c r="C212" s="7"/>
      <c r="D212" s="7"/>
      <c r="E212" s="9"/>
      <c r="F212" s="10"/>
      <c r="G212" s="10"/>
      <c r="H212" s="2"/>
      <c r="I212" s="2"/>
      <c r="J212" s="1"/>
      <c r="K212" s="2"/>
      <c r="L212" s="9"/>
      <c r="M212" s="9"/>
      <c r="N212" s="2"/>
      <c r="O212" s="2"/>
      <c r="P212" s="2"/>
      <c r="Q212" s="2"/>
      <c r="R212" s="299"/>
      <c r="S212" s="2"/>
      <c r="T212" s="2"/>
      <c r="U212" s="2"/>
      <c r="V212" s="2"/>
      <c r="W212" s="2"/>
    </row>
    <row r="213" spans="1:23" ht="27" customHeight="1">
      <c r="A213" s="7"/>
      <c r="B213" s="7"/>
      <c r="C213" s="7"/>
      <c r="D213" s="7"/>
      <c r="E213" s="9"/>
      <c r="F213" s="10"/>
      <c r="G213" s="10"/>
      <c r="H213" s="2"/>
      <c r="I213" s="2"/>
      <c r="J213" s="1"/>
      <c r="K213" s="2"/>
      <c r="L213" s="9"/>
      <c r="M213" s="9"/>
      <c r="N213" s="2"/>
      <c r="O213" s="2"/>
      <c r="P213" s="2"/>
      <c r="Q213" s="2"/>
      <c r="R213" s="299"/>
      <c r="S213" s="2"/>
      <c r="T213" s="2"/>
      <c r="U213" s="2"/>
      <c r="V213" s="2"/>
      <c r="W213" s="2"/>
    </row>
    <row r="214" spans="1:23" ht="27" customHeight="1">
      <c r="A214" s="7"/>
      <c r="B214" s="7"/>
      <c r="C214" s="7"/>
      <c r="D214" s="7"/>
      <c r="E214" s="9"/>
      <c r="F214" s="10"/>
      <c r="G214" s="10"/>
      <c r="H214" s="2"/>
      <c r="I214" s="2"/>
      <c r="J214" s="1"/>
      <c r="K214" s="2"/>
      <c r="L214" s="9"/>
      <c r="M214" s="9"/>
      <c r="N214" s="2"/>
      <c r="O214" s="2"/>
      <c r="P214" s="2"/>
      <c r="Q214" s="2"/>
      <c r="R214" s="299"/>
      <c r="S214" s="2"/>
      <c r="T214" s="2"/>
      <c r="U214" s="2"/>
      <c r="V214" s="2"/>
      <c r="W214" s="2"/>
    </row>
    <row r="215" spans="1:23" ht="27" customHeight="1">
      <c r="A215" s="7"/>
      <c r="B215" s="7"/>
      <c r="C215" s="7"/>
      <c r="D215" s="7"/>
      <c r="E215" s="9"/>
      <c r="F215" s="10"/>
      <c r="G215" s="10"/>
      <c r="H215" s="2"/>
      <c r="I215" s="2"/>
      <c r="J215" s="1"/>
      <c r="K215" s="2"/>
      <c r="L215" s="9"/>
      <c r="M215" s="9"/>
      <c r="N215" s="2"/>
      <c r="O215" s="2"/>
      <c r="P215" s="2"/>
      <c r="Q215" s="2"/>
      <c r="R215" s="299"/>
      <c r="S215" s="2"/>
      <c r="T215" s="2"/>
      <c r="U215" s="2"/>
      <c r="V215" s="2"/>
      <c r="W215" s="2"/>
    </row>
    <row r="216" spans="1:23" ht="27" customHeight="1">
      <c r="A216" s="7"/>
      <c r="B216" s="7"/>
      <c r="C216" s="7"/>
      <c r="D216" s="7"/>
      <c r="E216" s="9"/>
      <c r="F216" s="10"/>
      <c r="G216" s="10"/>
      <c r="H216" s="2"/>
      <c r="I216" s="2"/>
      <c r="J216" s="1"/>
      <c r="K216" s="2"/>
      <c r="L216" s="9"/>
      <c r="M216" s="9"/>
      <c r="N216" s="2"/>
      <c r="O216" s="2"/>
      <c r="P216" s="2"/>
      <c r="Q216" s="2"/>
      <c r="R216" s="299"/>
      <c r="S216" s="2"/>
      <c r="T216" s="2"/>
      <c r="U216" s="2"/>
      <c r="V216" s="2"/>
      <c r="W216" s="2"/>
    </row>
    <row r="217" spans="1:23" ht="27" customHeight="1">
      <c r="A217" s="7"/>
      <c r="B217" s="7"/>
      <c r="C217" s="7"/>
      <c r="D217" s="7"/>
      <c r="E217" s="9"/>
      <c r="F217" s="10"/>
      <c r="G217" s="10"/>
      <c r="H217" s="2"/>
      <c r="I217" s="2"/>
      <c r="J217" s="1"/>
      <c r="K217" s="2"/>
      <c r="L217" s="9"/>
      <c r="M217" s="9"/>
      <c r="N217" s="2"/>
      <c r="O217" s="2"/>
      <c r="P217" s="2"/>
      <c r="Q217" s="2"/>
      <c r="R217" s="299"/>
      <c r="S217" s="2"/>
      <c r="T217" s="2"/>
      <c r="U217" s="2"/>
      <c r="V217" s="2"/>
      <c r="W217" s="2"/>
    </row>
    <row r="218" spans="1:23" ht="27" customHeight="1">
      <c r="A218" s="7"/>
      <c r="B218" s="7"/>
      <c r="C218" s="7"/>
      <c r="D218" s="7"/>
      <c r="E218" s="9"/>
      <c r="F218" s="10"/>
      <c r="G218" s="10"/>
      <c r="H218" s="2"/>
      <c r="I218" s="2"/>
      <c r="J218" s="1"/>
      <c r="K218" s="2"/>
      <c r="L218" s="9"/>
      <c r="M218" s="9"/>
      <c r="N218" s="2"/>
      <c r="O218" s="2"/>
      <c r="P218" s="2"/>
      <c r="Q218" s="2"/>
      <c r="R218" s="299"/>
      <c r="S218" s="2"/>
      <c r="T218" s="2"/>
      <c r="U218" s="2"/>
      <c r="V218" s="2"/>
      <c r="W218" s="2"/>
    </row>
    <row r="219" spans="1:23" ht="27" customHeight="1">
      <c r="A219" s="7"/>
      <c r="B219" s="7"/>
      <c r="C219" s="7"/>
      <c r="D219" s="7"/>
      <c r="E219" s="9"/>
      <c r="F219" s="10"/>
      <c r="G219" s="10"/>
      <c r="H219" s="2"/>
      <c r="I219" s="2"/>
      <c r="J219" s="1"/>
      <c r="K219" s="2"/>
      <c r="L219" s="9"/>
      <c r="M219" s="9"/>
      <c r="N219" s="2"/>
      <c r="O219" s="2"/>
      <c r="P219" s="2"/>
      <c r="Q219" s="2"/>
      <c r="R219" s="299"/>
      <c r="S219" s="2"/>
      <c r="T219" s="2"/>
      <c r="U219" s="2"/>
      <c r="V219" s="2"/>
      <c r="W219" s="2"/>
    </row>
    <row r="220" spans="1:23" ht="27" customHeight="1">
      <c r="A220" s="7"/>
      <c r="B220" s="7"/>
      <c r="C220" s="7"/>
      <c r="D220" s="7"/>
      <c r="E220" s="9"/>
      <c r="F220" s="10"/>
      <c r="G220" s="10"/>
      <c r="H220" s="2"/>
      <c r="I220" s="2"/>
      <c r="J220" s="1"/>
      <c r="K220" s="2"/>
      <c r="L220" s="9"/>
      <c r="M220" s="9"/>
      <c r="N220" s="2"/>
      <c r="O220" s="2"/>
      <c r="P220" s="2"/>
      <c r="Q220" s="2"/>
      <c r="R220" s="299"/>
      <c r="S220" s="2"/>
      <c r="T220" s="2"/>
      <c r="U220" s="2"/>
      <c r="V220" s="2"/>
      <c r="W220" s="2"/>
    </row>
    <row r="221" spans="1:23" ht="27" customHeight="1">
      <c r="A221" s="7"/>
      <c r="B221" s="7"/>
      <c r="C221" s="7"/>
      <c r="D221" s="7"/>
      <c r="E221" s="9"/>
      <c r="F221" s="10"/>
      <c r="G221" s="10"/>
      <c r="H221" s="2"/>
      <c r="I221" s="2"/>
      <c r="J221" s="1"/>
      <c r="K221" s="2"/>
      <c r="L221" s="9"/>
      <c r="M221" s="9"/>
      <c r="N221" s="2"/>
      <c r="O221" s="2"/>
      <c r="P221" s="2"/>
      <c r="Q221" s="2"/>
      <c r="R221" s="299"/>
      <c r="S221" s="2"/>
      <c r="T221" s="2"/>
      <c r="U221" s="2"/>
      <c r="V221" s="2"/>
      <c r="W221" s="2"/>
    </row>
    <row r="222" spans="1:23" ht="27" customHeight="1">
      <c r="A222" s="7"/>
      <c r="B222" s="7"/>
      <c r="C222" s="7"/>
      <c r="D222" s="7"/>
      <c r="E222" s="9"/>
      <c r="F222" s="10"/>
      <c r="G222" s="10"/>
      <c r="H222" s="2"/>
      <c r="I222" s="2"/>
      <c r="J222" s="1"/>
      <c r="K222" s="2"/>
      <c r="L222" s="9"/>
      <c r="M222" s="9"/>
      <c r="N222" s="2"/>
      <c r="O222" s="2"/>
      <c r="P222" s="2"/>
      <c r="Q222" s="2"/>
      <c r="R222" s="299"/>
      <c r="S222" s="2"/>
      <c r="T222" s="2"/>
      <c r="U222" s="2"/>
      <c r="V222" s="2"/>
      <c r="W222" s="2"/>
    </row>
    <row r="223" spans="1:23" ht="27" customHeight="1">
      <c r="A223" s="7"/>
      <c r="B223" s="7"/>
      <c r="C223" s="7"/>
      <c r="D223" s="7"/>
      <c r="E223" s="9"/>
      <c r="F223" s="10"/>
      <c r="G223" s="10"/>
      <c r="H223" s="2"/>
      <c r="I223" s="2"/>
      <c r="J223" s="1"/>
      <c r="K223" s="2"/>
      <c r="L223" s="9"/>
      <c r="M223" s="9"/>
      <c r="N223" s="2"/>
      <c r="O223" s="2"/>
      <c r="P223" s="2"/>
      <c r="Q223" s="2"/>
      <c r="R223" s="299"/>
      <c r="S223" s="2"/>
      <c r="T223" s="2"/>
      <c r="U223" s="2"/>
      <c r="V223" s="2"/>
      <c r="W223" s="2"/>
    </row>
    <row r="224" spans="1:23" ht="27" customHeight="1">
      <c r="A224" s="7"/>
      <c r="B224" s="7"/>
      <c r="C224" s="7"/>
      <c r="D224" s="7"/>
      <c r="E224" s="9"/>
      <c r="F224" s="10"/>
      <c r="G224" s="10"/>
      <c r="H224" s="2"/>
      <c r="I224" s="2"/>
      <c r="J224" s="1"/>
      <c r="K224" s="2"/>
      <c r="L224" s="9"/>
      <c r="M224" s="9"/>
      <c r="N224" s="2"/>
      <c r="O224" s="2"/>
      <c r="P224" s="2"/>
      <c r="Q224" s="2"/>
      <c r="R224" s="299"/>
      <c r="S224" s="2"/>
      <c r="T224" s="2"/>
      <c r="U224" s="2"/>
      <c r="V224" s="2"/>
      <c r="W224" s="2"/>
    </row>
    <row r="225" spans="1:23" ht="27" customHeight="1">
      <c r="A225" s="7"/>
      <c r="B225" s="7"/>
      <c r="C225" s="7"/>
      <c r="D225" s="7"/>
      <c r="E225" s="9"/>
      <c r="F225" s="10"/>
      <c r="G225" s="10"/>
      <c r="H225" s="2"/>
      <c r="I225" s="2"/>
      <c r="J225" s="1"/>
      <c r="K225" s="2"/>
      <c r="L225" s="9"/>
      <c r="M225" s="9"/>
      <c r="N225" s="2"/>
      <c r="O225" s="2"/>
      <c r="P225" s="2"/>
      <c r="Q225" s="2"/>
      <c r="R225" s="299"/>
      <c r="S225" s="2"/>
      <c r="T225" s="2"/>
      <c r="U225" s="2"/>
      <c r="V225" s="2"/>
      <c r="W225" s="2"/>
    </row>
    <row r="226" spans="1:23" ht="27" customHeight="1">
      <c r="A226" s="7"/>
      <c r="B226" s="7"/>
      <c r="C226" s="7"/>
      <c r="D226" s="7"/>
      <c r="E226" s="9"/>
      <c r="F226" s="10"/>
      <c r="G226" s="10"/>
      <c r="H226" s="2"/>
      <c r="I226" s="2"/>
      <c r="J226" s="1"/>
      <c r="K226" s="2"/>
      <c r="L226" s="9"/>
      <c r="M226" s="9"/>
      <c r="N226" s="2"/>
      <c r="O226" s="2"/>
      <c r="P226" s="2"/>
      <c r="Q226" s="2"/>
      <c r="R226" s="299"/>
      <c r="S226" s="2"/>
      <c r="T226" s="2"/>
      <c r="U226" s="2"/>
      <c r="V226" s="2"/>
      <c r="W226" s="2"/>
    </row>
    <row r="227" spans="1:23" ht="27" customHeight="1">
      <c r="A227" s="7"/>
      <c r="B227" s="7"/>
      <c r="C227" s="7"/>
      <c r="D227" s="7"/>
      <c r="E227" s="9"/>
      <c r="F227" s="10"/>
      <c r="G227" s="10"/>
      <c r="H227" s="2"/>
      <c r="I227" s="2"/>
      <c r="J227" s="1"/>
      <c r="K227" s="2"/>
      <c r="L227" s="9"/>
      <c r="M227" s="9"/>
      <c r="N227" s="2"/>
      <c r="O227" s="2"/>
      <c r="P227" s="2"/>
      <c r="Q227" s="2"/>
      <c r="R227" s="299"/>
      <c r="S227" s="2"/>
      <c r="T227" s="2"/>
      <c r="U227" s="2"/>
      <c r="V227" s="2"/>
      <c r="W227" s="2"/>
    </row>
    <row r="228" spans="1:23" ht="27" customHeight="1">
      <c r="A228" s="7"/>
      <c r="B228" s="7"/>
      <c r="C228" s="7"/>
      <c r="D228" s="7"/>
      <c r="E228" s="9"/>
      <c r="F228" s="10"/>
      <c r="G228" s="10"/>
      <c r="H228" s="2"/>
      <c r="I228" s="2"/>
      <c r="J228" s="1"/>
      <c r="K228" s="2"/>
      <c r="L228" s="9"/>
      <c r="M228" s="9"/>
      <c r="N228" s="2"/>
      <c r="O228" s="2"/>
      <c r="P228" s="2"/>
      <c r="Q228" s="2"/>
      <c r="R228" s="299"/>
      <c r="S228" s="2"/>
      <c r="T228" s="2"/>
      <c r="U228" s="2"/>
      <c r="V228" s="2"/>
      <c r="W228" s="2"/>
    </row>
    <row r="229" spans="1:23" ht="27" customHeight="1">
      <c r="A229" s="7"/>
      <c r="B229" s="7"/>
      <c r="C229" s="7"/>
      <c r="D229" s="7"/>
      <c r="E229" s="9"/>
      <c r="F229" s="10"/>
      <c r="G229" s="10"/>
      <c r="H229" s="2"/>
      <c r="I229" s="2"/>
      <c r="J229" s="1"/>
      <c r="K229" s="2"/>
      <c r="L229" s="9"/>
      <c r="M229" s="9"/>
      <c r="N229" s="2"/>
      <c r="O229" s="2"/>
      <c r="P229" s="2"/>
      <c r="Q229" s="2"/>
      <c r="R229" s="299"/>
      <c r="S229" s="2"/>
      <c r="T229" s="2"/>
      <c r="U229" s="2"/>
      <c r="V229" s="2"/>
      <c r="W229" s="2"/>
    </row>
    <row r="230" spans="1:23" ht="27" customHeight="1">
      <c r="A230" s="7"/>
      <c r="B230" s="7"/>
      <c r="C230" s="7"/>
      <c r="D230" s="7"/>
      <c r="E230" s="9"/>
      <c r="F230" s="10"/>
      <c r="G230" s="10"/>
      <c r="H230" s="2"/>
      <c r="I230" s="2"/>
      <c r="J230" s="1"/>
      <c r="K230" s="2"/>
      <c r="L230" s="9"/>
      <c r="M230" s="9"/>
      <c r="N230" s="2"/>
      <c r="O230" s="2"/>
      <c r="P230" s="2"/>
      <c r="Q230" s="2"/>
      <c r="R230" s="299"/>
      <c r="S230" s="2"/>
      <c r="T230" s="2"/>
      <c r="U230" s="2"/>
      <c r="V230" s="2"/>
      <c r="W230" s="2"/>
    </row>
    <row r="231" spans="1:23" ht="27" customHeight="1">
      <c r="A231" s="7"/>
      <c r="B231" s="7"/>
      <c r="C231" s="7"/>
      <c r="D231" s="7"/>
      <c r="E231" s="9"/>
      <c r="F231" s="10"/>
      <c r="G231" s="10"/>
      <c r="H231" s="2"/>
      <c r="I231" s="2"/>
      <c r="J231" s="1"/>
      <c r="K231" s="2"/>
      <c r="L231" s="9"/>
      <c r="M231" s="9"/>
      <c r="N231" s="2"/>
      <c r="O231" s="2"/>
      <c r="P231" s="2"/>
      <c r="Q231" s="2"/>
      <c r="R231" s="299"/>
      <c r="S231" s="2"/>
      <c r="T231" s="2"/>
      <c r="U231" s="2"/>
      <c r="V231" s="2"/>
      <c r="W231" s="2"/>
    </row>
    <row r="232" spans="1:23" ht="27" customHeight="1">
      <c r="A232" s="7"/>
      <c r="B232" s="7"/>
      <c r="C232" s="7"/>
      <c r="D232" s="7"/>
      <c r="E232" s="9"/>
      <c r="F232" s="10"/>
      <c r="G232" s="10"/>
      <c r="H232" s="2"/>
      <c r="I232" s="2"/>
      <c r="J232" s="1"/>
      <c r="K232" s="2"/>
      <c r="L232" s="9"/>
      <c r="M232" s="9"/>
      <c r="N232" s="2"/>
      <c r="O232" s="2"/>
      <c r="P232" s="2"/>
      <c r="Q232" s="2"/>
      <c r="R232" s="299"/>
      <c r="S232" s="2"/>
      <c r="T232" s="2"/>
      <c r="U232" s="2"/>
      <c r="V232" s="2"/>
      <c r="W232" s="2"/>
    </row>
    <row r="233" spans="1:23" ht="27" customHeight="1">
      <c r="A233" s="7"/>
      <c r="B233" s="7"/>
      <c r="C233" s="7"/>
      <c r="D233" s="7"/>
      <c r="E233" s="9"/>
      <c r="F233" s="10"/>
      <c r="G233" s="10"/>
      <c r="H233" s="2"/>
      <c r="I233" s="2"/>
      <c r="J233" s="1"/>
      <c r="K233" s="2"/>
      <c r="L233" s="9"/>
      <c r="M233" s="9"/>
      <c r="N233" s="2"/>
      <c r="O233" s="2"/>
      <c r="P233" s="2"/>
      <c r="Q233" s="2"/>
      <c r="R233" s="299"/>
      <c r="S233" s="2"/>
      <c r="T233" s="2"/>
      <c r="U233" s="2"/>
      <c r="V233" s="2"/>
      <c r="W233" s="2"/>
    </row>
    <row r="234" spans="1:23" ht="27" customHeight="1">
      <c r="A234" s="7"/>
      <c r="B234" s="7"/>
      <c r="C234" s="7"/>
      <c r="D234" s="7"/>
      <c r="E234" s="9"/>
      <c r="F234" s="10"/>
      <c r="G234" s="10"/>
      <c r="H234" s="2"/>
      <c r="I234" s="2"/>
      <c r="J234" s="1"/>
      <c r="K234" s="2"/>
      <c r="L234" s="9"/>
      <c r="M234" s="9"/>
      <c r="N234" s="2"/>
      <c r="O234" s="2"/>
      <c r="P234" s="2"/>
      <c r="Q234" s="2"/>
      <c r="R234" s="299"/>
      <c r="S234" s="2"/>
      <c r="T234" s="2"/>
      <c r="U234" s="2"/>
      <c r="V234" s="2"/>
      <c r="W234" s="2"/>
    </row>
    <row r="235" spans="1:23" ht="27" customHeight="1">
      <c r="A235" s="7"/>
      <c r="B235" s="7"/>
      <c r="C235" s="7"/>
      <c r="D235" s="7"/>
      <c r="E235" s="9"/>
      <c r="F235" s="10"/>
      <c r="G235" s="10"/>
      <c r="H235" s="2"/>
      <c r="I235" s="2"/>
      <c r="J235" s="1"/>
      <c r="K235" s="2"/>
      <c r="L235" s="9"/>
      <c r="M235" s="9"/>
      <c r="N235" s="2"/>
      <c r="O235" s="2"/>
      <c r="P235" s="2"/>
      <c r="Q235" s="2"/>
      <c r="R235" s="299"/>
      <c r="S235" s="2"/>
      <c r="T235" s="2"/>
      <c r="U235" s="2"/>
      <c r="V235" s="2"/>
      <c r="W235" s="2"/>
    </row>
    <row r="236" spans="1:23" ht="27" customHeight="1">
      <c r="A236" s="7"/>
      <c r="B236" s="7"/>
      <c r="C236" s="7"/>
      <c r="D236" s="7"/>
      <c r="E236" s="9"/>
      <c r="F236" s="10"/>
      <c r="G236" s="10"/>
      <c r="H236" s="2"/>
      <c r="I236" s="2"/>
      <c r="J236" s="1"/>
      <c r="K236" s="2"/>
      <c r="L236" s="9"/>
      <c r="M236" s="9"/>
      <c r="N236" s="2"/>
      <c r="O236" s="2"/>
      <c r="P236" s="2"/>
      <c r="Q236" s="2"/>
      <c r="R236" s="299"/>
      <c r="S236" s="2"/>
      <c r="T236" s="2"/>
      <c r="U236" s="2"/>
      <c r="V236" s="2"/>
      <c r="W236" s="2"/>
    </row>
    <row r="237" spans="1:23" ht="27" customHeight="1">
      <c r="A237" s="7"/>
      <c r="B237" s="7"/>
      <c r="C237" s="7"/>
      <c r="D237" s="7"/>
      <c r="E237" s="9"/>
      <c r="F237" s="10"/>
      <c r="G237" s="10"/>
      <c r="H237" s="2"/>
      <c r="I237" s="2"/>
      <c r="J237" s="1"/>
      <c r="K237" s="2"/>
      <c r="L237" s="9"/>
      <c r="M237" s="9"/>
      <c r="N237" s="2"/>
      <c r="O237" s="2"/>
      <c r="P237" s="2"/>
      <c r="Q237" s="2"/>
      <c r="R237" s="299"/>
      <c r="S237" s="2"/>
      <c r="T237" s="2"/>
      <c r="U237" s="2"/>
      <c r="V237" s="2"/>
      <c r="W237" s="2"/>
    </row>
    <row r="238" spans="1:23" ht="27" customHeight="1">
      <c r="A238" s="7"/>
      <c r="B238" s="7"/>
      <c r="C238" s="7"/>
      <c r="D238" s="7"/>
      <c r="E238" s="9"/>
      <c r="F238" s="10"/>
      <c r="G238" s="10"/>
      <c r="H238" s="2"/>
      <c r="I238" s="2"/>
      <c r="J238" s="1"/>
      <c r="K238" s="2"/>
      <c r="L238" s="9"/>
      <c r="M238" s="9"/>
      <c r="N238" s="2"/>
      <c r="O238" s="2"/>
      <c r="P238" s="2"/>
      <c r="Q238" s="2"/>
      <c r="R238" s="299"/>
      <c r="S238" s="2"/>
      <c r="T238" s="2"/>
      <c r="U238" s="2"/>
      <c r="V238" s="2"/>
      <c r="W238" s="2"/>
    </row>
    <row r="239" spans="1:23" ht="27" customHeight="1">
      <c r="A239" s="7"/>
      <c r="B239" s="7"/>
      <c r="C239" s="7"/>
      <c r="D239" s="7"/>
      <c r="E239" s="9"/>
      <c r="F239" s="10"/>
      <c r="G239" s="10"/>
      <c r="H239" s="2"/>
      <c r="I239" s="2"/>
      <c r="J239" s="1"/>
      <c r="K239" s="2"/>
      <c r="L239" s="9"/>
      <c r="M239" s="9"/>
      <c r="N239" s="2"/>
      <c r="O239" s="2"/>
      <c r="P239" s="2"/>
      <c r="Q239" s="2"/>
      <c r="R239" s="299"/>
      <c r="S239" s="2"/>
      <c r="T239" s="2"/>
      <c r="U239" s="2"/>
      <c r="V239" s="2"/>
      <c r="W239" s="2"/>
    </row>
    <row r="240" spans="1:23" ht="27" customHeight="1">
      <c r="A240" s="7"/>
      <c r="B240" s="7"/>
      <c r="C240" s="7"/>
      <c r="D240" s="7"/>
      <c r="E240" s="9"/>
      <c r="F240" s="10"/>
      <c r="G240" s="10"/>
      <c r="H240" s="2"/>
      <c r="I240" s="2"/>
      <c r="J240" s="1"/>
      <c r="K240" s="2"/>
      <c r="L240" s="9"/>
      <c r="M240" s="9"/>
      <c r="N240" s="2"/>
      <c r="O240" s="2"/>
      <c r="P240" s="2"/>
      <c r="Q240" s="2"/>
      <c r="R240" s="299"/>
      <c r="S240" s="2"/>
      <c r="T240" s="2"/>
      <c r="U240" s="2"/>
      <c r="V240" s="2"/>
      <c r="W240" s="2"/>
    </row>
    <row r="241" spans="1:23" ht="27" customHeight="1">
      <c r="A241" s="7"/>
      <c r="B241" s="7"/>
      <c r="C241" s="7"/>
      <c r="D241" s="7"/>
      <c r="E241" s="9"/>
      <c r="F241" s="10"/>
      <c r="G241" s="10"/>
      <c r="H241" s="2"/>
      <c r="I241" s="2"/>
      <c r="J241" s="1"/>
      <c r="K241" s="2"/>
      <c r="L241" s="9"/>
      <c r="M241" s="9"/>
      <c r="N241" s="2"/>
      <c r="O241" s="2"/>
      <c r="P241" s="2"/>
      <c r="Q241" s="2"/>
      <c r="R241" s="299"/>
      <c r="S241" s="2"/>
      <c r="T241" s="2"/>
      <c r="U241" s="2"/>
      <c r="V241" s="2"/>
      <c r="W241" s="2"/>
    </row>
    <row r="242" spans="1:23" ht="27" customHeight="1">
      <c r="A242" s="7"/>
      <c r="B242" s="7"/>
      <c r="C242" s="7"/>
      <c r="D242" s="7"/>
      <c r="E242" s="9"/>
      <c r="F242" s="10"/>
      <c r="G242" s="10"/>
      <c r="H242" s="2"/>
      <c r="I242" s="2"/>
      <c r="J242" s="1"/>
      <c r="K242" s="2"/>
      <c r="L242" s="9"/>
      <c r="M242" s="9"/>
      <c r="N242" s="2"/>
      <c r="O242" s="2"/>
      <c r="P242" s="2"/>
      <c r="Q242" s="2"/>
      <c r="R242" s="299"/>
      <c r="S242" s="2"/>
      <c r="T242" s="2"/>
      <c r="U242" s="2"/>
      <c r="V242" s="2"/>
      <c r="W242" s="2"/>
    </row>
    <row r="243" spans="1:23" ht="27" customHeight="1">
      <c r="A243" s="7"/>
      <c r="B243" s="7"/>
      <c r="C243" s="7"/>
      <c r="D243" s="7"/>
      <c r="E243" s="9"/>
      <c r="F243" s="10"/>
      <c r="G243" s="10"/>
      <c r="H243" s="2"/>
      <c r="I243" s="2"/>
      <c r="J243" s="1"/>
      <c r="K243" s="2"/>
      <c r="L243" s="9"/>
      <c r="M243" s="9"/>
      <c r="N243" s="2"/>
      <c r="O243" s="2"/>
      <c r="P243" s="2"/>
      <c r="Q243" s="2"/>
      <c r="R243" s="299"/>
      <c r="S243" s="2"/>
      <c r="T243" s="2"/>
      <c r="U243" s="2"/>
      <c r="V243" s="2"/>
      <c r="W243" s="2"/>
    </row>
    <row r="244" spans="1:23" ht="27" customHeight="1">
      <c r="A244" s="7"/>
      <c r="B244" s="7"/>
      <c r="C244" s="7"/>
      <c r="D244" s="7"/>
      <c r="E244" s="9"/>
      <c r="F244" s="10"/>
      <c r="G244" s="10"/>
      <c r="H244" s="2"/>
      <c r="I244" s="2"/>
      <c r="J244" s="1"/>
      <c r="K244" s="2"/>
      <c r="L244" s="9"/>
      <c r="M244" s="9"/>
      <c r="N244" s="2"/>
      <c r="O244" s="2"/>
      <c r="P244" s="2"/>
      <c r="Q244" s="2"/>
      <c r="R244" s="299"/>
      <c r="S244" s="2"/>
      <c r="T244" s="2"/>
      <c r="U244" s="2"/>
      <c r="V244" s="2"/>
      <c r="W244" s="2"/>
    </row>
    <row r="245" spans="1:23" ht="27" customHeight="1">
      <c r="A245" s="7"/>
      <c r="B245" s="7"/>
      <c r="C245" s="7"/>
      <c r="D245" s="7"/>
      <c r="E245" s="9"/>
      <c r="F245" s="10"/>
      <c r="G245" s="10"/>
      <c r="H245" s="2"/>
      <c r="I245" s="2"/>
      <c r="J245" s="1"/>
      <c r="K245" s="2"/>
      <c r="L245" s="9"/>
      <c r="M245" s="9"/>
      <c r="N245" s="2"/>
      <c r="O245" s="2"/>
      <c r="P245" s="2"/>
      <c r="Q245" s="2"/>
      <c r="R245" s="299"/>
      <c r="S245" s="2"/>
      <c r="T245" s="2"/>
      <c r="U245" s="2"/>
      <c r="V245" s="2"/>
      <c r="W245" s="2"/>
    </row>
    <row r="246" spans="1:23" ht="27" customHeight="1">
      <c r="A246" s="7"/>
      <c r="B246" s="7"/>
      <c r="C246" s="7"/>
      <c r="D246" s="7"/>
      <c r="E246" s="9"/>
      <c r="F246" s="10"/>
      <c r="G246" s="10"/>
      <c r="H246" s="2"/>
      <c r="I246" s="2"/>
      <c r="J246" s="1"/>
      <c r="K246" s="2"/>
      <c r="L246" s="9"/>
      <c r="M246" s="9"/>
      <c r="N246" s="2"/>
      <c r="O246" s="2"/>
      <c r="P246" s="2"/>
      <c r="Q246" s="2"/>
      <c r="R246" s="299"/>
      <c r="S246" s="2"/>
      <c r="T246" s="2"/>
      <c r="U246" s="2"/>
      <c r="V246" s="2"/>
      <c r="W246" s="2"/>
    </row>
    <row r="247" spans="1:23" ht="27" customHeight="1">
      <c r="A247" s="7"/>
      <c r="B247" s="7"/>
      <c r="C247" s="7"/>
      <c r="D247" s="7"/>
      <c r="E247" s="9"/>
      <c r="F247" s="10"/>
      <c r="G247" s="10"/>
      <c r="H247" s="2"/>
      <c r="I247" s="2"/>
      <c r="J247" s="1"/>
      <c r="K247" s="2"/>
      <c r="L247" s="9"/>
      <c r="M247" s="9"/>
      <c r="N247" s="2"/>
      <c r="O247" s="2"/>
      <c r="P247" s="2"/>
      <c r="Q247" s="2"/>
      <c r="R247" s="299"/>
      <c r="S247" s="2"/>
      <c r="T247" s="2"/>
      <c r="U247" s="2"/>
      <c r="V247" s="2"/>
      <c r="W247" s="2"/>
    </row>
    <row r="248" spans="1:23" ht="27" customHeight="1">
      <c r="A248" s="7"/>
      <c r="B248" s="7"/>
      <c r="C248" s="7"/>
      <c r="D248" s="7"/>
      <c r="E248" s="9"/>
      <c r="F248" s="10"/>
      <c r="G248" s="10"/>
      <c r="H248" s="2"/>
      <c r="I248" s="2"/>
      <c r="J248" s="1"/>
      <c r="K248" s="2"/>
      <c r="L248" s="9"/>
      <c r="M248" s="9"/>
      <c r="N248" s="2"/>
      <c r="O248" s="2"/>
      <c r="P248" s="2"/>
      <c r="Q248" s="2"/>
      <c r="R248" s="299"/>
      <c r="S248" s="2"/>
      <c r="T248" s="2"/>
      <c r="U248" s="2"/>
      <c r="V248" s="2"/>
      <c r="W248" s="2"/>
    </row>
    <row r="249" spans="1:23" ht="27" customHeight="1">
      <c r="A249" s="7"/>
      <c r="B249" s="7"/>
      <c r="C249" s="7"/>
      <c r="D249" s="7"/>
      <c r="E249" s="9"/>
      <c r="F249" s="10"/>
      <c r="G249" s="10"/>
      <c r="H249" s="2"/>
      <c r="I249" s="2"/>
      <c r="J249" s="1"/>
      <c r="K249" s="2"/>
      <c r="L249" s="9"/>
      <c r="M249" s="9"/>
      <c r="N249" s="2"/>
      <c r="O249" s="2"/>
      <c r="P249" s="2"/>
      <c r="Q249" s="2"/>
      <c r="R249" s="299"/>
      <c r="S249" s="2"/>
      <c r="T249" s="2"/>
      <c r="U249" s="2"/>
      <c r="V249" s="2"/>
      <c r="W249" s="2"/>
    </row>
    <row r="250" spans="1:23" ht="27" customHeight="1">
      <c r="A250" s="7"/>
      <c r="B250" s="7"/>
      <c r="C250" s="7"/>
      <c r="D250" s="7"/>
      <c r="E250" s="9"/>
      <c r="F250" s="10"/>
      <c r="G250" s="10"/>
      <c r="H250" s="2"/>
      <c r="I250" s="2"/>
      <c r="J250" s="1"/>
      <c r="K250" s="2"/>
      <c r="L250" s="9"/>
      <c r="M250" s="9"/>
      <c r="N250" s="2"/>
      <c r="O250" s="2"/>
      <c r="P250" s="2"/>
      <c r="Q250" s="2"/>
      <c r="R250" s="299"/>
      <c r="S250" s="2"/>
      <c r="T250" s="2"/>
      <c r="U250" s="2"/>
      <c r="V250" s="2"/>
      <c r="W250" s="2"/>
    </row>
    <row r="251" spans="1:23" ht="27" customHeight="1">
      <c r="A251" s="7"/>
      <c r="B251" s="7"/>
      <c r="C251" s="7"/>
      <c r="D251" s="7"/>
      <c r="E251" s="9"/>
      <c r="F251" s="10"/>
      <c r="G251" s="10"/>
      <c r="H251" s="2"/>
      <c r="I251" s="2"/>
      <c r="J251" s="1"/>
      <c r="K251" s="2"/>
      <c r="L251" s="9"/>
      <c r="M251" s="9"/>
      <c r="N251" s="2"/>
      <c r="O251" s="2"/>
      <c r="P251" s="2"/>
      <c r="Q251" s="2"/>
      <c r="R251" s="299"/>
      <c r="S251" s="2"/>
      <c r="T251" s="2"/>
      <c r="U251" s="2"/>
      <c r="V251" s="2"/>
      <c r="W251" s="2"/>
    </row>
    <row r="252" spans="1:23" ht="27" customHeight="1">
      <c r="A252" s="7"/>
      <c r="B252" s="7"/>
      <c r="C252" s="7"/>
      <c r="D252" s="7"/>
      <c r="E252" s="9"/>
      <c r="F252" s="10"/>
      <c r="G252" s="10"/>
      <c r="H252" s="2"/>
      <c r="I252" s="2"/>
      <c r="J252" s="1"/>
      <c r="K252" s="2"/>
      <c r="L252" s="9"/>
      <c r="M252" s="9"/>
      <c r="N252" s="2"/>
      <c r="O252" s="2"/>
      <c r="P252" s="2"/>
      <c r="Q252" s="2"/>
      <c r="R252" s="299"/>
      <c r="S252" s="2"/>
      <c r="T252" s="2"/>
      <c r="U252" s="2"/>
      <c r="V252" s="2"/>
      <c r="W252" s="2"/>
    </row>
    <row r="253" spans="1:23" ht="27" customHeight="1">
      <c r="A253" s="7"/>
      <c r="B253" s="7"/>
      <c r="C253" s="7"/>
      <c r="D253" s="7"/>
      <c r="E253" s="9"/>
      <c r="F253" s="10"/>
      <c r="G253" s="10"/>
      <c r="H253" s="2"/>
      <c r="I253" s="2"/>
      <c r="J253" s="1"/>
      <c r="K253" s="2"/>
      <c r="L253" s="9"/>
      <c r="M253" s="9"/>
      <c r="N253" s="2"/>
      <c r="O253" s="2"/>
      <c r="P253" s="2"/>
      <c r="Q253" s="2"/>
      <c r="R253" s="299"/>
      <c r="S253" s="2"/>
      <c r="T253" s="2"/>
      <c r="U253" s="2"/>
      <c r="V253" s="2"/>
      <c r="W253" s="2"/>
    </row>
    <row r="254" spans="1:23" ht="27" customHeight="1">
      <c r="A254" s="7"/>
      <c r="B254" s="7"/>
      <c r="C254" s="7"/>
      <c r="D254" s="7"/>
      <c r="E254" s="9"/>
      <c r="F254" s="10"/>
      <c r="G254" s="10"/>
      <c r="H254" s="2"/>
      <c r="I254" s="2"/>
      <c r="J254" s="1"/>
      <c r="K254" s="2"/>
      <c r="L254" s="9"/>
      <c r="M254" s="9"/>
      <c r="N254" s="2"/>
      <c r="O254" s="2"/>
      <c r="P254" s="2"/>
      <c r="Q254" s="2"/>
      <c r="R254" s="299"/>
      <c r="S254" s="2"/>
      <c r="T254" s="2"/>
      <c r="U254" s="2"/>
      <c r="V254" s="2"/>
      <c r="W254" s="2"/>
    </row>
    <row r="255" spans="1:23" ht="27" customHeight="1">
      <c r="A255" s="7"/>
      <c r="B255" s="7"/>
      <c r="C255" s="7"/>
      <c r="D255" s="7"/>
      <c r="E255" s="9"/>
      <c r="F255" s="10"/>
      <c r="G255" s="10"/>
      <c r="H255" s="2"/>
      <c r="I255" s="2"/>
      <c r="J255" s="1"/>
      <c r="K255" s="2"/>
      <c r="L255" s="9"/>
      <c r="M255" s="9"/>
      <c r="N255" s="2"/>
      <c r="O255" s="2"/>
      <c r="P255" s="2"/>
      <c r="Q255" s="2"/>
      <c r="R255" s="299"/>
      <c r="S255" s="2"/>
      <c r="T255" s="2"/>
      <c r="U255" s="2"/>
      <c r="V255" s="2"/>
      <c r="W255" s="2"/>
    </row>
    <row r="256" spans="1:23" ht="27" customHeight="1">
      <c r="A256" s="7"/>
      <c r="B256" s="7"/>
      <c r="C256" s="7"/>
      <c r="D256" s="7"/>
      <c r="E256" s="9"/>
      <c r="F256" s="10"/>
      <c r="G256" s="10"/>
      <c r="H256" s="2"/>
      <c r="I256" s="2"/>
      <c r="J256" s="1"/>
      <c r="K256" s="2"/>
      <c r="L256" s="9"/>
      <c r="M256" s="9"/>
      <c r="N256" s="2"/>
      <c r="O256" s="2"/>
      <c r="P256" s="2"/>
      <c r="Q256" s="2"/>
      <c r="R256" s="299"/>
      <c r="S256" s="2"/>
      <c r="T256" s="2"/>
      <c r="U256" s="2"/>
      <c r="V256" s="2"/>
      <c r="W256" s="2"/>
    </row>
    <row r="257" spans="1:23" ht="27" customHeight="1">
      <c r="A257" s="7"/>
      <c r="B257" s="7"/>
      <c r="C257" s="7"/>
      <c r="D257" s="7"/>
      <c r="E257" s="9"/>
      <c r="F257" s="10"/>
      <c r="G257" s="10"/>
      <c r="H257" s="2"/>
      <c r="I257" s="2"/>
      <c r="J257" s="1"/>
      <c r="K257" s="2"/>
      <c r="L257" s="9"/>
      <c r="M257" s="9"/>
      <c r="N257" s="2"/>
      <c r="O257" s="2"/>
      <c r="P257" s="2"/>
      <c r="Q257" s="2"/>
      <c r="R257" s="299"/>
      <c r="S257" s="2"/>
      <c r="T257" s="2"/>
      <c r="U257" s="2"/>
      <c r="V257" s="2"/>
      <c r="W257" s="2"/>
    </row>
    <row r="258" spans="1:23" ht="27" customHeight="1">
      <c r="A258" s="7"/>
      <c r="B258" s="7"/>
      <c r="C258" s="7"/>
      <c r="D258" s="7"/>
      <c r="E258" s="9"/>
      <c r="F258" s="10"/>
      <c r="G258" s="10"/>
      <c r="H258" s="2"/>
      <c r="I258" s="2"/>
      <c r="J258" s="1"/>
      <c r="K258" s="2"/>
      <c r="L258" s="9"/>
      <c r="M258" s="9"/>
      <c r="N258" s="2"/>
      <c r="O258" s="2"/>
      <c r="P258" s="2"/>
      <c r="Q258" s="2"/>
      <c r="R258" s="299"/>
      <c r="S258" s="2"/>
      <c r="T258" s="2"/>
      <c r="U258" s="2"/>
      <c r="V258" s="2"/>
      <c r="W258" s="2"/>
    </row>
    <row r="259" spans="1:23" ht="27" customHeight="1">
      <c r="A259" s="7"/>
      <c r="B259" s="7"/>
      <c r="C259" s="7"/>
      <c r="D259" s="7"/>
      <c r="E259" s="9"/>
      <c r="F259" s="10"/>
      <c r="G259" s="10"/>
      <c r="H259" s="2"/>
      <c r="I259" s="2"/>
      <c r="J259" s="1"/>
      <c r="K259" s="2"/>
      <c r="L259" s="9"/>
      <c r="M259" s="9"/>
      <c r="N259" s="2"/>
      <c r="O259" s="2"/>
      <c r="P259" s="2"/>
      <c r="Q259" s="2"/>
      <c r="R259" s="299"/>
      <c r="S259" s="2"/>
      <c r="T259" s="2"/>
      <c r="U259" s="2"/>
      <c r="V259" s="2"/>
      <c r="W259" s="2"/>
    </row>
    <row r="260" spans="1:23" ht="27" customHeight="1">
      <c r="A260" s="7"/>
      <c r="B260" s="7"/>
      <c r="C260" s="7"/>
      <c r="D260" s="7"/>
      <c r="E260" s="9"/>
      <c r="F260" s="10"/>
      <c r="G260" s="10"/>
      <c r="H260" s="2"/>
      <c r="I260" s="2"/>
      <c r="J260" s="1"/>
      <c r="K260" s="2"/>
      <c r="L260" s="9"/>
      <c r="M260" s="9"/>
      <c r="N260" s="2"/>
      <c r="O260" s="2"/>
      <c r="P260" s="2"/>
      <c r="Q260" s="2"/>
      <c r="R260" s="299"/>
      <c r="S260" s="2"/>
      <c r="T260" s="2"/>
      <c r="U260" s="2"/>
      <c r="V260" s="2"/>
      <c r="W260" s="2"/>
    </row>
    <row r="261" spans="1:23" ht="27" customHeight="1">
      <c r="A261" s="7"/>
      <c r="B261" s="7"/>
      <c r="C261" s="7"/>
      <c r="D261" s="7"/>
      <c r="E261" s="9"/>
      <c r="F261" s="10"/>
      <c r="G261" s="10"/>
      <c r="H261" s="2"/>
      <c r="I261" s="2"/>
      <c r="J261" s="1"/>
      <c r="K261" s="2"/>
      <c r="L261" s="9"/>
      <c r="M261" s="9"/>
      <c r="N261" s="2"/>
      <c r="O261" s="2"/>
      <c r="P261" s="2"/>
      <c r="Q261" s="2"/>
      <c r="R261" s="299"/>
      <c r="S261" s="2"/>
      <c r="T261" s="2"/>
      <c r="U261" s="2"/>
      <c r="V261" s="2"/>
      <c r="W261" s="2"/>
    </row>
    <row r="262" spans="1:23" ht="27" customHeight="1">
      <c r="A262" s="7"/>
      <c r="B262" s="7"/>
      <c r="C262" s="7"/>
      <c r="D262" s="7"/>
      <c r="E262" s="9"/>
      <c r="F262" s="10"/>
      <c r="G262" s="10"/>
      <c r="H262" s="2"/>
      <c r="I262" s="2"/>
      <c r="J262" s="1"/>
      <c r="K262" s="2"/>
      <c r="L262" s="9"/>
      <c r="M262" s="9"/>
      <c r="N262" s="2"/>
      <c r="O262" s="2"/>
      <c r="P262" s="2"/>
      <c r="Q262" s="2"/>
      <c r="R262" s="299"/>
      <c r="S262" s="2"/>
      <c r="T262" s="2"/>
      <c r="U262" s="2"/>
      <c r="V262" s="2"/>
      <c r="W262" s="2"/>
    </row>
    <row r="263" spans="1:23" ht="27" customHeight="1">
      <c r="A263" s="7"/>
      <c r="B263" s="7"/>
      <c r="C263" s="7"/>
      <c r="D263" s="7"/>
      <c r="E263" s="9"/>
      <c r="F263" s="10"/>
      <c r="G263" s="10"/>
      <c r="H263" s="2"/>
      <c r="I263" s="2"/>
      <c r="J263" s="1"/>
      <c r="K263" s="2"/>
      <c r="L263" s="9"/>
      <c r="M263" s="9"/>
      <c r="N263" s="2"/>
      <c r="O263" s="2"/>
      <c r="P263" s="2"/>
      <c r="Q263" s="2"/>
      <c r="R263" s="299"/>
      <c r="S263" s="2"/>
      <c r="T263" s="2"/>
      <c r="U263" s="2"/>
      <c r="V263" s="2"/>
      <c r="W263" s="2"/>
    </row>
    <row r="264" spans="1:23" ht="27" customHeight="1">
      <c r="A264" s="7"/>
      <c r="B264" s="7"/>
      <c r="C264" s="7"/>
      <c r="D264" s="7"/>
      <c r="E264" s="9"/>
      <c r="F264" s="10"/>
      <c r="G264" s="10"/>
      <c r="H264" s="2"/>
      <c r="I264" s="2"/>
      <c r="J264" s="1"/>
      <c r="K264" s="2"/>
      <c r="L264" s="9"/>
      <c r="M264" s="9"/>
      <c r="N264" s="2"/>
      <c r="O264" s="2"/>
      <c r="P264" s="2"/>
      <c r="Q264" s="2"/>
      <c r="R264" s="299"/>
      <c r="S264" s="2"/>
      <c r="T264" s="2"/>
      <c r="U264" s="2"/>
      <c r="V264" s="2"/>
      <c r="W264" s="2"/>
    </row>
    <row r="265" spans="1:23" ht="27" customHeight="1">
      <c r="A265" s="7"/>
      <c r="B265" s="7"/>
      <c r="C265" s="7"/>
      <c r="D265" s="7"/>
      <c r="E265" s="9"/>
      <c r="F265" s="10"/>
      <c r="G265" s="10"/>
      <c r="H265" s="2"/>
      <c r="I265" s="2"/>
      <c r="J265" s="1"/>
      <c r="K265" s="2"/>
      <c r="L265" s="9"/>
      <c r="M265" s="9"/>
      <c r="N265" s="2"/>
      <c r="O265" s="2"/>
      <c r="P265" s="2"/>
      <c r="Q265" s="2"/>
      <c r="R265" s="299"/>
      <c r="S265" s="2"/>
      <c r="T265" s="2"/>
      <c r="U265" s="2"/>
      <c r="V265" s="2"/>
      <c r="W265" s="2"/>
    </row>
    <row r="266" spans="1:23" ht="27" customHeight="1">
      <c r="A266" s="7"/>
      <c r="B266" s="7"/>
      <c r="C266" s="7"/>
      <c r="D266" s="7"/>
      <c r="E266" s="9"/>
      <c r="F266" s="10"/>
      <c r="G266" s="10"/>
      <c r="H266" s="2"/>
      <c r="I266" s="2"/>
      <c r="J266" s="1"/>
      <c r="K266" s="2"/>
      <c r="L266" s="9"/>
      <c r="M266" s="9"/>
      <c r="N266" s="2"/>
      <c r="O266" s="2"/>
      <c r="P266" s="2"/>
      <c r="Q266" s="2"/>
      <c r="R266" s="299"/>
      <c r="S266" s="2"/>
      <c r="T266" s="2"/>
      <c r="U266" s="2"/>
      <c r="V266" s="2"/>
      <c r="W266" s="2"/>
    </row>
    <row r="267" spans="1:23" ht="27" customHeight="1">
      <c r="A267" s="7"/>
      <c r="B267" s="7"/>
      <c r="C267" s="7"/>
      <c r="D267" s="7"/>
      <c r="E267" s="9"/>
      <c r="F267" s="10"/>
      <c r="G267" s="10"/>
      <c r="H267" s="2"/>
      <c r="I267" s="2"/>
      <c r="J267" s="1"/>
      <c r="K267" s="2"/>
      <c r="L267" s="9"/>
      <c r="M267" s="9"/>
      <c r="N267" s="2"/>
      <c r="O267" s="2"/>
      <c r="P267" s="2"/>
      <c r="Q267" s="2"/>
      <c r="R267" s="299"/>
      <c r="S267" s="2"/>
      <c r="T267" s="2"/>
      <c r="U267" s="2"/>
      <c r="V267" s="2"/>
      <c r="W267" s="2"/>
    </row>
    <row r="268" spans="1:23" ht="27" customHeight="1">
      <c r="A268" s="7"/>
      <c r="B268" s="7"/>
      <c r="C268" s="7"/>
      <c r="D268" s="7"/>
      <c r="E268" s="9"/>
      <c r="F268" s="10"/>
      <c r="G268" s="10"/>
      <c r="H268" s="2"/>
      <c r="I268" s="2"/>
      <c r="J268" s="1"/>
      <c r="K268" s="2"/>
      <c r="L268" s="9"/>
      <c r="M268" s="9"/>
      <c r="N268" s="2"/>
      <c r="O268" s="2"/>
      <c r="P268" s="2"/>
      <c r="Q268" s="2"/>
      <c r="R268" s="299"/>
      <c r="S268" s="2"/>
      <c r="T268" s="2"/>
      <c r="U268" s="2"/>
      <c r="V268" s="2"/>
      <c r="W268" s="2"/>
    </row>
    <row r="269" spans="1:23" ht="27" customHeight="1">
      <c r="A269" s="7"/>
      <c r="B269" s="7"/>
      <c r="C269" s="7"/>
      <c r="D269" s="7"/>
      <c r="E269" s="9"/>
      <c r="F269" s="10"/>
      <c r="G269" s="10"/>
      <c r="H269" s="2"/>
      <c r="I269" s="2"/>
      <c r="J269" s="1"/>
      <c r="K269" s="2"/>
      <c r="L269" s="9"/>
      <c r="M269" s="9"/>
      <c r="N269" s="2"/>
      <c r="O269" s="2"/>
      <c r="P269" s="2"/>
      <c r="Q269" s="2"/>
      <c r="R269" s="299"/>
      <c r="S269" s="2"/>
      <c r="T269" s="2"/>
      <c r="U269" s="2"/>
      <c r="V269" s="2"/>
      <c r="W269" s="2"/>
    </row>
    <row r="270" spans="1:23" ht="27" customHeight="1">
      <c r="A270" s="7"/>
      <c r="B270" s="7"/>
      <c r="C270" s="7"/>
      <c r="D270" s="7"/>
      <c r="E270" s="9"/>
      <c r="F270" s="10"/>
      <c r="G270" s="10"/>
      <c r="H270" s="2"/>
      <c r="I270" s="2"/>
      <c r="J270" s="1"/>
      <c r="K270" s="2"/>
      <c r="L270" s="9"/>
      <c r="M270" s="9"/>
      <c r="N270" s="2"/>
      <c r="O270" s="2"/>
      <c r="P270" s="2"/>
      <c r="Q270" s="2"/>
      <c r="R270" s="299"/>
      <c r="S270" s="2"/>
      <c r="T270" s="2"/>
      <c r="U270" s="2"/>
      <c r="V270" s="2"/>
      <c r="W270" s="2"/>
    </row>
    <row r="271" spans="1:23" ht="27" customHeight="1">
      <c r="A271" s="7"/>
      <c r="B271" s="7"/>
      <c r="C271" s="7"/>
      <c r="D271" s="7"/>
      <c r="E271" s="9"/>
      <c r="F271" s="10"/>
      <c r="G271" s="10"/>
      <c r="H271" s="2"/>
      <c r="I271" s="2"/>
      <c r="J271" s="1"/>
      <c r="K271" s="2"/>
      <c r="L271" s="9"/>
      <c r="M271" s="9"/>
      <c r="N271" s="2"/>
      <c r="O271" s="2"/>
      <c r="P271" s="2"/>
      <c r="Q271" s="2"/>
      <c r="R271" s="299"/>
      <c r="S271" s="2"/>
      <c r="T271" s="2"/>
      <c r="U271" s="2"/>
      <c r="V271" s="2"/>
      <c r="W271" s="2"/>
    </row>
    <row r="272" spans="1:23" ht="27" customHeight="1">
      <c r="A272" s="7"/>
      <c r="B272" s="7"/>
      <c r="C272" s="7"/>
      <c r="D272" s="7"/>
      <c r="E272" s="9"/>
      <c r="F272" s="10"/>
      <c r="G272" s="10"/>
      <c r="H272" s="2"/>
      <c r="I272" s="2"/>
      <c r="J272" s="1"/>
      <c r="K272" s="2"/>
      <c r="L272" s="9"/>
      <c r="M272" s="9"/>
      <c r="N272" s="2"/>
      <c r="O272" s="2"/>
      <c r="P272" s="2"/>
      <c r="Q272" s="2"/>
      <c r="R272" s="299"/>
      <c r="S272" s="2"/>
      <c r="T272" s="2"/>
      <c r="U272" s="2"/>
      <c r="V272" s="2"/>
      <c r="W272" s="2"/>
    </row>
    <row r="273" spans="1:23" ht="27" customHeight="1">
      <c r="A273" s="7"/>
      <c r="B273" s="7"/>
      <c r="C273" s="7"/>
      <c r="D273" s="7"/>
      <c r="E273" s="9"/>
      <c r="F273" s="10"/>
      <c r="G273" s="10"/>
      <c r="H273" s="2"/>
      <c r="I273" s="2"/>
      <c r="J273" s="1"/>
      <c r="K273" s="2"/>
      <c r="L273" s="9"/>
      <c r="M273" s="9"/>
      <c r="N273" s="2"/>
      <c r="O273" s="2"/>
      <c r="P273" s="2"/>
      <c r="Q273" s="2"/>
      <c r="R273" s="299"/>
      <c r="S273" s="2"/>
      <c r="T273" s="2"/>
      <c r="U273" s="2"/>
      <c r="V273" s="2"/>
      <c r="W273" s="2"/>
    </row>
    <row r="274" spans="1:23" ht="27" customHeight="1">
      <c r="A274" s="7"/>
      <c r="B274" s="7"/>
      <c r="C274" s="7"/>
      <c r="D274" s="7"/>
      <c r="E274" s="9"/>
      <c r="F274" s="10"/>
      <c r="G274" s="10"/>
      <c r="H274" s="2"/>
      <c r="I274" s="2"/>
      <c r="J274" s="1"/>
      <c r="K274" s="2"/>
      <c r="L274" s="9"/>
      <c r="M274" s="9"/>
      <c r="N274" s="2"/>
      <c r="O274" s="2"/>
      <c r="P274" s="2"/>
      <c r="Q274" s="2"/>
      <c r="R274" s="299"/>
      <c r="S274" s="2"/>
      <c r="T274" s="2"/>
      <c r="U274" s="2"/>
      <c r="V274" s="2"/>
      <c r="W274" s="2"/>
    </row>
    <row r="275" spans="1:23" ht="27" customHeight="1">
      <c r="A275" s="7"/>
      <c r="B275" s="7"/>
      <c r="C275" s="7"/>
      <c r="D275" s="7"/>
      <c r="E275" s="9"/>
      <c r="F275" s="10"/>
      <c r="G275" s="10"/>
      <c r="H275" s="2"/>
      <c r="I275" s="2"/>
      <c r="J275" s="1"/>
      <c r="K275" s="2"/>
      <c r="L275" s="9"/>
      <c r="M275" s="9"/>
      <c r="N275" s="2"/>
      <c r="O275" s="2"/>
      <c r="P275" s="2"/>
      <c r="Q275" s="2"/>
      <c r="R275" s="299"/>
      <c r="S275" s="2"/>
      <c r="T275" s="2"/>
      <c r="U275" s="2"/>
      <c r="V275" s="2"/>
      <c r="W275" s="2"/>
    </row>
    <row r="276" spans="1:23" ht="27" customHeight="1">
      <c r="A276" s="7"/>
      <c r="B276" s="7"/>
      <c r="C276" s="7"/>
      <c r="D276" s="7"/>
      <c r="E276" s="9"/>
      <c r="F276" s="10"/>
      <c r="G276" s="10"/>
      <c r="H276" s="2"/>
      <c r="I276" s="2"/>
      <c r="J276" s="1"/>
      <c r="K276" s="2"/>
      <c r="L276" s="9"/>
      <c r="M276" s="9"/>
      <c r="N276" s="2"/>
      <c r="O276" s="2"/>
      <c r="P276" s="2"/>
      <c r="Q276" s="2"/>
      <c r="R276" s="299"/>
      <c r="S276" s="2"/>
      <c r="T276" s="2"/>
      <c r="U276" s="2"/>
      <c r="V276" s="2"/>
      <c r="W276" s="2"/>
    </row>
    <row r="277" spans="1:23" ht="27" customHeight="1">
      <c r="A277" s="7"/>
      <c r="B277" s="7"/>
      <c r="C277" s="7"/>
      <c r="D277" s="7"/>
      <c r="E277" s="9"/>
      <c r="F277" s="10"/>
      <c r="G277" s="10"/>
      <c r="H277" s="2"/>
      <c r="I277" s="2"/>
      <c r="J277" s="1"/>
      <c r="K277" s="2"/>
      <c r="L277" s="9"/>
      <c r="M277" s="9"/>
      <c r="N277" s="2"/>
      <c r="O277" s="2"/>
      <c r="P277" s="2"/>
      <c r="Q277" s="2"/>
      <c r="R277" s="299"/>
      <c r="S277" s="2"/>
      <c r="T277" s="2"/>
      <c r="U277" s="2"/>
      <c r="V277" s="2"/>
      <c r="W277" s="2"/>
    </row>
    <row r="278" spans="1:23" ht="27" customHeight="1">
      <c r="A278" s="7"/>
      <c r="B278" s="7"/>
      <c r="C278" s="7"/>
      <c r="D278" s="7"/>
      <c r="E278" s="9"/>
      <c r="F278" s="10"/>
      <c r="G278" s="10"/>
      <c r="H278" s="2"/>
      <c r="I278" s="2"/>
      <c r="J278" s="1"/>
      <c r="K278" s="2"/>
      <c r="L278" s="9"/>
      <c r="M278" s="9"/>
      <c r="N278" s="2"/>
      <c r="O278" s="2"/>
      <c r="P278" s="2"/>
      <c r="Q278" s="2"/>
      <c r="R278" s="299"/>
      <c r="S278" s="2"/>
      <c r="T278" s="2"/>
      <c r="U278" s="2"/>
      <c r="V278" s="2"/>
      <c r="W278" s="2"/>
    </row>
    <row r="279" spans="1:23" ht="27" customHeight="1">
      <c r="A279" s="7"/>
      <c r="B279" s="7"/>
      <c r="C279" s="7"/>
      <c r="D279" s="7"/>
      <c r="E279" s="9"/>
      <c r="F279" s="10"/>
      <c r="G279" s="10"/>
      <c r="H279" s="2"/>
      <c r="I279" s="2"/>
      <c r="J279" s="1"/>
      <c r="K279" s="2"/>
      <c r="L279" s="9"/>
      <c r="M279" s="9"/>
      <c r="N279" s="2"/>
      <c r="O279" s="2"/>
      <c r="P279" s="2"/>
      <c r="Q279" s="2"/>
      <c r="R279" s="299"/>
      <c r="S279" s="2"/>
      <c r="T279" s="2"/>
      <c r="U279" s="2"/>
      <c r="V279" s="2"/>
      <c r="W279" s="2"/>
    </row>
    <row r="280" spans="1:23" ht="27" customHeight="1">
      <c r="A280" s="7"/>
      <c r="B280" s="7"/>
      <c r="C280" s="7"/>
      <c r="D280" s="7"/>
      <c r="E280" s="9"/>
      <c r="F280" s="10"/>
      <c r="G280" s="10"/>
      <c r="H280" s="2"/>
      <c r="I280" s="2"/>
      <c r="J280" s="1"/>
      <c r="K280" s="2"/>
      <c r="L280" s="9"/>
      <c r="M280" s="9"/>
      <c r="N280" s="2"/>
      <c r="O280" s="2"/>
      <c r="P280" s="2"/>
      <c r="Q280" s="2"/>
      <c r="R280" s="299"/>
      <c r="S280" s="2"/>
      <c r="T280" s="2"/>
      <c r="U280" s="2"/>
      <c r="V280" s="2"/>
      <c r="W280" s="2"/>
    </row>
    <row r="281" spans="1:23" ht="27" customHeight="1">
      <c r="A281" s="7"/>
      <c r="B281" s="7"/>
      <c r="C281" s="7"/>
      <c r="D281" s="7"/>
      <c r="E281" s="9"/>
      <c r="F281" s="10"/>
      <c r="G281" s="10"/>
      <c r="H281" s="2"/>
      <c r="I281" s="2"/>
      <c r="J281" s="1"/>
      <c r="K281" s="2"/>
      <c r="L281" s="9"/>
      <c r="M281" s="9"/>
      <c r="N281" s="2"/>
      <c r="O281" s="2"/>
      <c r="P281" s="2"/>
      <c r="Q281" s="2"/>
      <c r="R281" s="299"/>
      <c r="S281" s="2"/>
      <c r="T281" s="2"/>
      <c r="U281" s="2"/>
      <c r="V281" s="2"/>
      <c r="W281" s="2"/>
    </row>
    <row r="282" spans="1:23" ht="27" customHeight="1">
      <c r="A282" s="7"/>
      <c r="B282" s="7"/>
      <c r="C282" s="7"/>
      <c r="D282" s="7"/>
      <c r="E282" s="9"/>
      <c r="F282" s="10"/>
      <c r="G282" s="10"/>
      <c r="H282" s="2"/>
      <c r="I282" s="2"/>
      <c r="J282" s="1"/>
      <c r="K282" s="2"/>
      <c r="L282" s="9"/>
      <c r="M282" s="9"/>
      <c r="N282" s="2"/>
      <c r="O282" s="2"/>
      <c r="P282" s="2"/>
      <c r="Q282" s="2"/>
      <c r="R282" s="299"/>
      <c r="S282" s="2"/>
      <c r="T282" s="2"/>
      <c r="U282" s="2"/>
      <c r="V282" s="2"/>
      <c r="W282" s="2"/>
    </row>
    <row r="283" spans="1:23" ht="27" customHeight="1">
      <c r="A283" s="7"/>
      <c r="B283" s="7"/>
      <c r="C283" s="7"/>
      <c r="D283" s="7"/>
      <c r="E283" s="9"/>
      <c r="F283" s="10"/>
      <c r="G283" s="10"/>
      <c r="H283" s="2"/>
      <c r="I283" s="2"/>
      <c r="J283" s="1"/>
      <c r="K283" s="2"/>
      <c r="L283" s="9"/>
      <c r="M283" s="9"/>
      <c r="N283" s="2"/>
      <c r="O283" s="2"/>
      <c r="P283" s="2"/>
      <c r="Q283" s="2"/>
      <c r="R283" s="299"/>
      <c r="S283" s="2"/>
      <c r="T283" s="2"/>
      <c r="U283" s="2"/>
      <c r="V283" s="2"/>
      <c r="W283" s="2"/>
    </row>
    <row r="284" spans="1:23" ht="27" customHeight="1">
      <c r="A284" s="7"/>
      <c r="B284" s="7"/>
      <c r="C284" s="7"/>
      <c r="D284" s="7"/>
      <c r="E284" s="9"/>
      <c r="F284" s="10"/>
      <c r="G284" s="10"/>
      <c r="H284" s="2"/>
      <c r="I284" s="2"/>
      <c r="J284" s="1"/>
      <c r="K284" s="2"/>
      <c r="L284" s="9"/>
      <c r="M284" s="9"/>
      <c r="N284" s="2"/>
      <c r="O284" s="2"/>
      <c r="P284" s="2"/>
      <c r="Q284" s="2"/>
      <c r="R284" s="299"/>
      <c r="S284" s="2"/>
      <c r="T284" s="2"/>
      <c r="U284" s="2"/>
      <c r="V284" s="2"/>
      <c r="W284" s="2"/>
    </row>
    <row r="285" spans="1:23" ht="27" customHeight="1">
      <c r="A285" s="7"/>
      <c r="B285" s="7"/>
      <c r="C285" s="7"/>
      <c r="D285" s="7"/>
      <c r="E285" s="9"/>
      <c r="F285" s="10"/>
      <c r="G285" s="10"/>
      <c r="H285" s="2"/>
      <c r="I285" s="2"/>
      <c r="J285" s="1"/>
      <c r="K285" s="2"/>
      <c r="L285" s="9"/>
      <c r="M285" s="9"/>
      <c r="N285" s="2"/>
      <c r="O285" s="2"/>
      <c r="P285" s="2"/>
      <c r="Q285" s="2"/>
      <c r="R285" s="299"/>
      <c r="S285" s="2"/>
      <c r="T285" s="2"/>
      <c r="U285" s="2"/>
      <c r="V285" s="2"/>
      <c r="W285" s="2"/>
    </row>
    <row r="286" spans="1:23" ht="27" customHeight="1">
      <c r="A286" s="7"/>
      <c r="B286" s="7"/>
      <c r="C286" s="7"/>
      <c r="D286" s="7"/>
      <c r="E286" s="9"/>
      <c r="F286" s="10"/>
      <c r="G286" s="10"/>
      <c r="H286" s="2"/>
      <c r="I286" s="2"/>
      <c r="J286" s="1"/>
      <c r="K286" s="2"/>
      <c r="L286" s="9"/>
      <c r="M286" s="9"/>
      <c r="N286" s="2"/>
      <c r="O286" s="2"/>
      <c r="P286" s="2"/>
      <c r="Q286" s="2"/>
      <c r="R286" s="299"/>
      <c r="S286" s="2"/>
      <c r="T286" s="2"/>
      <c r="U286" s="2"/>
      <c r="V286" s="2"/>
      <c r="W286" s="2"/>
    </row>
    <row r="287" spans="1:23" ht="27" customHeight="1">
      <c r="A287" s="7"/>
      <c r="B287" s="7"/>
      <c r="C287" s="7"/>
      <c r="D287" s="7"/>
      <c r="E287" s="9"/>
      <c r="F287" s="10"/>
      <c r="G287" s="10"/>
      <c r="H287" s="2"/>
      <c r="I287" s="2"/>
      <c r="J287" s="1"/>
      <c r="K287" s="2"/>
      <c r="L287" s="9"/>
      <c r="M287" s="9"/>
      <c r="N287" s="2"/>
      <c r="O287" s="2"/>
      <c r="P287" s="2"/>
      <c r="Q287" s="2"/>
      <c r="R287" s="299"/>
      <c r="S287" s="2"/>
      <c r="T287" s="2"/>
      <c r="U287" s="2"/>
      <c r="V287" s="2"/>
      <c r="W287" s="2"/>
    </row>
    <row r="288" spans="1:23" ht="27" customHeight="1">
      <c r="A288" s="7"/>
      <c r="B288" s="7"/>
      <c r="C288" s="7"/>
      <c r="D288" s="7"/>
      <c r="E288" s="9"/>
      <c r="F288" s="10"/>
      <c r="G288" s="10"/>
      <c r="H288" s="2"/>
      <c r="I288" s="2"/>
      <c r="J288" s="1"/>
      <c r="K288" s="2"/>
      <c r="L288" s="9"/>
      <c r="M288" s="9"/>
      <c r="N288" s="2"/>
      <c r="O288" s="2"/>
      <c r="P288" s="2"/>
      <c r="Q288" s="2"/>
      <c r="R288" s="299"/>
      <c r="S288" s="2"/>
      <c r="T288" s="2"/>
      <c r="U288" s="2"/>
      <c r="V288" s="2"/>
      <c r="W288" s="2"/>
    </row>
    <row r="289" spans="1:23" ht="27" customHeight="1">
      <c r="A289" s="7"/>
      <c r="B289" s="7"/>
      <c r="C289" s="7"/>
      <c r="D289" s="7"/>
      <c r="E289" s="9"/>
      <c r="F289" s="10"/>
      <c r="G289" s="10"/>
      <c r="H289" s="2"/>
      <c r="I289" s="2"/>
      <c r="J289" s="1"/>
      <c r="K289" s="2"/>
      <c r="L289" s="9"/>
      <c r="M289" s="9"/>
      <c r="N289" s="2"/>
      <c r="O289" s="2"/>
      <c r="P289" s="2"/>
      <c r="Q289" s="2"/>
      <c r="R289" s="299"/>
      <c r="S289" s="2"/>
      <c r="T289" s="2"/>
      <c r="U289" s="2"/>
      <c r="V289" s="2"/>
      <c r="W289" s="2"/>
    </row>
    <row r="290" spans="1:23" ht="27" customHeight="1">
      <c r="A290" s="7"/>
      <c r="B290" s="7"/>
      <c r="C290" s="7"/>
      <c r="D290" s="7"/>
      <c r="E290" s="9"/>
      <c r="F290" s="10"/>
      <c r="G290" s="10"/>
      <c r="H290" s="2"/>
      <c r="I290" s="2"/>
      <c r="J290" s="1"/>
      <c r="K290" s="2"/>
      <c r="L290" s="9"/>
      <c r="M290" s="9"/>
      <c r="N290" s="2"/>
      <c r="O290" s="2"/>
      <c r="P290" s="2"/>
      <c r="Q290" s="2"/>
      <c r="R290" s="299"/>
      <c r="S290" s="2"/>
      <c r="T290" s="2"/>
      <c r="U290" s="2"/>
      <c r="V290" s="2"/>
      <c r="W290" s="2"/>
    </row>
    <row r="291" spans="1:23" ht="27" customHeight="1">
      <c r="A291" s="7"/>
      <c r="B291" s="7"/>
      <c r="C291" s="7"/>
      <c r="D291" s="7"/>
      <c r="E291" s="9"/>
      <c r="F291" s="10"/>
      <c r="G291" s="10"/>
      <c r="H291" s="2"/>
      <c r="I291" s="2"/>
      <c r="J291" s="1"/>
      <c r="K291" s="2"/>
      <c r="L291" s="9"/>
      <c r="M291" s="9"/>
      <c r="N291" s="2"/>
      <c r="O291" s="2"/>
      <c r="P291" s="2"/>
      <c r="Q291" s="2"/>
      <c r="R291" s="299"/>
      <c r="S291" s="2"/>
      <c r="T291" s="2"/>
      <c r="U291" s="2"/>
      <c r="V291" s="2"/>
      <c r="W291" s="2"/>
    </row>
    <row r="292" spans="1:23" ht="27" customHeight="1">
      <c r="A292" s="7"/>
      <c r="B292" s="7"/>
      <c r="C292" s="7"/>
      <c r="D292" s="7"/>
      <c r="E292" s="9"/>
      <c r="F292" s="10"/>
      <c r="G292" s="10"/>
      <c r="H292" s="2"/>
      <c r="I292" s="2"/>
      <c r="J292" s="1"/>
      <c r="K292" s="2"/>
      <c r="L292" s="9"/>
      <c r="M292" s="9"/>
      <c r="N292" s="2"/>
      <c r="O292" s="2"/>
      <c r="P292" s="2"/>
      <c r="Q292" s="2"/>
      <c r="R292" s="299"/>
      <c r="S292" s="2"/>
      <c r="T292" s="2"/>
      <c r="U292" s="2"/>
      <c r="V292" s="2"/>
      <c r="W292" s="2"/>
    </row>
    <row r="293" spans="1:23" ht="27" customHeight="1">
      <c r="A293" s="7"/>
      <c r="B293" s="7"/>
      <c r="C293" s="7"/>
      <c r="D293" s="7"/>
      <c r="E293" s="9"/>
      <c r="F293" s="10"/>
      <c r="G293" s="10"/>
      <c r="H293" s="2"/>
      <c r="I293" s="2"/>
      <c r="J293" s="1"/>
      <c r="K293" s="2"/>
      <c r="L293" s="9"/>
      <c r="M293" s="9"/>
      <c r="N293" s="2"/>
      <c r="O293" s="2"/>
      <c r="P293" s="2"/>
      <c r="Q293" s="2"/>
      <c r="R293" s="299"/>
      <c r="S293" s="2"/>
      <c r="T293" s="2"/>
      <c r="U293" s="2"/>
      <c r="V293" s="2"/>
      <c r="W293" s="2"/>
    </row>
    <row r="294" spans="1:23" ht="27" customHeight="1">
      <c r="A294" s="7"/>
      <c r="B294" s="7"/>
      <c r="C294" s="7"/>
      <c r="D294" s="7"/>
      <c r="E294" s="9"/>
      <c r="F294" s="10"/>
      <c r="G294" s="10"/>
      <c r="H294" s="2"/>
      <c r="I294" s="2"/>
      <c r="J294" s="1"/>
      <c r="K294" s="2"/>
      <c r="L294" s="9"/>
      <c r="M294" s="9"/>
      <c r="N294" s="2"/>
      <c r="O294" s="2"/>
      <c r="P294" s="2"/>
      <c r="Q294" s="2"/>
      <c r="R294" s="299"/>
      <c r="S294" s="2"/>
      <c r="T294" s="2"/>
      <c r="U294" s="2"/>
      <c r="V294" s="2"/>
      <c r="W294" s="2"/>
    </row>
    <row r="295" spans="1:23" ht="27" customHeight="1">
      <c r="A295" s="7"/>
      <c r="B295" s="7"/>
      <c r="C295" s="7"/>
      <c r="D295" s="7"/>
      <c r="E295" s="9"/>
      <c r="F295" s="10"/>
      <c r="G295" s="10"/>
      <c r="H295" s="2"/>
      <c r="I295" s="2"/>
      <c r="J295" s="1"/>
      <c r="K295" s="2"/>
      <c r="L295" s="9"/>
      <c r="M295" s="9"/>
      <c r="N295" s="2"/>
      <c r="O295" s="2"/>
      <c r="P295" s="2"/>
      <c r="Q295" s="2"/>
      <c r="R295" s="299"/>
      <c r="S295" s="2"/>
      <c r="T295" s="2"/>
      <c r="U295" s="2"/>
      <c r="V295" s="2"/>
      <c r="W295" s="2"/>
    </row>
    <row r="296" spans="1:23" ht="27" customHeight="1">
      <c r="A296" s="7"/>
      <c r="B296" s="7"/>
      <c r="C296" s="7"/>
      <c r="D296" s="7"/>
      <c r="E296" s="9"/>
      <c r="F296" s="10"/>
      <c r="G296" s="10"/>
      <c r="H296" s="2"/>
      <c r="I296" s="2"/>
      <c r="J296" s="1"/>
      <c r="K296" s="2"/>
      <c r="L296" s="9"/>
      <c r="M296" s="9"/>
      <c r="N296" s="2"/>
      <c r="O296" s="2"/>
      <c r="P296" s="2"/>
      <c r="Q296" s="2"/>
      <c r="R296" s="299"/>
      <c r="S296" s="2"/>
      <c r="T296" s="2"/>
      <c r="U296" s="2"/>
      <c r="V296" s="2"/>
      <c r="W296" s="2"/>
    </row>
    <row r="297" spans="1:23" ht="27" customHeight="1">
      <c r="A297" s="7"/>
      <c r="B297" s="7"/>
      <c r="C297" s="7"/>
      <c r="D297" s="7"/>
      <c r="E297" s="9"/>
      <c r="F297" s="10"/>
      <c r="G297" s="10"/>
      <c r="H297" s="2"/>
      <c r="I297" s="2"/>
      <c r="J297" s="1"/>
      <c r="K297" s="2"/>
      <c r="L297" s="9"/>
      <c r="M297" s="9"/>
      <c r="N297" s="2"/>
      <c r="O297" s="2"/>
      <c r="P297" s="2"/>
      <c r="Q297" s="2"/>
      <c r="R297" s="299"/>
      <c r="S297" s="2"/>
      <c r="T297" s="2"/>
      <c r="U297" s="2"/>
      <c r="V297" s="2"/>
      <c r="W297" s="2"/>
    </row>
    <row r="298" spans="1:23" ht="27" customHeight="1">
      <c r="A298" s="7"/>
      <c r="B298" s="7"/>
      <c r="C298" s="7"/>
      <c r="D298" s="7"/>
      <c r="E298" s="9"/>
      <c r="F298" s="10"/>
      <c r="G298" s="10"/>
      <c r="H298" s="2"/>
      <c r="I298" s="2"/>
      <c r="J298" s="1"/>
      <c r="K298" s="2"/>
      <c r="L298" s="9"/>
      <c r="M298" s="9"/>
      <c r="N298" s="2"/>
      <c r="O298" s="2"/>
      <c r="P298" s="2"/>
      <c r="Q298" s="2"/>
      <c r="R298" s="299"/>
      <c r="S298" s="2"/>
      <c r="T298" s="2"/>
      <c r="U298" s="2"/>
      <c r="V298" s="2"/>
      <c r="W298" s="2"/>
    </row>
    <row r="299" spans="1:23" ht="27" customHeight="1">
      <c r="A299" s="7"/>
      <c r="B299" s="7"/>
      <c r="C299" s="7"/>
      <c r="D299" s="7"/>
      <c r="E299" s="9"/>
      <c r="F299" s="10"/>
      <c r="G299" s="10"/>
      <c r="H299" s="2"/>
      <c r="I299" s="2"/>
      <c r="J299" s="1"/>
      <c r="K299" s="2"/>
      <c r="L299" s="9"/>
      <c r="M299" s="9"/>
      <c r="N299" s="2"/>
      <c r="O299" s="2"/>
      <c r="P299" s="2"/>
      <c r="Q299" s="2"/>
      <c r="R299" s="299"/>
      <c r="S299" s="2"/>
      <c r="T299" s="2"/>
      <c r="U299" s="2"/>
      <c r="V299" s="2"/>
      <c r="W299" s="2"/>
    </row>
    <row r="300" spans="1:23" ht="27" customHeight="1">
      <c r="A300" s="7"/>
      <c r="B300" s="7"/>
      <c r="C300" s="7"/>
      <c r="D300" s="7"/>
      <c r="E300" s="9"/>
      <c r="F300" s="10"/>
      <c r="G300" s="10"/>
      <c r="H300" s="2"/>
      <c r="I300" s="2"/>
      <c r="J300" s="1"/>
      <c r="K300" s="2"/>
      <c r="L300" s="9"/>
      <c r="M300" s="9"/>
      <c r="N300" s="2"/>
      <c r="O300" s="2"/>
      <c r="P300" s="2"/>
      <c r="Q300" s="2"/>
      <c r="R300" s="299"/>
      <c r="S300" s="2"/>
      <c r="T300" s="2"/>
      <c r="U300" s="2"/>
      <c r="V300" s="2"/>
      <c r="W300" s="2"/>
    </row>
    <row r="301" spans="1:23" ht="27" customHeight="1">
      <c r="A301" s="7"/>
      <c r="B301" s="7"/>
      <c r="C301" s="7"/>
      <c r="D301" s="7"/>
      <c r="E301" s="9"/>
      <c r="F301" s="10"/>
      <c r="G301" s="10"/>
      <c r="H301" s="2"/>
      <c r="I301" s="2"/>
      <c r="J301" s="1"/>
      <c r="K301" s="2"/>
      <c r="L301" s="9"/>
      <c r="M301" s="9"/>
      <c r="N301" s="2"/>
      <c r="O301" s="2"/>
      <c r="P301" s="2"/>
      <c r="Q301" s="2"/>
      <c r="R301" s="299"/>
      <c r="S301" s="2"/>
      <c r="T301" s="2"/>
      <c r="U301" s="2"/>
      <c r="V301" s="2"/>
      <c r="W301" s="2"/>
    </row>
    <row r="302" spans="1:23" ht="27" customHeight="1">
      <c r="A302" s="7"/>
      <c r="B302" s="7"/>
      <c r="C302" s="7"/>
      <c r="D302" s="7"/>
      <c r="E302" s="9"/>
      <c r="F302" s="10"/>
      <c r="G302" s="10"/>
      <c r="H302" s="2"/>
      <c r="I302" s="2"/>
      <c r="J302" s="1"/>
      <c r="K302" s="2"/>
      <c r="L302" s="9"/>
      <c r="M302" s="9"/>
      <c r="N302" s="2"/>
      <c r="O302" s="2"/>
      <c r="P302" s="2"/>
      <c r="Q302" s="2"/>
      <c r="R302" s="299"/>
      <c r="S302" s="2"/>
      <c r="T302" s="2"/>
      <c r="U302" s="2"/>
      <c r="V302" s="2"/>
      <c r="W302" s="2"/>
    </row>
    <row r="303" spans="1:23" ht="27" customHeight="1">
      <c r="A303" s="7"/>
      <c r="B303" s="7"/>
      <c r="C303" s="7"/>
      <c r="D303" s="7"/>
      <c r="E303" s="9"/>
      <c r="F303" s="10"/>
      <c r="G303" s="10"/>
      <c r="H303" s="2"/>
      <c r="I303" s="2"/>
      <c r="J303" s="1"/>
      <c r="K303" s="2"/>
      <c r="L303" s="9"/>
      <c r="M303" s="9"/>
      <c r="N303" s="2"/>
      <c r="O303" s="2"/>
      <c r="P303" s="2"/>
      <c r="Q303" s="2"/>
      <c r="R303" s="299"/>
      <c r="S303" s="2"/>
      <c r="T303" s="2"/>
      <c r="U303" s="2"/>
      <c r="V303" s="2"/>
      <c r="W303" s="2"/>
    </row>
    <row r="304" spans="1:23" ht="27" customHeight="1">
      <c r="A304" s="7"/>
      <c r="B304" s="7"/>
      <c r="C304" s="7"/>
      <c r="D304" s="7"/>
      <c r="E304" s="9"/>
      <c r="F304" s="10"/>
      <c r="G304" s="10"/>
      <c r="H304" s="2"/>
      <c r="I304" s="2"/>
      <c r="J304" s="1"/>
      <c r="K304" s="2"/>
      <c r="L304" s="9"/>
      <c r="M304" s="9"/>
      <c r="N304" s="2"/>
      <c r="O304" s="2"/>
      <c r="P304" s="2"/>
      <c r="Q304" s="2"/>
      <c r="R304" s="299"/>
      <c r="S304" s="2"/>
      <c r="T304" s="2"/>
      <c r="U304" s="2"/>
      <c r="V304" s="2"/>
      <c r="W304" s="2"/>
    </row>
    <row r="305" spans="1:23" ht="27" customHeight="1">
      <c r="A305" s="7"/>
      <c r="B305" s="7"/>
      <c r="C305" s="7"/>
      <c r="D305" s="7"/>
      <c r="E305" s="9"/>
      <c r="F305" s="10"/>
      <c r="G305" s="10"/>
      <c r="H305" s="2"/>
      <c r="I305" s="2"/>
      <c r="J305" s="1"/>
      <c r="K305" s="2"/>
      <c r="L305" s="9"/>
      <c r="M305" s="9"/>
      <c r="N305" s="2"/>
      <c r="O305" s="2"/>
      <c r="P305" s="2"/>
      <c r="Q305" s="2"/>
      <c r="R305" s="299"/>
      <c r="S305" s="2"/>
      <c r="T305" s="2"/>
      <c r="U305" s="2"/>
      <c r="V305" s="2"/>
      <c r="W305" s="2"/>
    </row>
    <row r="306" spans="1:23" ht="27" customHeight="1">
      <c r="A306" s="7"/>
      <c r="B306" s="7"/>
      <c r="C306" s="7"/>
      <c r="D306" s="7"/>
      <c r="E306" s="9"/>
      <c r="F306" s="10"/>
      <c r="G306" s="10"/>
      <c r="H306" s="2"/>
      <c r="I306" s="2"/>
      <c r="J306" s="1"/>
      <c r="K306" s="2"/>
      <c r="L306" s="9"/>
      <c r="M306" s="9"/>
      <c r="N306" s="2"/>
      <c r="O306" s="2"/>
      <c r="P306" s="2"/>
      <c r="Q306" s="2"/>
      <c r="R306" s="299"/>
      <c r="S306" s="2"/>
      <c r="T306" s="2"/>
      <c r="U306" s="2"/>
      <c r="V306" s="2"/>
      <c r="W306" s="2"/>
    </row>
    <row r="307" spans="1:23" ht="27" customHeight="1">
      <c r="A307" s="7"/>
      <c r="B307" s="7"/>
      <c r="C307" s="7"/>
      <c r="D307" s="7"/>
      <c r="E307" s="9"/>
      <c r="F307" s="10"/>
      <c r="G307" s="10"/>
      <c r="H307" s="2"/>
      <c r="I307" s="2"/>
      <c r="J307" s="1"/>
      <c r="K307" s="2"/>
      <c r="L307" s="9"/>
      <c r="M307" s="9"/>
      <c r="N307" s="2"/>
      <c r="O307" s="2"/>
      <c r="P307" s="2"/>
      <c r="Q307" s="2"/>
      <c r="R307" s="299"/>
      <c r="S307" s="2"/>
      <c r="T307" s="2"/>
      <c r="U307" s="2"/>
      <c r="V307" s="2"/>
      <c r="W307" s="2"/>
    </row>
    <row r="308" spans="1:23" ht="27" customHeight="1">
      <c r="A308" s="7"/>
      <c r="B308" s="7"/>
      <c r="C308" s="7"/>
      <c r="D308" s="7"/>
      <c r="E308" s="9"/>
      <c r="F308" s="10"/>
      <c r="G308" s="10"/>
      <c r="H308" s="2"/>
      <c r="I308" s="2"/>
      <c r="J308" s="1"/>
      <c r="K308" s="2"/>
      <c r="L308" s="9"/>
      <c r="M308" s="9"/>
      <c r="N308" s="2"/>
      <c r="O308" s="2"/>
      <c r="P308" s="2"/>
      <c r="Q308" s="2"/>
      <c r="R308" s="299"/>
      <c r="S308" s="2"/>
      <c r="T308" s="2"/>
      <c r="U308" s="2"/>
      <c r="V308" s="2"/>
      <c r="W308" s="2"/>
    </row>
    <row r="309" spans="1:23" ht="27" customHeight="1">
      <c r="A309" s="7"/>
      <c r="B309" s="7"/>
      <c r="C309" s="7"/>
      <c r="D309" s="7"/>
      <c r="E309" s="9"/>
      <c r="F309" s="10"/>
      <c r="G309" s="10"/>
      <c r="H309" s="2"/>
      <c r="I309" s="2"/>
      <c r="J309" s="1"/>
      <c r="K309" s="2"/>
      <c r="L309" s="9"/>
      <c r="M309" s="9"/>
      <c r="N309" s="2"/>
      <c r="O309" s="2"/>
      <c r="P309" s="2"/>
      <c r="Q309" s="2"/>
      <c r="R309" s="299"/>
      <c r="S309" s="2"/>
      <c r="T309" s="2"/>
      <c r="U309" s="2"/>
      <c r="V309" s="2"/>
      <c r="W309" s="2"/>
    </row>
    <row r="310" spans="1:23" ht="27" customHeight="1">
      <c r="A310" s="7"/>
      <c r="B310" s="7"/>
      <c r="C310" s="7"/>
      <c r="D310" s="7"/>
      <c r="E310" s="9"/>
      <c r="F310" s="10"/>
      <c r="G310" s="10"/>
      <c r="H310" s="2"/>
      <c r="I310" s="2"/>
      <c r="J310" s="1"/>
      <c r="K310" s="2"/>
      <c r="L310" s="9"/>
      <c r="M310" s="9"/>
      <c r="N310" s="2"/>
      <c r="O310" s="2"/>
      <c r="P310" s="2"/>
      <c r="Q310" s="2"/>
      <c r="R310" s="299"/>
      <c r="S310" s="2"/>
      <c r="T310" s="2"/>
      <c r="U310" s="2"/>
      <c r="V310" s="2"/>
      <c r="W310" s="2"/>
    </row>
    <row r="311" spans="1:23" ht="27" customHeight="1">
      <c r="A311" s="7"/>
      <c r="B311" s="7"/>
      <c r="C311" s="7"/>
      <c r="D311" s="7"/>
      <c r="E311" s="9"/>
      <c r="F311" s="10"/>
      <c r="G311" s="10"/>
      <c r="H311" s="2"/>
      <c r="I311" s="2"/>
      <c r="J311" s="1"/>
      <c r="K311" s="2"/>
      <c r="L311" s="9"/>
      <c r="M311" s="9"/>
      <c r="N311" s="2"/>
      <c r="O311" s="2"/>
      <c r="P311" s="2"/>
      <c r="Q311" s="2"/>
      <c r="R311" s="299"/>
      <c r="S311" s="2"/>
      <c r="T311" s="2"/>
      <c r="U311" s="2"/>
      <c r="V311" s="2"/>
      <c r="W311" s="2"/>
    </row>
    <row r="312" spans="1:23" ht="27" customHeight="1">
      <c r="A312" s="7"/>
      <c r="B312" s="7"/>
      <c r="C312" s="7"/>
      <c r="D312" s="7"/>
      <c r="E312" s="9"/>
      <c r="F312" s="10"/>
      <c r="G312" s="10"/>
      <c r="H312" s="2"/>
      <c r="I312" s="2"/>
      <c r="J312" s="1"/>
      <c r="K312" s="2"/>
      <c r="L312" s="9"/>
      <c r="M312" s="9"/>
      <c r="N312" s="2"/>
      <c r="O312" s="2"/>
      <c r="P312" s="2"/>
      <c r="Q312" s="2"/>
      <c r="R312" s="299"/>
      <c r="S312" s="2"/>
      <c r="T312" s="2"/>
      <c r="U312" s="2"/>
      <c r="V312" s="2"/>
      <c r="W312" s="2"/>
    </row>
    <row r="313" spans="1:23" ht="27" customHeight="1">
      <c r="A313" s="7"/>
      <c r="B313" s="7"/>
      <c r="C313" s="7"/>
      <c r="D313" s="7"/>
      <c r="E313" s="9"/>
      <c r="F313" s="10"/>
      <c r="G313" s="10"/>
      <c r="H313" s="2"/>
      <c r="I313" s="2"/>
      <c r="J313" s="1"/>
      <c r="K313" s="2"/>
      <c r="L313" s="9"/>
      <c r="M313" s="9"/>
      <c r="N313" s="2"/>
      <c r="O313" s="2"/>
      <c r="P313" s="2"/>
      <c r="Q313" s="2"/>
      <c r="R313" s="299"/>
      <c r="S313" s="2"/>
      <c r="T313" s="2"/>
      <c r="U313" s="2"/>
      <c r="V313" s="2"/>
      <c r="W313" s="2"/>
    </row>
    <row r="314" spans="1:23" ht="27" customHeight="1">
      <c r="A314" s="7"/>
      <c r="B314" s="7"/>
      <c r="C314" s="7"/>
      <c r="D314" s="7"/>
      <c r="E314" s="9"/>
      <c r="F314" s="10"/>
      <c r="G314" s="10"/>
      <c r="H314" s="2"/>
      <c r="I314" s="2"/>
      <c r="J314" s="1"/>
      <c r="K314" s="2"/>
      <c r="L314" s="9"/>
      <c r="M314" s="9"/>
      <c r="N314" s="2"/>
      <c r="O314" s="2"/>
      <c r="P314" s="2"/>
      <c r="Q314" s="2"/>
      <c r="R314" s="299"/>
      <c r="S314" s="2"/>
      <c r="T314" s="2"/>
      <c r="U314" s="2"/>
      <c r="V314" s="2"/>
      <c r="W314" s="2"/>
    </row>
    <row r="315" spans="1:23" ht="27" customHeight="1">
      <c r="A315" s="7"/>
      <c r="B315" s="7"/>
      <c r="C315" s="7"/>
      <c r="D315" s="7"/>
      <c r="E315" s="9"/>
      <c r="F315" s="10"/>
      <c r="G315" s="10"/>
      <c r="H315" s="2"/>
      <c r="I315" s="2"/>
      <c r="J315" s="1"/>
      <c r="K315" s="2"/>
      <c r="L315" s="9"/>
      <c r="M315" s="9"/>
      <c r="N315" s="2"/>
      <c r="O315" s="2"/>
      <c r="P315" s="2"/>
      <c r="Q315" s="2"/>
      <c r="R315" s="299"/>
      <c r="S315" s="2"/>
      <c r="T315" s="2"/>
      <c r="U315" s="2"/>
      <c r="V315" s="2"/>
      <c r="W315" s="2"/>
    </row>
    <row r="316" spans="1:23" ht="27" customHeight="1">
      <c r="A316" s="7"/>
      <c r="B316" s="7"/>
      <c r="C316" s="7"/>
      <c r="D316" s="7"/>
      <c r="E316" s="9"/>
      <c r="F316" s="10"/>
      <c r="G316" s="10"/>
      <c r="H316" s="2"/>
      <c r="I316" s="2"/>
      <c r="J316" s="1"/>
      <c r="K316" s="2"/>
      <c r="L316" s="9"/>
      <c r="M316" s="9"/>
      <c r="N316" s="2"/>
      <c r="O316" s="2"/>
      <c r="P316" s="2"/>
      <c r="Q316" s="2"/>
      <c r="R316" s="299"/>
      <c r="S316" s="2"/>
      <c r="T316" s="2"/>
      <c r="U316" s="2"/>
      <c r="V316" s="2"/>
      <c r="W316" s="2"/>
    </row>
    <row r="317" spans="1:23" ht="27" customHeight="1">
      <c r="A317" s="7"/>
      <c r="B317" s="7"/>
      <c r="C317" s="7"/>
      <c r="D317" s="7"/>
      <c r="E317" s="9"/>
      <c r="F317" s="10"/>
      <c r="G317" s="10"/>
      <c r="H317" s="2"/>
      <c r="I317" s="2"/>
      <c r="J317" s="1"/>
      <c r="K317" s="2"/>
      <c r="L317" s="9"/>
      <c r="M317" s="9"/>
      <c r="N317" s="2"/>
      <c r="O317" s="2"/>
      <c r="P317" s="2"/>
      <c r="Q317" s="2"/>
      <c r="R317" s="299"/>
      <c r="S317" s="2"/>
      <c r="T317" s="2"/>
      <c r="U317" s="2"/>
      <c r="V317" s="2"/>
      <c r="W317" s="2"/>
    </row>
    <row r="318" spans="1:23" ht="27" customHeight="1">
      <c r="A318" s="7"/>
      <c r="B318" s="7"/>
      <c r="C318" s="7"/>
      <c r="D318" s="7"/>
      <c r="E318" s="9"/>
      <c r="F318" s="10"/>
      <c r="G318" s="10"/>
      <c r="H318" s="2"/>
      <c r="I318" s="2"/>
      <c r="J318" s="1"/>
      <c r="K318" s="2"/>
      <c r="L318" s="9"/>
      <c r="M318" s="9"/>
      <c r="N318" s="2"/>
      <c r="O318" s="2"/>
      <c r="P318" s="2"/>
      <c r="Q318" s="2"/>
      <c r="R318" s="299"/>
      <c r="S318" s="2"/>
      <c r="T318" s="2"/>
      <c r="U318" s="2"/>
      <c r="V318" s="2"/>
      <c r="W318" s="2"/>
    </row>
    <row r="319" spans="1:23" ht="27" customHeight="1">
      <c r="A319" s="7"/>
      <c r="B319" s="7"/>
      <c r="C319" s="7"/>
      <c r="D319" s="7"/>
      <c r="E319" s="9"/>
      <c r="F319" s="10"/>
      <c r="G319" s="10"/>
      <c r="H319" s="2"/>
      <c r="I319" s="2"/>
      <c r="J319" s="1"/>
      <c r="K319" s="2"/>
      <c r="L319" s="9"/>
      <c r="M319" s="9"/>
      <c r="N319" s="2"/>
      <c r="O319" s="2"/>
      <c r="P319" s="2"/>
      <c r="Q319" s="2"/>
      <c r="R319" s="299"/>
      <c r="S319" s="2"/>
      <c r="T319" s="2"/>
      <c r="U319" s="2"/>
      <c r="V319" s="2"/>
      <c r="W319" s="2"/>
    </row>
    <row r="320" spans="1:23" ht="27" customHeight="1">
      <c r="A320" s="7"/>
      <c r="B320" s="7"/>
      <c r="C320" s="7"/>
      <c r="D320" s="7"/>
      <c r="E320" s="9"/>
      <c r="F320" s="10"/>
      <c r="G320" s="10"/>
      <c r="H320" s="2"/>
      <c r="I320" s="2"/>
      <c r="J320" s="1"/>
      <c r="K320" s="2"/>
      <c r="L320" s="9"/>
      <c r="M320" s="9"/>
      <c r="N320" s="2"/>
      <c r="O320" s="2"/>
      <c r="P320" s="2"/>
      <c r="Q320" s="2"/>
      <c r="R320" s="299"/>
      <c r="S320" s="2"/>
      <c r="T320" s="2"/>
      <c r="U320" s="2"/>
      <c r="V320" s="2"/>
      <c r="W320" s="2"/>
    </row>
    <row r="321" spans="1:23" ht="27" customHeight="1">
      <c r="A321" s="7"/>
      <c r="B321" s="7"/>
      <c r="C321" s="7"/>
      <c r="D321" s="7"/>
      <c r="E321" s="9"/>
      <c r="F321" s="10"/>
      <c r="G321" s="10"/>
      <c r="H321" s="2"/>
      <c r="I321" s="2"/>
      <c r="J321" s="1"/>
      <c r="K321" s="2"/>
      <c r="L321" s="9"/>
      <c r="M321" s="9"/>
      <c r="N321" s="2"/>
      <c r="O321" s="2"/>
      <c r="P321" s="2"/>
      <c r="Q321" s="2"/>
      <c r="R321" s="299"/>
      <c r="S321" s="2"/>
      <c r="T321" s="2"/>
      <c r="U321" s="2"/>
      <c r="V321" s="2"/>
      <c r="W321" s="2"/>
    </row>
    <row r="322" spans="1:23" ht="27" customHeight="1">
      <c r="A322" s="7"/>
      <c r="B322" s="7"/>
      <c r="C322" s="7"/>
      <c r="D322" s="7"/>
      <c r="E322" s="9"/>
      <c r="F322" s="10"/>
      <c r="G322" s="10"/>
      <c r="H322" s="2"/>
      <c r="I322" s="2"/>
      <c r="J322" s="1"/>
      <c r="K322" s="2"/>
      <c r="L322" s="9"/>
      <c r="M322" s="9"/>
      <c r="N322" s="2"/>
      <c r="O322" s="2"/>
      <c r="P322" s="2"/>
      <c r="Q322" s="2"/>
      <c r="R322" s="299"/>
      <c r="S322" s="2"/>
      <c r="T322" s="2"/>
      <c r="U322" s="2"/>
      <c r="V322" s="2"/>
      <c r="W322" s="2"/>
    </row>
    <row r="323" spans="1:23" ht="27" customHeight="1">
      <c r="A323" s="7"/>
      <c r="B323" s="7"/>
      <c r="C323" s="7"/>
      <c r="D323" s="7"/>
      <c r="E323" s="9"/>
      <c r="F323" s="10"/>
      <c r="G323" s="10"/>
      <c r="H323" s="2"/>
      <c r="I323" s="2"/>
      <c r="J323" s="1"/>
      <c r="K323" s="2"/>
      <c r="L323" s="9"/>
      <c r="M323" s="9"/>
      <c r="N323" s="2"/>
      <c r="O323" s="2"/>
      <c r="P323" s="2"/>
      <c r="Q323" s="2"/>
      <c r="R323" s="299"/>
      <c r="S323" s="2"/>
      <c r="T323" s="2"/>
      <c r="U323" s="2"/>
      <c r="V323" s="2"/>
      <c r="W323" s="2"/>
    </row>
    <row r="324" spans="1:23" ht="27" customHeight="1">
      <c r="A324" s="7"/>
      <c r="B324" s="7"/>
      <c r="C324" s="7"/>
      <c r="D324" s="7"/>
      <c r="E324" s="9"/>
      <c r="F324" s="10"/>
      <c r="G324" s="10"/>
      <c r="H324" s="2"/>
      <c r="I324" s="2"/>
      <c r="J324" s="1"/>
      <c r="K324" s="2"/>
      <c r="L324" s="9"/>
      <c r="M324" s="9"/>
      <c r="N324" s="2"/>
      <c r="O324" s="2"/>
      <c r="P324" s="2"/>
      <c r="Q324" s="2"/>
      <c r="R324" s="299"/>
      <c r="S324" s="2"/>
      <c r="T324" s="2"/>
      <c r="U324" s="2"/>
      <c r="V324" s="2"/>
      <c r="W324" s="2"/>
    </row>
    <row r="325" spans="1:23" ht="27" customHeight="1">
      <c r="A325" s="7"/>
      <c r="B325" s="7"/>
      <c r="C325" s="7"/>
      <c r="D325" s="7"/>
      <c r="E325" s="9"/>
      <c r="F325" s="10"/>
      <c r="G325" s="10"/>
      <c r="H325" s="2"/>
      <c r="I325" s="2"/>
      <c r="J325" s="1"/>
      <c r="K325" s="2"/>
      <c r="L325" s="9"/>
      <c r="M325" s="9"/>
      <c r="N325" s="2"/>
      <c r="O325" s="2"/>
      <c r="P325" s="2"/>
      <c r="Q325" s="2"/>
      <c r="R325" s="299"/>
      <c r="S325" s="2"/>
      <c r="T325" s="2"/>
      <c r="U325" s="2"/>
      <c r="V325" s="2"/>
      <c r="W325" s="2"/>
    </row>
    <row r="326" spans="1:23" ht="27" customHeight="1">
      <c r="A326" s="7"/>
      <c r="B326" s="7"/>
      <c r="C326" s="7"/>
      <c r="D326" s="7"/>
      <c r="E326" s="9"/>
      <c r="F326" s="10"/>
      <c r="G326" s="10"/>
      <c r="H326" s="2"/>
      <c r="I326" s="2"/>
      <c r="J326" s="1"/>
      <c r="K326" s="2"/>
      <c r="L326" s="9"/>
      <c r="M326" s="9"/>
      <c r="N326" s="2"/>
      <c r="O326" s="2"/>
      <c r="P326" s="2"/>
      <c r="Q326" s="2"/>
      <c r="R326" s="299"/>
      <c r="S326" s="2"/>
      <c r="T326" s="2"/>
      <c r="U326" s="2"/>
      <c r="V326" s="2"/>
      <c r="W326" s="2"/>
    </row>
    <row r="327" spans="1:23" ht="27" customHeight="1">
      <c r="A327" s="7"/>
      <c r="B327" s="7"/>
      <c r="C327" s="7"/>
      <c r="D327" s="7"/>
      <c r="E327" s="9"/>
      <c r="F327" s="10"/>
      <c r="G327" s="10"/>
      <c r="H327" s="2"/>
      <c r="I327" s="2"/>
      <c r="J327" s="1"/>
      <c r="K327" s="2"/>
      <c r="L327" s="9"/>
      <c r="M327" s="9"/>
      <c r="N327" s="2"/>
      <c r="O327" s="2"/>
      <c r="P327" s="2"/>
      <c r="Q327" s="2"/>
      <c r="R327" s="299"/>
      <c r="S327" s="2"/>
      <c r="T327" s="2"/>
      <c r="U327" s="2"/>
      <c r="V327" s="2"/>
      <c r="W327" s="2"/>
    </row>
    <row r="328" spans="1:23" ht="27" customHeight="1">
      <c r="A328" s="7"/>
      <c r="B328" s="7"/>
      <c r="C328" s="7"/>
      <c r="D328" s="7"/>
      <c r="E328" s="9"/>
      <c r="F328" s="10"/>
      <c r="G328" s="10"/>
      <c r="H328" s="2"/>
      <c r="I328" s="2"/>
      <c r="J328" s="1"/>
      <c r="K328" s="2"/>
      <c r="L328" s="9"/>
      <c r="M328" s="9"/>
      <c r="N328" s="2"/>
      <c r="O328" s="2"/>
      <c r="P328" s="2"/>
      <c r="Q328" s="2"/>
      <c r="R328" s="299"/>
      <c r="S328" s="2"/>
      <c r="T328" s="2"/>
      <c r="U328" s="2"/>
      <c r="V328" s="2"/>
      <c r="W328" s="2"/>
    </row>
    <row r="329" spans="1:23" ht="27" customHeight="1">
      <c r="A329" s="7"/>
      <c r="B329" s="7"/>
      <c r="C329" s="7"/>
      <c r="D329" s="7"/>
      <c r="E329" s="9"/>
      <c r="F329" s="10"/>
      <c r="G329" s="10"/>
      <c r="H329" s="2"/>
      <c r="I329" s="2"/>
      <c r="J329" s="1"/>
      <c r="K329" s="2"/>
      <c r="L329" s="9"/>
      <c r="M329" s="9"/>
      <c r="N329" s="2"/>
      <c r="O329" s="2"/>
      <c r="P329" s="2"/>
      <c r="Q329" s="2"/>
      <c r="R329" s="299"/>
      <c r="S329" s="2"/>
      <c r="T329" s="2"/>
      <c r="U329" s="2"/>
      <c r="V329" s="2"/>
      <c r="W329" s="2"/>
    </row>
    <row r="330" spans="1:23" ht="27" customHeight="1">
      <c r="A330" s="7"/>
      <c r="B330" s="7"/>
      <c r="C330" s="7"/>
      <c r="D330" s="7"/>
      <c r="E330" s="9"/>
      <c r="F330" s="10"/>
      <c r="G330" s="10"/>
      <c r="H330" s="2"/>
      <c r="I330" s="2"/>
      <c r="J330" s="1"/>
      <c r="K330" s="2"/>
      <c r="L330" s="9"/>
      <c r="M330" s="9"/>
      <c r="N330" s="2"/>
      <c r="O330" s="2"/>
      <c r="P330" s="2"/>
      <c r="Q330" s="2"/>
      <c r="R330" s="299"/>
      <c r="S330" s="2"/>
      <c r="T330" s="2"/>
      <c r="U330" s="2"/>
      <c r="V330" s="2"/>
      <c r="W330" s="2"/>
    </row>
    <row r="331" spans="1:23" ht="27" customHeight="1">
      <c r="A331" s="7"/>
      <c r="B331" s="7"/>
      <c r="C331" s="7"/>
      <c r="D331" s="7"/>
      <c r="E331" s="9"/>
      <c r="F331" s="10"/>
      <c r="G331" s="10"/>
      <c r="H331" s="2"/>
      <c r="I331" s="2"/>
      <c r="J331" s="1"/>
      <c r="K331" s="2"/>
      <c r="L331" s="9"/>
      <c r="M331" s="9"/>
      <c r="N331" s="2"/>
      <c r="O331" s="2"/>
      <c r="P331" s="2"/>
      <c r="Q331" s="2"/>
      <c r="R331" s="299"/>
      <c r="S331" s="2"/>
      <c r="T331" s="2"/>
      <c r="U331" s="2"/>
      <c r="V331" s="2"/>
      <c r="W331" s="2"/>
    </row>
    <row r="332" spans="1:23" ht="27" customHeight="1">
      <c r="A332" s="7"/>
      <c r="B332" s="7"/>
      <c r="C332" s="7"/>
      <c r="D332" s="7"/>
      <c r="E332" s="9"/>
      <c r="F332" s="10"/>
      <c r="G332" s="10"/>
      <c r="H332" s="2"/>
      <c r="I332" s="2"/>
      <c r="J332" s="1"/>
      <c r="K332" s="2"/>
      <c r="L332" s="9"/>
      <c r="M332" s="9"/>
      <c r="N332" s="2"/>
      <c r="O332" s="2"/>
      <c r="P332" s="2"/>
      <c r="Q332" s="2"/>
      <c r="R332" s="299"/>
      <c r="S332" s="2"/>
      <c r="T332" s="2"/>
      <c r="U332" s="2"/>
      <c r="V332" s="2"/>
      <c r="W332" s="2"/>
    </row>
    <row r="333" spans="1:23" ht="27" customHeight="1">
      <c r="A333" s="7"/>
      <c r="B333" s="7"/>
      <c r="C333" s="7"/>
      <c r="D333" s="7"/>
      <c r="E333" s="9"/>
      <c r="F333" s="10"/>
      <c r="G333" s="10"/>
      <c r="H333" s="2"/>
      <c r="I333" s="2"/>
      <c r="J333" s="1"/>
      <c r="K333" s="2"/>
      <c r="L333" s="9"/>
      <c r="M333" s="9"/>
      <c r="N333" s="2"/>
      <c r="O333" s="2"/>
      <c r="P333" s="2"/>
      <c r="Q333" s="2"/>
      <c r="R333" s="299"/>
      <c r="S333" s="2"/>
      <c r="T333" s="2"/>
      <c r="U333" s="2"/>
      <c r="V333" s="2"/>
      <c r="W333" s="2"/>
    </row>
    <row r="334" spans="1:23" ht="27" customHeight="1">
      <c r="A334" s="7"/>
      <c r="B334" s="7"/>
      <c r="C334" s="7"/>
      <c r="D334" s="7"/>
      <c r="E334" s="9"/>
      <c r="F334" s="10"/>
      <c r="G334" s="10"/>
      <c r="H334" s="2"/>
      <c r="I334" s="2"/>
      <c r="J334" s="1"/>
      <c r="K334" s="2"/>
      <c r="L334" s="9"/>
      <c r="M334" s="9"/>
      <c r="N334" s="2"/>
      <c r="O334" s="2"/>
      <c r="P334" s="2"/>
      <c r="Q334" s="2"/>
      <c r="R334" s="299"/>
      <c r="S334" s="2"/>
      <c r="T334" s="2"/>
      <c r="U334" s="2"/>
      <c r="V334" s="2"/>
      <c r="W334" s="2"/>
    </row>
    <row r="335" spans="1:23" ht="27" customHeight="1">
      <c r="A335" s="7"/>
      <c r="B335" s="7"/>
      <c r="C335" s="7"/>
      <c r="D335" s="7"/>
      <c r="E335" s="9"/>
      <c r="F335" s="10"/>
      <c r="G335" s="10"/>
      <c r="H335" s="2"/>
      <c r="I335" s="2"/>
      <c r="J335" s="1"/>
      <c r="K335" s="2"/>
      <c r="L335" s="9"/>
      <c r="M335" s="9"/>
      <c r="N335" s="2"/>
      <c r="O335" s="2"/>
      <c r="P335" s="2"/>
      <c r="Q335" s="2"/>
      <c r="R335" s="299"/>
      <c r="S335" s="2"/>
      <c r="T335" s="2"/>
      <c r="U335" s="2"/>
      <c r="V335" s="2"/>
      <c r="W335" s="2"/>
    </row>
    <row r="336" spans="1:23" ht="27" customHeight="1">
      <c r="A336" s="7"/>
      <c r="B336" s="7"/>
      <c r="C336" s="7"/>
      <c r="D336" s="7"/>
      <c r="E336" s="9"/>
      <c r="F336" s="10"/>
      <c r="G336" s="10"/>
      <c r="H336" s="2"/>
      <c r="I336" s="2"/>
      <c r="J336" s="1"/>
      <c r="K336" s="2"/>
      <c r="L336" s="9"/>
      <c r="M336" s="9"/>
      <c r="N336" s="2"/>
      <c r="O336" s="2"/>
      <c r="P336" s="2"/>
      <c r="Q336" s="2"/>
      <c r="R336" s="299"/>
      <c r="S336" s="2"/>
      <c r="T336" s="2"/>
      <c r="U336" s="2"/>
      <c r="V336" s="2"/>
      <c r="W336" s="2"/>
    </row>
    <row r="337" spans="1:23" ht="27" customHeight="1">
      <c r="A337" s="7"/>
      <c r="B337" s="7"/>
      <c r="C337" s="7"/>
      <c r="D337" s="7"/>
      <c r="E337" s="9"/>
      <c r="F337" s="10"/>
      <c r="G337" s="10"/>
      <c r="H337" s="2"/>
      <c r="I337" s="2"/>
      <c r="J337" s="1"/>
      <c r="K337" s="2"/>
      <c r="L337" s="9"/>
      <c r="M337" s="9"/>
      <c r="N337" s="2"/>
      <c r="O337" s="2"/>
      <c r="P337" s="2"/>
      <c r="Q337" s="2"/>
      <c r="R337" s="299"/>
      <c r="S337" s="2"/>
      <c r="T337" s="2"/>
      <c r="U337" s="2"/>
      <c r="V337" s="2"/>
      <c r="W337" s="2"/>
    </row>
    <row r="338" spans="1:23" ht="27" customHeight="1">
      <c r="A338" s="7"/>
      <c r="B338" s="7"/>
      <c r="C338" s="7"/>
      <c r="D338" s="7"/>
      <c r="E338" s="9"/>
      <c r="F338" s="10"/>
      <c r="G338" s="10"/>
      <c r="H338" s="2"/>
      <c r="I338" s="2"/>
      <c r="J338" s="1"/>
      <c r="K338" s="2"/>
      <c r="L338" s="9"/>
      <c r="M338" s="9"/>
      <c r="N338" s="2"/>
      <c r="O338" s="2"/>
      <c r="P338" s="2"/>
      <c r="Q338" s="2"/>
      <c r="R338" s="299"/>
      <c r="S338" s="2"/>
      <c r="T338" s="2"/>
      <c r="U338" s="2"/>
      <c r="V338" s="2"/>
      <c r="W338" s="2"/>
    </row>
    <row r="339" spans="1:23" ht="27" customHeight="1">
      <c r="A339" s="7"/>
      <c r="B339" s="7"/>
      <c r="C339" s="7"/>
      <c r="D339" s="7"/>
      <c r="E339" s="9"/>
      <c r="F339" s="10"/>
      <c r="G339" s="10"/>
      <c r="H339" s="2"/>
      <c r="I339" s="2"/>
      <c r="J339" s="1"/>
      <c r="K339" s="2"/>
      <c r="L339" s="9"/>
      <c r="M339" s="9"/>
      <c r="N339" s="2"/>
      <c r="O339" s="2"/>
      <c r="P339" s="2"/>
      <c r="Q339" s="2"/>
      <c r="R339" s="299"/>
      <c r="S339" s="2"/>
      <c r="T339" s="2"/>
      <c r="U339" s="2"/>
      <c r="V339" s="2"/>
      <c r="W339" s="2"/>
    </row>
    <row r="340" spans="1:23" ht="27" customHeight="1">
      <c r="A340" s="7"/>
      <c r="B340" s="7"/>
      <c r="C340" s="7"/>
      <c r="D340" s="7"/>
      <c r="E340" s="9"/>
      <c r="F340" s="10"/>
      <c r="G340" s="10"/>
      <c r="H340" s="2"/>
      <c r="I340" s="2"/>
      <c r="J340" s="1"/>
      <c r="K340" s="2"/>
      <c r="L340" s="9"/>
      <c r="M340" s="9"/>
      <c r="N340" s="2"/>
      <c r="O340" s="2"/>
      <c r="P340" s="2"/>
      <c r="Q340" s="2"/>
      <c r="R340" s="299"/>
      <c r="S340" s="2"/>
      <c r="T340" s="2"/>
      <c r="U340" s="2"/>
      <c r="V340" s="2"/>
      <c r="W340" s="2"/>
    </row>
    <row r="341" spans="1:23" ht="27" customHeight="1">
      <c r="A341" s="7"/>
      <c r="B341" s="7"/>
      <c r="C341" s="7"/>
      <c r="D341" s="7"/>
      <c r="E341" s="9"/>
      <c r="F341" s="10"/>
      <c r="G341" s="10"/>
      <c r="H341" s="2"/>
      <c r="I341" s="2"/>
      <c r="J341" s="1"/>
      <c r="K341" s="2"/>
      <c r="L341" s="9"/>
      <c r="M341" s="9"/>
      <c r="N341" s="2"/>
      <c r="O341" s="2"/>
      <c r="P341" s="2"/>
      <c r="Q341" s="2"/>
      <c r="R341" s="299"/>
      <c r="S341" s="2"/>
      <c r="T341" s="2"/>
      <c r="U341" s="2"/>
      <c r="V341" s="2"/>
      <c r="W341" s="2"/>
    </row>
    <row r="342" spans="1:23" ht="27" customHeight="1">
      <c r="A342" s="7"/>
      <c r="B342" s="7"/>
      <c r="C342" s="7"/>
      <c r="D342" s="7"/>
      <c r="E342" s="9"/>
      <c r="F342" s="10"/>
      <c r="G342" s="10"/>
      <c r="H342" s="2"/>
      <c r="I342" s="2"/>
      <c r="J342" s="1"/>
      <c r="K342" s="2"/>
      <c r="L342" s="9"/>
      <c r="M342" s="9"/>
      <c r="N342" s="2"/>
      <c r="O342" s="2"/>
      <c r="P342" s="2"/>
      <c r="Q342" s="2"/>
      <c r="R342" s="299"/>
      <c r="S342" s="2"/>
      <c r="T342" s="2"/>
      <c r="U342" s="2"/>
      <c r="V342" s="2"/>
      <c r="W342" s="2"/>
    </row>
    <row r="343" spans="1:23" ht="27" customHeight="1">
      <c r="A343" s="7"/>
      <c r="B343" s="7"/>
      <c r="C343" s="7"/>
      <c r="D343" s="7"/>
      <c r="E343" s="9"/>
      <c r="F343" s="10"/>
      <c r="G343" s="10"/>
      <c r="H343" s="2"/>
      <c r="I343" s="2"/>
      <c r="J343" s="1"/>
      <c r="K343" s="2"/>
      <c r="L343" s="9"/>
      <c r="M343" s="9"/>
      <c r="N343" s="2"/>
      <c r="O343" s="2"/>
      <c r="P343" s="2"/>
      <c r="Q343" s="2"/>
      <c r="R343" s="299"/>
      <c r="S343" s="2"/>
      <c r="T343" s="2"/>
      <c r="U343" s="2"/>
      <c r="V343" s="2"/>
      <c r="W343" s="2"/>
    </row>
    <row r="344" spans="1:23" ht="27" customHeight="1">
      <c r="A344" s="7"/>
      <c r="B344" s="7"/>
      <c r="C344" s="7"/>
      <c r="D344" s="7"/>
      <c r="E344" s="9"/>
      <c r="F344" s="10"/>
      <c r="G344" s="10"/>
      <c r="H344" s="2"/>
      <c r="I344" s="2"/>
      <c r="J344" s="1"/>
      <c r="K344" s="2"/>
      <c r="L344" s="9"/>
      <c r="M344" s="9"/>
      <c r="N344" s="2"/>
      <c r="O344" s="2"/>
      <c r="P344" s="2"/>
      <c r="Q344" s="2"/>
      <c r="R344" s="299"/>
      <c r="S344" s="2"/>
      <c r="T344" s="2"/>
      <c r="U344" s="2"/>
      <c r="V344" s="2"/>
      <c r="W344" s="2"/>
    </row>
    <row r="345" spans="1:23" ht="27" customHeight="1">
      <c r="A345" s="7"/>
      <c r="B345" s="7"/>
      <c r="C345" s="7"/>
      <c r="D345" s="7"/>
      <c r="E345" s="9"/>
      <c r="F345" s="10"/>
      <c r="G345" s="10"/>
      <c r="H345" s="2"/>
      <c r="I345" s="2"/>
      <c r="J345" s="1"/>
      <c r="K345" s="2"/>
      <c r="L345" s="9"/>
      <c r="M345" s="9"/>
      <c r="N345" s="2"/>
      <c r="O345" s="2"/>
      <c r="P345" s="2"/>
      <c r="Q345" s="2"/>
      <c r="R345" s="299"/>
      <c r="S345" s="2"/>
      <c r="T345" s="2"/>
      <c r="U345" s="2"/>
      <c r="V345" s="2"/>
      <c r="W345" s="2"/>
    </row>
    <row r="346" spans="1:23" ht="27" customHeight="1">
      <c r="A346" s="7"/>
      <c r="B346" s="7"/>
      <c r="C346" s="7"/>
      <c r="D346" s="7"/>
      <c r="E346" s="9"/>
      <c r="F346" s="10"/>
      <c r="G346" s="10"/>
      <c r="H346" s="2"/>
      <c r="I346" s="2"/>
      <c r="J346" s="1"/>
      <c r="K346" s="2"/>
      <c r="L346" s="9"/>
      <c r="M346" s="9"/>
      <c r="N346" s="2"/>
      <c r="O346" s="2"/>
      <c r="P346" s="2"/>
      <c r="Q346" s="2"/>
      <c r="R346" s="299"/>
      <c r="S346" s="2"/>
      <c r="T346" s="2"/>
      <c r="U346" s="2"/>
      <c r="V346" s="2"/>
      <c r="W346" s="2"/>
    </row>
    <row r="347" spans="1:23" ht="27" customHeight="1">
      <c r="A347" s="7"/>
      <c r="B347" s="7"/>
      <c r="C347" s="7"/>
      <c r="D347" s="7"/>
      <c r="E347" s="9"/>
      <c r="F347" s="10"/>
      <c r="G347" s="10"/>
      <c r="H347" s="2"/>
      <c r="I347" s="2"/>
      <c r="J347" s="1"/>
      <c r="K347" s="2"/>
      <c r="L347" s="9"/>
      <c r="M347" s="9"/>
      <c r="N347" s="2"/>
      <c r="O347" s="2"/>
      <c r="P347" s="2"/>
      <c r="Q347" s="2"/>
      <c r="R347" s="299"/>
      <c r="S347" s="2"/>
      <c r="T347" s="2"/>
      <c r="U347" s="2"/>
      <c r="V347" s="2"/>
      <c r="W347" s="2"/>
    </row>
    <row r="348" spans="1:23" ht="27" customHeight="1">
      <c r="A348" s="7"/>
      <c r="B348" s="7"/>
      <c r="C348" s="7"/>
      <c r="D348" s="7"/>
      <c r="E348" s="9"/>
      <c r="F348" s="10"/>
      <c r="G348" s="10"/>
      <c r="H348" s="2"/>
      <c r="I348" s="2"/>
      <c r="J348" s="1"/>
      <c r="K348" s="2"/>
      <c r="L348" s="9"/>
      <c r="M348" s="9"/>
      <c r="N348" s="2"/>
      <c r="O348" s="2"/>
      <c r="P348" s="2"/>
      <c r="Q348" s="2"/>
      <c r="R348" s="299"/>
      <c r="S348" s="2"/>
      <c r="T348" s="2"/>
      <c r="U348" s="2"/>
      <c r="V348" s="2"/>
      <c r="W348" s="2"/>
    </row>
    <row r="349" spans="1:23" ht="27" customHeight="1">
      <c r="A349" s="7"/>
      <c r="B349" s="7"/>
      <c r="C349" s="7"/>
      <c r="D349" s="7"/>
      <c r="E349" s="9"/>
      <c r="F349" s="10"/>
      <c r="G349" s="10"/>
      <c r="H349" s="2"/>
      <c r="I349" s="2"/>
      <c r="J349" s="1"/>
      <c r="K349" s="2"/>
      <c r="L349" s="9"/>
      <c r="M349" s="9"/>
      <c r="N349" s="2"/>
      <c r="O349" s="2"/>
      <c r="P349" s="2"/>
      <c r="Q349" s="2"/>
      <c r="R349" s="299"/>
      <c r="S349" s="2"/>
      <c r="T349" s="2"/>
      <c r="U349" s="2"/>
      <c r="V349" s="2"/>
      <c r="W349" s="2"/>
    </row>
    <row r="350" spans="1:23" ht="27" customHeight="1">
      <c r="A350" s="7"/>
      <c r="B350" s="7"/>
      <c r="C350" s="7"/>
      <c r="D350" s="7"/>
      <c r="E350" s="9"/>
      <c r="F350" s="10"/>
      <c r="G350" s="10"/>
      <c r="H350" s="2"/>
      <c r="I350" s="2"/>
      <c r="J350" s="1"/>
      <c r="K350" s="2"/>
      <c r="L350" s="9"/>
      <c r="M350" s="9"/>
      <c r="N350" s="2"/>
      <c r="O350" s="2"/>
      <c r="P350" s="2"/>
      <c r="Q350" s="2"/>
      <c r="R350" s="299"/>
      <c r="S350" s="2"/>
      <c r="T350" s="2"/>
      <c r="U350" s="2"/>
      <c r="V350" s="2"/>
      <c r="W350" s="2"/>
    </row>
    <row r="351" spans="1:23" ht="27" customHeight="1">
      <c r="A351" s="7"/>
      <c r="B351" s="7"/>
      <c r="C351" s="7"/>
      <c r="D351" s="7"/>
      <c r="E351" s="9"/>
      <c r="F351" s="10"/>
      <c r="G351" s="10"/>
      <c r="H351" s="2"/>
      <c r="I351" s="2"/>
      <c r="J351" s="1"/>
      <c r="K351" s="2"/>
      <c r="L351" s="9"/>
      <c r="M351" s="9"/>
      <c r="N351" s="2"/>
      <c r="O351" s="2"/>
      <c r="P351" s="2"/>
      <c r="Q351" s="2"/>
      <c r="R351" s="299"/>
      <c r="S351" s="2"/>
      <c r="T351" s="2"/>
      <c r="U351" s="2"/>
      <c r="V351" s="2"/>
      <c r="W351" s="2"/>
    </row>
    <row r="352" spans="1:23" ht="27" customHeight="1">
      <c r="A352" s="7"/>
      <c r="B352" s="7"/>
      <c r="C352" s="7"/>
      <c r="D352" s="7"/>
      <c r="E352" s="9"/>
      <c r="F352" s="10"/>
      <c r="G352" s="10"/>
      <c r="H352" s="2"/>
      <c r="I352" s="2"/>
      <c r="J352" s="1"/>
      <c r="K352" s="2"/>
      <c r="L352" s="9"/>
      <c r="M352" s="9"/>
      <c r="N352" s="2"/>
      <c r="O352" s="2"/>
      <c r="P352" s="2"/>
      <c r="Q352" s="2"/>
      <c r="R352" s="299"/>
      <c r="S352" s="2"/>
      <c r="T352" s="2"/>
      <c r="U352" s="2"/>
      <c r="V352" s="2"/>
      <c r="W352" s="2"/>
    </row>
    <row r="353" spans="1:23" ht="27" customHeight="1">
      <c r="A353" s="7"/>
      <c r="B353" s="7"/>
      <c r="C353" s="7"/>
      <c r="D353" s="7"/>
      <c r="E353" s="9"/>
      <c r="F353" s="10"/>
      <c r="G353" s="10"/>
      <c r="H353" s="2"/>
      <c r="I353" s="2"/>
      <c r="J353" s="1"/>
      <c r="K353" s="2"/>
      <c r="L353" s="9"/>
      <c r="M353" s="9"/>
      <c r="N353" s="2"/>
      <c r="O353" s="2"/>
      <c r="P353" s="2"/>
      <c r="Q353" s="2"/>
      <c r="R353" s="299"/>
      <c r="S353" s="2"/>
      <c r="T353" s="2"/>
      <c r="U353" s="2"/>
      <c r="V353" s="2"/>
      <c r="W353" s="2"/>
    </row>
    <row r="354" spans="1:23" ht="27" customHeight="1">
      <c r="A354" s="7"/>
      <c r="B354" s="7"/>
      <c r="C354" s="7"/>
      <c r="D354" s="7"/>
      <c r="E354" s="9"/>
      <c r="F354" s="10"/>
      <c r="G354" s="10"/>
      <c r="H354" s="2"/>
      <c r="I354" s="2"/>
      <c r="J354" s="1"/>
      <c r="K354" s="2"/>
      <c r="L354" s="9"/>
      <c r="M354" s="9"/>
      <c r="N354" s="2"/>
      <c r="O354" s="2"/>
      <c r="P354" s="2"/>
      <c r="Q354" s="2"/>
      <c r="R354" s="299"/>
      <c r="S354" s="2"/>
      <c r="T354" s="2"/>
      <c r="U354" s="2"/>
      <c r="V354" s="2"/>
      <c r="W354" s="2"/>
    </row>
    <row r="355" spans="1:23" ht="27" customHeight="1">
      <c r="A355" s="7"/>
      <c r="B355" s="7"/>
      <c r="C355" s="7"/>
      <c r="D355" s="7"/>
      <c r="E355" s="9"/>
      <c r="F355" s="10"/>
      <c r="G355" s="10"/>
      <c r="H355" s="2"/>
      <c r="I355" s="2"/>
      <c r="J355" s="1"/>
      <c r="K355" s="2"/>
      <c r="L355" s="9"/>
      <c r="M355" s="9"/>
      <c r="N355" s="2"/>
      <c r="O355" s="2"/>
      <c r="P355" s="2"/>
      <c r="Q355" s="2"/>
      <c r="R355" s="299"/>
      <c r="S355" s="2"/>
      <c r="T355" s="2"/>
      <c r="U355" s="2"/>
      <c r="V355" s="2"/>
      <c r="W355" s="2"/>
    </row>
    <row r="356" spans="1:23" ht="27" customHeight="1">
      <c r="A356" s="7"/>
      <c r="B356" s="7"/>
      <c r="C356" s="7"/>
      <c r="D356" s="7"/>
      <c r="E356" s="9"/>
      <c r="F356" s="10"/>
      <c r="G356" s="10"/>
      <c r="H356" s="2"/>
      <c r="I356" s="2"/>
      <c r="J356" s="1"/>
      <c r="K356" s="2"/>
      <c r="L356" s="9"/>
      <c r="M356" s="9"/>
      <c r="N356" s="2"/>
      <c r="O356" s="2"/>
      <c r="P356" s="2"/>
      <c r="Q356" s="2"/>
      <c r="R356" s="299"/>
      <c r="S356" s="2"/>
      <c r="T356" s="2"/>
      <c r="U356" s="2"/>
      <c r="V356" s="2"/>
      <c r="W356" s="2"/>
    </row>
    <row r="357" spans="1:23" ht="27" customHeight="1">
      <c r="A357" s="7"/>
      <c r="B357" s="7"/>
      <c r="C357" s="7"/>
      <c r="D357" s="7"/>
      <c r="E357" s="9"/>
      <c r="F357" s="10"/>
      <c r="G357" s="10"/>
      <c r="H357" s="2"/>
      <c r="I357" s="2"/>
      <c r="J357" s="1"/>
      <c r="K357" s="2"/>
      <c r="L357" s="9"/>
      <c r="M357" s="9"/>
      <c r="N357" s="2"/>
      <c r="O357" s="2"/>
      <c r="P357" s="2"/>
      <c r="Q357" s="2"/>
      <c r="R357" s="299"/>
      <c r="S357" s="2"/>
      <c r="T357" s="2"/>
      <c r="U357" s="2"/>
      <c r="V357" s="2"/>
      <c r="W357" s="2"/>
    </row>
    <row r="358" spans="1:23" ht="27" customHeight="1">
      <c r="A358" s="7"/>
      <c r="B358" s="7"/>
      <c r="C358" s="7"/>
      <c r="D358" s="7"/>
      <c r="E358" s="9"/>
      <c r="F358" s="10"/>
      <c r="G358" s="10"/>
      <c r="H358" s="2"/>
      <c r="I358" s="2"/>
      <c r="J358" s="1"/>
      <c r="K358" s="2"/>
      <c r="L358" s="9"/>
      <c r="M358" s="9"/>
      <c r="N358" s="2"/>
      <c r="O358" s="2"/>
      <c r="P358" s="2"/>
      <c r="Q358" s="2"/>
      <c r="R358" s="299"/>
      <c r="S358" s="2"/>
      <c r="T358" s="2"/>
      <c r="U358" s="2"/>
      <c r="V358" s="2"/>
      <c r="W358" s="2"/>
    </row>
    <row r="359" spans="1:23" ht="27" customHeight="1">
      <c r="A359" s="7"/>
      <c r="B359" s="7"/>
      <c r="C359" s="7"/>
      <c r="D359" s="7"/>
      <c r="E359" s="9"/>
      <c r="F359" s="10"/>
      <c r="G359" s="10"/>
      <c r="H359" s="2"/>
      <c r="I359" s="2"/>
      <c r="J359" s="1"/>
      <c r="K359" s="2"/>
      <c r="L359" s="9"/>
      <c r="M359" s="9"/>
      <c r="N359" s="2"/>
      <c r="O359" s="2"/>
      <c r="P359" s="2"/>
      <c r="Q359" s="2"/>
      <c r="R359" s="299"/>
      <c r="S359" s="2"/>
      <c r="T359" s="2"/>
      <c r="U359" s="2"/>
      <c r="V359" s="2"/>
      <c r="W359" s="2"/>
    </row>
    <row r="360" spans="1:23" ht="27" customHeight="1">
      <c r="A360" s="7"/>
      <c r="B360" s="7"/>
      <c r="C360" s="7"/>
      <c r="D360" s="7"/>
      <c r="E360" s="9"/>
      <c r="F360" s="10"/>
      <c r="G360" s="10"/>
      <c r="H360" s="2"/>
      <c r="I360" s="2"/>
      <c r="J360" s="1"/>
      <c r="K360" s="2"/>
      <c r="L360" s="9"/>
      <c r="M360" s="9"/>
      <c r="N360" s="2"/>
      <c r="O360" s="2"/>
      <c r="P360" s="2"/>
      <c r="Q360" s="2"/>
      <c r="R360" s="299"/>
      <c r="S360" s="2"/>
      <c r="T360" s="2"/>
      <c r="U360" s="2"/>
      <c r="V360" s="2"/>
      <c r="W360" s="2"/>
    </row>
    <row r="361" spans="1:23" ht="27" customHeight="1">
      <c r="A361" s="7"/>
      <c r="B361" s="7"/>
      <c r="C361" s="7"/>
      <c r="D361" s="7"/>
      <c r="E361" s="9"/>
      <c r="F361" s="10"/>
      <c r="G361" s="10"/>
      <c r="H361" s="2"/>
      <c r="I361" s="2"/>
      <c r="J361" s="1"/>
      <c r="K361" s="2"/>
      <c r="L361" s="9"/>
      <c r="M361" s="9"/>
      <c r="N361" s="2"/>
      <c r="O361" s="2"/>
      <c r="P361" s="2"/>
      <c r="Q361" s="2"/>
      <c r="R361" s="299"/>
      <c r="S361" s="2"/>
      <c r="T361" s="2"/>
      <c r="U361" s="2"/>
      <c r="V361" s="2"/>
      <c r="W361" s="2"/>
    </row>
    <row r="362" spans="1:23" ht="27" customHeight="1">
      <c r="A362" s="7"/>
      <c r="B362" s="7"/>
      <c r="C362" s="7"/>
      <c r="D362" s="7"/>
      <c r="E362" s="9"/>
      <c r="F362" s="10"/>
      <c r="G362" s="10"/>
      <c r="H362" s="2"/>
      <c r="I362" s="2"/>
      <c r="J362" s="1"/>
      <c r="K362" s="2"/>
      <c r="L362" s="9"/>
      <c r="M362" s="9"/>
      <c r="N362" s="2"/>
      <c r="O362" s="2"/>
      <c r="P362" s="2"/>
      <c r="Q362" s="2"/>
      <c r="R362" s="299"/>
      <c r="S362" s="2"/>
      <c r="T362" s="2"/>
      <c r="U362" s="2"/>
      <c r="V362" s="2"/>
      <c r="W362" s="2"/>
    </row>
    <row r="363" spans="1:23" ht="27" customHeight="1">
      <c r="A363" s="7"/>
      <c r="B363" s="7"/>
      <c r="C363" s="7"/>
      <c r="D363" s="7"/>
      <c r="E363" s="9"/>
      <c r="F363" s="10"/>
      <c r="G363" s="10"/>
      <c r="H363" s="2"/>
      <c r="I363" s="2"/>
      <c r="J363" s="1"/>
      <c r="K363" s="2"/>
      <c r="L363" s="9"/>
      <c r="M363" s="9"/>
      <c r="N363" s="2"/>
      <c r="O363" s="2"/>
      <c r="P363" s="2"/>
      <c r="Q363" s="2"/>
      <c r="R363" s="299"/>
      <c r="S363" s="2"/>
      <c r="T363" s="2"/>
      <c r="U363" s="2"/>
      <c r="V363" s="2"/>
      <c r="W363" s="2"/>
    </row>
    <row r="364" spans="1:23" ht="27" customHeight="1">
      <c r="A364" s="7"/>
      <c r="B364" s="7"/>
      <c r="C364" s="7"/>
      <c r="D364" s="7"/>
      <c r="E364" s="9"/>
      <c r="F364" s="10"/>
      <c r="G364" s="10"/>
      <c r="H364" s="2"/>
      <c r="I364" s="2"/>
      <c r="J364" s="1"/>
      <c r="K364" s="2"/>
      <c r="L364" s="9"/>
      <c r="M364" s="9"/>
      <c r="N364" s="2"/>
      <c r="O364" s="2"/>
      <c r="P364" s="2"/>
      <c r="Q364" s="2"/>
      <c r="R364" s="299"/>
      <c r="S364" s="2"/>
      <c r="T364" s="2"/>
      <c r="U364" s="2"/>
      <c r="V364" s="2"/>
      <c r="W364" s="2"/>
    </row>
    <row r="365" spans="1:23" ht="27" customHeight="1">
      <c r="A365" s="7"/>
      <c r="B365" s="7"/>
      <c r="C365" s="7"/>
      <c r="D365" s="7"/>
      <c r="E365" s="9"/>
      <c r="F365" s="10"/>
      <c r="G365" s="10"/>
      <c r="H365" s="2"/>
      <c r="I365" s="2"/>
      <c r="J365" s="1"/>
      <c r="K365" s="2"/>
      <c r="L365" s="9"/>
      <c r="M365" s="9"/>
      <c r="N365" s="2"/>
      <c r="O365" s="2"/>
      <c r="P365" s="2"/>
      <c r="Q365" s="2"/>
      <c r="R365" s="299"/>
      <c r="S365" s="2"/>
      <c r="T365" s="2"/>
      <c r="U365" s="2"/>
      <c r="V365" s="2"/>
      <c r="W365" s="2"/>
    </row>
    <row r="366" spans="1:23" ht="27" customHeight="1">
      <c r="A366" s="7"/>
      <c r="B366" s="7"/>
      <c r="C366" s="7"/>
      <c r="D366" s="7"/>
      <c r="E366" s="9"/>
      <c r="F366" s="10"/>
      <c r="G366" s="10"/>
      <c r="H366" s="2"/>
      <c r="I366" s="2"/>
      <c r="J366" s="1"/>
      <c r="K366" s="2"/>
      <c r="L366" s="9"/>
      <c r="M366" s="9"/>
      <c r="N366" s="2"/>
      <c r="O366" s="2"/>
      <c r="P366" s="2"/>
      <c r="Q366" s="2"/>
      <c r="R366" s="299"/>
      <c r="S366" s="2"/>
      <c r="T366" s="2"/>
      <c r="U366" s="2"/>
      <c r="V366" s="2"/>
      <c r="W366" s="2"/>
    </row>
    <row r="367" spans="1:23" ht="27" customHeight="1">
      <c r="A367" s="7"/>
      <c r="B367" s="7"/>
      <c r="C367" s="7"/>
      <c r="D367" s="7"/>
      <c r="E367" s="9"/>
      <c r="F367" s="10"/>
      <c r="G367" s="10"/>
      <c r="H367" s="2"/>
      <c r="I367" s="2"/>
      <c r="J367" s="1"/>
      <c r="K367" s="2"/>
      <c r="L367" s="9"/>
      <c r="M367" s="9"/>
      <c r="N367" s="2"/>
      <c r="O367" s="2"/>
      <c r="P367" s="2"/>
      <c r="Q367" s="2"/>
      <c r="R367" s="299"/>
      <c r="S367" s="2"/>
      <c r="T367" s="2"/>
      <c r="U367" s="2"/>
      <c r="V367" s="2"/>
      <c r="W367" s="2"/>
    </row>
    <row r="368" spans="1:23" ht="27" customHeight="1">
      <c r="A368" s="7"/>
      <c r="B368" s="7"/>
      <c r="C368" s="7"/>
      <c r="D368" s="7"/>
      <c r="E368" s="9"/>
      <c r="F368" s="10"/>
      <c r="G368" s="10"/>
      <c r="H368" s="2"/>
      <c r="I368" s="2"/>
      <c r="J368" s="1"/>
      <c r="K368" s="2"/>
      <c r="L368" s="9"/>
      <c r="M368" s="9"/>
      <c r="N368" s="2"/>
      <c r="O368" s="2"/>
      <c r="P368" s="2"/>
      <c r="Q368" s="2"/>
      <c r="R368" s="299"/>
      <c r="S368" s="2"/>
      <c r="T368" s="2"/>
      <c r="U368" s="2"/>
      <c r="V368" s="2"/>
      <c r="W368" s="2"/>
    </row>
    <row r="369" spans="1:23" ht="27" customHeight="1">
      <c r="A369" s="7"/>
      <c r="B369" s="7"/>
      <c r="C369" s="7"/>
      <c r="D369" s="7"/>
      <c r="E369" s="9"/>
      <c r="F369" s="10"/>
      <c r="G369" s="10"/>
      <c r="H369" s="2"/>
      <c r="I369" s="2"/>
      <c r="J369" s="1"/>
      <c r="K369" s="2"/>
      <c r="L369" s="9"/>
      <c r="M369" s="9"/>
      <c r="N369" s="2"/>
      <c r="O369" s="2"/>
      <c r="P369" s="2"/>
      <c r="Q369" s="2"/>
      <c r="R369" s="299"/>
      <c r="S369" s="2"/>
      <c r="T369" s="2"/>
      <c r="U369" s="2"/>
      <c r="V369" s="2"/>
      <c r="W369" s="2"/>
    </row>
    <row r="370" spans="1:23" ht="27" customHeight="1">
      <c r="A370" s="7"/>
      <c r="B370" s="7"/>
      <c r="C370" s="7"/>
      <c r="D370" s="7"/>
      <c r="E370" s="9"/>
      <c r="F370" s="10"/>
      <c r="G370" s="10"/>
      <c r="H370" s="2"/>
      <c r="I370" s="2"/>
      <c r="J370" s="1"/>
      <c r="K370" s="2"/>
      <c r="L370" s="9"/>
      <c r="M370" s="9"/>
      <c r="N370" s="2"/>
      <c r="O370" s="2"/>
      <c r="P370" s="2"/>
      <c r="Q370" s="2"/>
      <c r="R370" s="299"/>
      <c r="S370" s="2"/>
      <c r="T370" s="2"/>
      <c r="U370" s="2"/>
      <c r="V370" s="2"/>
      <c r="W370" s="2"/>
    </row>
    <row r="371" spans="1:23" ht="27" customHeight="1">
      <c r="A371" s="7"/>
      <c r="B371" s="7"/>
      <c r="C371" s="7"/>
      <c r="D371" s="7"/>
      <c r="E371" s="9"/>
      <c r="F371" s="10"/>
      <c r="G371" s="10"/>
      <c r="H371" s="2"/>
      <c r="I371" s="2"/>
      <c r="J371" s="1"/>
      <c r="K371" s="2"/>
      <c r="L371" s="9"/>
      <c r="M371" s="9"/>
      <c r="N371" s="2"/>
      <c r="O371" s="2"/>
      <c r="P371" s="2"/>
      <c r="Q371" s="2"/>
      <c r="R371" s="299"/>
      <c r="S371" s="2"/>
      <c r="T371" s="2"/>
      <c r="U371" s="2"/>
      <c r="V371" s="2"/>
      <c r="W371" s="2"/>
    </row>
    <row r="372" spans="1:23" ht="27" customHeight="1">
      <c r="A372" s="7"/>
      <c r="B372" s="7"/>
      <c r="C372" s="7"/>
      <c r="D372" s="7"/>
      <c r="E372" s="9"/>
      <c r="F372" s="10"/>
      <c r="G372" s="10"/>
      <c r="H372" s="2"/>
      <c r="I372" s="2"/>
      <c r="J372" s="1"/>
      <c r="K372" s="2"/>
      <c r="L372" s="9"/>
      <c r="M372" s="9"/>
      <c r="N372" s="2"/>
      <c r="O372" s="2"/>
      <c r="P372" s="2"/>
      <c r="Q372" s="2"/>
      <c r="R372" s="299"/>
      <c r="S372" s="2"/>
      <c r="T372" s="2"/>
      <c r="U372" s="2"/>
      <c r="V372" s="2"/>
      <c r="W372" s="2"/>
    </row>
    <row r="373" spans="1:23" ht="27" customHeight="1">
      <c r="A373" s="7"/>
      <c r="B373" s="7"/>
      <c r="C373" s="7"/>
      <c r="D373" s="7"/>
      <c r="E373" s="9"/>
      <c r="F373" s="10"/>
      <c r="G373" s="10"/>
      <c r="H373" s="2"/>
      <c r="I373" s="2"/>
      <c r="J373" s="1"/>
      <c r="K373" s="2"/>
      <c r="L373" s="9"/>
      <c r="M373" s="9"/>
      <c r="N373" s="2"/>
      <c r="O373" s="2"/>
      <c r="P373" s="2"/>
      <c r="Q373" s="2"/>
      <c r="R373" s="299"/>
      <c r="S373" s="2"/>
      <c r="T373" s="2"/>
      <c r="U373" s="2"/>
      <c r="V373" s="2"/>
      <c r="W373" s="2"/>
    </row>
    <row r="374" spans="1:23" ht="27" customHeight="1">
      <c r="A374" s="7"/>
      <c r="B374" s="7"/>
      <c r="C374" s="7"/>
      <c r="D374" s="7"/>
      <c r="E374" s="9"/>
      <c r="F374" s="10"/>
      <c r="G374" s="10"/>
      <c r="H374" s="2"/>
      <c r="I374" s="2"/>
      <c r="J374" s="1"/>
      <c r="K374" s="2"/>
      <c r="L374" s="9"/>
      <c r="M374" s="9"/>
      <c r="N374" s="2"/>
      <c r="O374" s="2"/>
      <c r="P374" s="2"/>
      <c r="Q374" s="2"/>
      <c r="R374" s="299"/>
      <c r="S374" s="2"/>
      <c r="T374" s="2"/>
      <c r="U374" s="2"/>
      <c r="V374" s="2"/>
      <c r="W374" s="2"/>
    </row>
    <row r="375" spans="1:23" ht="27" customHeight="1">
      <c r="A375" s="7"/>
      <c r="B375" s="7"/>
      <c r="C375" s="7"/>
      <c r="D375" s="7"/>
      <c r="E375" s="9"/>
      <c r="F375" s="10"/>
      <c r="G375" s="10"/>
      <c r="H375" s="2"/>
      <c r="I375" s="2"/>
      <c r="J375" s="1"/>
      <c r="K375" s="2"/>
      <c r="L375" s="9"/>
      <c r="M375" s="9"/>
      <c r="N375" s="2"/>
      <c r="O375" s="2"/>
      <c r="P375" s="2"/>
      <c r="Q375" s="2"/>
      <c r="R375" s="299"/>
      <c r="S375" s="2"/>
      <c r="T375" s="2"/>
      <c r="U375" s="2"/>
      <c r="V375" s="2"/>
      <c r="W375" s="2"/>
    </row>
    <row r="376" spans="1:23" ht="27" customHeight="1">
      <c r="A376" s="7"/>
      <c r="B376" s="7"/>
      <c r="C376" s="7"/>
      <c r="D376" s="7"/>
      <c r="E376" s="9"/>
      <c r="F376" s="10"/>
      <c r="G376" s="10"/>
      <c r="H376" s="2"/>
      <c r="I376" s="2"/>
      <c r="J376" s="1"/>
      <c r="K376" s="2"/>
      <c r="L376" s="9"/>
      <c r="M376" s="9"/>
      <c r="N376" s="2"/>
      <c r="O376" s="2"/>
      <c r="P376" s="2"/>
      <c r="Q376" s="2"/>
      <c r="R376" s="299"/>
      <c r="S376" s="2"/>
      <c r="T376" s="2"/>
      <c r="U376" s="2"/>
      <c r="V376" s="2"/>
      <c r="W376" s="2"/>
    </row>
    <row r="377" spans="1:23" ht="27" customHeight="1">
      <c r="A377" s="7"/>
      <c r="B377" s="7"/>
      <c r="C377" s="7"/>
      <c r="D377" s="7"/>
      <c r="E377" s="9"/>
      <c r="F377" s="10"/>
      <c r="G377" s="10"/>
      <c r="H377" s="2"/>
      <c r="I377" s="2"/>
      <c r="J377" s="1"/>
      <c r="K377" s="2"/>
      <c r="L377" s="9"/>
      <c r="M377" s="9"/>
      <c r="N377" s="2"/>
      <c r="O377" s="2"/>
      <c r="P377" s="2"/>
      <c r="Q377" s="2"/>
      <c r="R377" s="299"/>
      <c r="S377" s="2"/>
      <c r="T377" s="2"/>
      <c r="U377" s="2"/>
      <c r="V377" s="2"/>
      <c r="W377" s="2"/>
    </row>
    <row r="378" spans="1:23" ht="27" customHeight="1">
      <c r="A378" s="7"/>
      <c r="B378" s="7"/>
      <c r="C378" s="7"/>
      <c r="D378" s="7"/>
      <c r="E378" s="9"/>
      <c r="F378" s="10"/>
      <c r="G378" s="10"/>
      <c r="H378" s="2"/>
      <c r="I378" s="2"/>
      <c r="J378" s="1"/>
      <c r="K378" s="2"/>
      <c r="L378" s="9"/>
      <c r="M378" s="9"/>
      <c r="N378" s="2"/>
      <c r="O378" s="2"/>
      <c r="P378" s="2"/>
      <c r="Q378" s="2"/>
      <c r="R378" s="299"/>
      <c r="S378" s="2"/>
      <c r="T378" s="2"/>
      <c r="U378" s="2"/>
      <c r="V378" s="2"/>
      <c r="W378" s="2"/>
    </row>
    <row r="379" spans="1:23" ht="27" customHeight="1">
      <c r="A379" s="7"/>
      <c r="B379" s="7"/>
      <c r="C379" s="7"/>
      <c r="D379" s="7"/>
      <c r="E379" s="9"/>
      <c r="F379" s="10"/>
      <c r="G379" s="10"/>
      <c r="H379" s="2"/>
      <c r="I379" s="2"/>
      <c r="J379" s="1"/>
      <c r="K379" s="2"/>
      <c r="L379" s="9"/>
      <c r="M379" s="9"/>
      <c r="N379" s="2"/>
      <c r="O379" s="2"/>
      <c r="P379" s="2"/>
      <c r="Q379" s="2"/>
      <c r="R379" s="299"/>
      <c r="S379" s="2"/>
      <c r="T379" s="2"/>
      <c r="U379" s="2"/>
      <c r="V379" s="2"/>
      <c r="W379" s="2"/>
    </row>
    <row r="380" spans="1:23" ht="27" customHeight="1">
      <c r="A380" s="7"/>
      <c r="B380" s="7"/>
      <c r="C380" s="7"/>
      <c r="D380" s="7"/>
      <c r="E380" s="9"/>
      <c r="F380" s="10"/>
      <c r="G380" s="10"/>
      <c r="H380" s="2"/>
      <c r="I380" s="2"/>
      <c r="J380" s="1"/>
      <c r="K380" s="2"/>
      <c r="L380" s="9"/>
      <c r="M380" s="9"/>
      <c r="N380" s="2"/>
      <c r="O380" s="2"/>
      <c r="P380" s="2"/>
      <c r="Q380" s="2"/>
      <c r="R380" s="299"/>
      <c r="S380" s="2"/>
      <c r="T380" s="2"/>
      <c r="U380" s="2"/>
      <c r="V380" s="2"/>
      <c r="W380" s="2"/>
    </row>
    <row r="381" spans="1:23" ht="27" customHeight="1">
      <c r="A381" s="7"/>
      <c r="B381" s="7"/>
      <c r="C381" s="7"/>
      <c r="D381" s="7"/>
      <c r="E381" s="9"/>
      <c r="F381" s="10"/>
      <c r="G381" s="10"/>
      <c r="H381" s="2"/>
      <c r="I381" s="2"/>
      <c r="J381" s="1"/>
      <c r="K381" s="2"/>
      <c r="L381" s="9"/>
      <c r="M381" s="9"/>
      <c r="N381" s="2"/>
      <c r="O381" s="2"/>
      <c r="P381" s="2"/>
      <c r="Q381" s="2"/>
      <c r="R381" s="299"/>
      <c r="S381" s="2"/>
      <c r="T381" s="2"/>
      <c r="U381" s="2"/>
      <c r="V381" s="2"/>
      <c r="W381" s="2"/>
    </row>
    <row r="382" spans="1:23" ht="27" customHeight="1">
      <c r="A382" s="7"/>
      <c r="B382" s="7"/>
      <c r="C382" s="7"/>
      <c r="D382" s="7"/>
      <c r="E382" s="9"/>
      <c r="F382" s="10"/>
      <c r="G382" s="10"/>
      <c r="H382" s="2"/>
      <c r="I382" s="2"/>
      <c r="J382" s="1"/>
      <c r="K382" s="2"/>
      <c r="L382" s="9"/>
      <c r="M382" s="9"/>
      <c r="N382" s="2"/>
      <c r="O382" s="2"/>
      <c r="P382" s="2"/>
      <c r="Q382" s="2"/>
      <c r="R382" s="299"/>
      <c r="S382" s="2"/>
      <c r="T382" s="2"/>
      <c r="U382" s="2"/>
      <c r="V382" s="2"/>
      <c r="W382" s="2"/>
    </row>
    <row r="383" spans="1:23" ht="27" customHeight="1">
      <c r="A383" s="7"/>
      <c r="B383" s="7"/>
      <c r="C383" s="7"/>
      <c r="D383" s="7"/>
      <c r="E383" s="9"/>
      <c r="F383" s="10"/>
      <c r="G383" s="10"/>
      <c r="H383" s="2"/>
      <c r="I383" s="2"/>
      <c r="J383" s="1"/>
      <c r="K383" s="2"/>
      <c r="L383" s="9"/>
      <c r="M383" s="9"/>
      <c r="N383" s="2"/>
      <c r="O383" s="2"/>
      <c r="P383" s="2"/>
      <c r="Q383" s="2"/>
      <c r="R383" s="299"/>
      <c r="S383" s="2"/>
      <c r="T383" s="2"/>
      <c r="U383" s="2"/>
      <c r="V383" s="2"/>
      <c r="W383" s="2"/>
    </row>
    <row r="384" spans="1:23" ht="27" customHeight="1">
      <c r="A384" s="7"/>
      <c r="B384" s="7"/>
      <c r="C384" s="7"/>
      <c r="D384" s="7"/>
      <c r="E384" s="9"/>
      <c r="F384" s="10"/>
      <c r="G384" s="10"/>
      <c r="H384" s="2"/>
      <c r="I384" s="2"/>
      <c r="J384" s="1"/>
      <c r="K384" s="2"/>
      <c r="L384" s="9"/>
      <c r="M384" s="9"/>
      <c r="N384" s="2"/>
      <c r="O384" s="2"/>
      <c r="P384" s="2"/>
      <c r="Q384" s="2"/>
      <c r="R384" s="299"/>
      <c r="S384" s="2"/>
      <c r="T384" s="2"/>
      <c r="U384" s="2"/>
      <c r="V384" s="2"/>
      <c r="W384" s="2"/>
    </row>
    <row r="385" spans="1:23" ht="27" customHeight="1">
      <c r="A385" s="7"/>
      <c r="B385" s="7"/>
      <c r="C385" s="7"/>
      <c r="D385" s="7"/>
      <c r="E385" s="9"/>
      <c r="F385" s="10"/>
      <c r="G385" s="10"/>
      <c r="H385" s="2"/>
      <c r="I385" s="2"/>
      <c r="J385" s="1"/>
      <c r="K385" s="2"/>
      <c r="L385" s="9"/>
      <c r="M385" s="9"/>
      <c r="N385" s="2"/>
      <c r="O385" s="2"/>
      <c r="P385" s="2"/>
      <c r="Q385" s="2"/>
      <c r="R385" s="299"/>
      <c r="S385" s="2"/>
      <c r="T385" s="2"/>
      <c r="U385" s="2"/>
      <c r="V385" s="2"/>
      <c r="W385" s="2"/>
    </row>
    <row r="386" spans="1:23" ht="27" customHeight="1">
      <c r="A386" s="7"/>
      <c r="B386" s="7"/>
      <c r="C386" s="7"/>
      <c r="D386" s="7"/>
      <c r="E386" s="9"/>
      <c r="F386" s="10"/>
      <c r="G386" s="10"/>
      <c r="H386" s="2"/>
      <c r="I386" s="2"/>
      <c r="J386" s="1"/>
      <c r="K386" s="2"/>
      <c r="L386" s="9"/>
      <c r="M386" s="9"/>
      <c r="N386" s="2"/>
      <c r="O386" s="2"/>
      <c r="P386" s="2"/>
      <c r="Q386" s="2"/>
      <c r="R386" s="299"/>
      <c r="S386" s="2"/>
      <c r="T386" s="2"/>
      <c r="U386" s="2"/>
      <c r="V386" s="2"/>
      <c r="W386" s="2"/>
    </row>
    <row r="387" spans="1:23" ht="27" customHeight="1">
      <c r="A387" s="7"/>
      <c r="B387" s="7"/>
      <c r="C387" s="7"/>
      <c r="D387" s="7"/>
      <c r="E387" s="9"/>
      <c r="F387" s="10"/>
      <c r="G387" s="10"/>
      <c r="H387" s="2"/>
      <c r="I387" s="2"/>
      <c r="J387" s="1"/>
      <c r="K387" s="2"/>
      <c r="L387" s="9"/>
      <c r="M387" s="9"/>
      <c r="N387" s="2"/>
      <c r="O387" s="2"/>
      <c r="P387" s="2"/>
      <c r="Q387" s="2"/>
      <c r="R387" s="299"/>
      <c r="S387" s="2"/>
      <c r="T387" s="2"/>
      <c r="U387" s="2"/>
      <c r="V387" s="2"/>
      <c r="W387" s="2"/>
    </row>
    <row r="388" spans="1:23" ht="27" customHeight="1">
      <c r="A388" s="7"/>
      <c r="B388" s="7"/>
      <c r="C388" s="7"/>
      <c r="D388" s="7"/>
      <c r="E388" s="9"/>
      <c r="F388" s="10"/>
      <c r="G388" s="10"/>
      <c r="H388" s="2"/>
      <c r="I388" s="2"/>
      <c r="J388" s="1"/>
      <c r="K388" s="2"/>
      <c r="L388" s="9"/>
      <c r="M388" s="9"/>
      <c r="N388" s="2"/>
      <c r="O388" s="2"/>
      <c r="P388" s="2"/>
      <c r="Q388" s="2"/>
      <c r="R388" s="299"/>
      <c r="S388" s="2"/>
      <c r="T388" s="2"/>
      <c r="U388" s="2"/>
      <c r="V388" s="2"/>
      <c r="W388" s="2"/>
    </row>
    <row r="389" spans="1:23" ht="27" customHeight="1">
      <c r="A389" s="7"/>
      <c r="B389" s="7"/>
      <c r="C389" s="7"/>
      <c r="D389" s="7"/>
      <c r="E389" s="9"/>
      <c r="F389" s="10"/>
      <c r="G389" s="10"/>
      <c r="H389" s="2"/>
      <c r="I389" s="2"/>
      <c r="J389" s="1"/>
      <c r="K389" s="2"/>
      <c r="L389" s="9"/>
      <c r="M389" s="9"/>
      <c r="N389" s="2"/>
      <c r="O389" s="2"/>
      <c r="P389" s="2"/>
      <c r="Q389" s="2"/>
      <c r="R389" s="299"/>
      <c r="S389" s="2"/>
      <c r="T389" s="2"/>
      <c r="U389" s="2"/>
      <c r="V389" s="2"/>
      <c r="W389" s="2"/>
    </row>
    <row r="390" spans="1:23" ht="27" customHeight="1">
      <c r="A390" s="7"/>
      <c r="B390" s="7"/>
      <c r="C390" s="7"/>
      <c r="D390" s="7"/>
      <c r="E390" s="9"/>
      <c r="F390" s="10"/>
      <c r="G390" s="10"/>
      <c r="H390" s="2"/>
      <c r="I390" s="2"/>
      <c r="J390" s="1"/>
      <c r="K390" s="2"/>
      <c r="L390" s="9"/>
      <c r="M390" s="9"/>
      <c r="N390" s="2"/>
      <c r="O390" s="2"/>
      <c r="P390" s="2"/>
      <c r="Q390" s="2"/>
      <c r="R390" s="299"/>
      <c r="S390" s="2"/>
      <c r="T390" s="2"/>
      <c r="U390" s="2"/>
      <c r="V390" s="2"/>
      <c r="W390" s="2"/>
    </row>
    <row r="391" spans="1:23" ht="27" customHeight="1">
      <c r="A391" s="7"/>
      <c r="B391" s="7"/>
      <c r="C391" s="7"/>
      <c r="D391" s="7"/>
      <c r="E391" s="9"/>
      <c r="F391" s="10"/>
      <c r="G391" s="10"/>
      <c r="H391" s="2"/>
      <c r="I391" s="2"/>
      <c r="J391" s="1"/>
      <c r="K391" s="2"/>
      <c r="L391" s="9"/>
      <c r="M391" s="9"/>
      <c r="N391" s="2"/>
      <c r="O391" s="2"/>
      <c r="P391" s="2"/>
      <c r="Q391" s="2"/>
      <c r="R391" s="299"/>
      <c r="S391" s="2"/>
      <c r="T391" s="2"/>
      <c r="U391" s="2"/>
      <c r="V391" s="2"/>
      <c r="W391" s="2"/>
    </row>
    <row r="392" spans="1:23" ht="27" customHeight="1">
      <c r="A392" s="7"/>
      <c r="B392" s="7"/>
      <c r="C392" s="7"/>
      <c r="D392" s="7"/>
      <c r="E392" s="9"/>
      <c r="F392" s="10"/>
      <c r="G392" s="10"/>
      <c r="H392" s="2"/>
      <c r="I392" s="2"/>
      <c r="J392" s="1"/>
      <c r="K392" s="2"/>
      <c r="L392" s="9"/>
      <c r="M392" s="9"/>
      <c r="N392" s="2"/>
      <c r="O392" s="2"/>
      <c r="P392" s="2"/>
      <c r="Q392" s="2"/>
      <c r="R392" s="299"/>
      <c r="S392" s="2"/>
      <c r="T392" s="2"/>
      <c r="U392" s="2"/>
      <c r="V392" s="2"/>
      <c r="W392" s="2"/>
    </row>
    <row r="393" spans="1:23" ht="27" customHeight="1">
      <c r="A393" s="7"/>
      <c r="B393" s="7"/>
      <c r="C393" s="7"/>
      <c r="D393" s="7"/>
      <c r="E393" s="9"/>
      <c r="F393" s="10"/>
      <c r="G393" s="10"/>
      <c r="H393" s="2"/>
      <c r="I393" s="2"/>
      <c r="J393" s="1"/>
      <c r="K393" s="2"/>
      <c r="L393" s="9"/>
      <c r="M393" s="9"/>
      <c r="N393" s="2"/>
      <c r="O393" s="2"/>
      <c r="P393" s="2"/>
      <c r="Q393" s="2"/>
      <c r="R393" s="299"/>
      <c r="S393" s="2"/>
      <c r="T393" s="2"/>
      <c r="U393" s="2"/>
      <c r="V393" s="2"/>
      <c r="W393" s="2"/>
    </row>
    <row r="394" spans="1:23" ht="27" customHeight="1">
      <c r="A394" s="7"/>
      <c r="B394" s="7"/>
      <c r="C394" s="7"/>
      <c r="D394" s="7"/>
      <c r="E394" s="9"/>
      <c r="F394" s="10"/>
      <c r="G394" s="10"/>
      <c r="H394" s="2"/>
      <c r="I394" s="2"/>
      <c r="J394" s="1"/>
      <c r="K394" s="2"/>
      <c r="L394" s="9"/>
      <c r="M394" s="9"/>
      <c r="N394" s="2"/>
      <c r="O394" s="2"/>
      <c r="P394" s="2"/>
      <c r="Q394" s="2"/>
      <c r="R394" s="299"/>
      <c r="S394" s="2"/>
      <c r="T394" s="2"/>
      <c r="U394" s="2"/>
      <c r="V394" s="2"/>
      <c r="W394" s="2"/>
    </row>
    <row r="395" spans="1:23" ht="27" customHeight="1">
      <c r="A395" s="7"/>
      <c r="B395" s="7"/>
      <c r="C395" s="7"/>
      <c r="D395" s="7"/>
      <c r="E395" s="9"/>
      <c r="F395" s="10"/>
      <c r="G395" s="10"/>
      <c r="H395" s="2"/>
      <c r="I395" s="2"/>
      <c r="J395" s="1"/>
      <c r="K395" s="2"/>
      <c r="L395" s="9"/>
      <c r="M395" s="9"/>
      <c r="N395" s="2"/>
      <c r="O395" s="2"/>
      <c r="P395" s="2"/>
      <c r="Q395" s="2"/>
      <c r="R395" s="299"/>
      <c r="S395" s="2"/>
      <c r="T395" s="2"/>
      <c r="U395" s="2"/>
      <c r="V395" s="2"/>
      <c r="W395" s="2"/>
    </row>
    <row r="396" spans="1:23" ht="27" customHeight="1">
      <c r="A396" s="7"/>
      <c r="B396" s="7"/>
      <c r="C396" s="7"/>
      <c r="D396" s="7"/>
      <c r="E396" s="9"/>
      <c r="F396" s="10"/>
      <c r="G396" s="10"/>
      <c r="H396" s="2"/>
      <c r="I396" s="2"/>
      <c r="J396" s="1"/>
      <c r="K396" s="2"/>
      <c r="L396" s="9"/>
      <c r="M396" s="9"/>
      <c r="N396" s="2"/>
      <c r="O396" s="2"/>
      <c r="P396" s="2"/>
      <c r="Q396" s="2"/>
      <c r="R396" s="299"/>
      <c r="S396" s="2"/>
      <c r="T396" s="2"/>
      <c r="U396" s="2"/>
      <c r="V396" s="2"/>
      <c r="W396" s="2"/>
    </row>
    <row r="397" spans="1:23" ht="27" customHeight="1">
      <c r="A397" s="7"/>
      <c r="B397" s="7"/>
      <c r="C397" s="7"/>
      <c r="D397" s="7"/>
      <c r="E397" s="9"/>
      <c r="F397" s="10"/>
      <c r="G397" s="10"/>
      <c r="H397" s="2"/>
      <c r="I397" s="2"/>
      <c r="J397" s="1"/>
      <c r="K397" s="2"/>
      <c r="L397" s="9"/>
      <c r="M397" s="9"/>
      <c r="N397" s="2"/>
      <c r="O397" s="2"/>
      <c r="P397" s="2"/>
      <c r="Q397" s="2"/>
      <c r="R397" s="299"/>
      <c r="S397" s="2"/>
      <c r="T397" s="2"/>
      <c r="U397" s="2"/>
      <c r="V397" s="2"/>
      <c r="W397" s="2"/>
    </row>
    <row r="398" spans="1:23" ht="27" customHeight="1">
      <c r="A398" s="7"/>
      <c r="B398" s="7"/>
      <c r="C398" s="7"/>
      <c r="D398" s="7"/>
      <c r="E398" s="9"/>
      <c r="F398" s="10"/>
      <c r="G398" s="10"/>
      <c r="H398" s="2"/>
      <c r="I398" s="2"/>
      <c r="J398" s="1"/>
      <c r="K398" s="2"/>
      <c r="L398" s="9"/>
      <c r="M398" s="9"/>
      <c r="N398" s="2"/>
      <c r="O398" s="2"/>
      <c r="P398" s="2"/>
      <c r="Q398" s="2"/>
      <c r="R398" s="299"/>
      <c r="S398" s="2"/>
      <c r="T398" s="2"/>
      <c r="U398" s="2"/>
      <c r="V398" s="2"/>
      <c r="W398" s="2"/>
    </row>
    <row r="399" spans="1:23" ht="27" customHeight="1">
      <c r="A399" s="7"/>
      <c r="B399" s="7"/>
      <c r="C399" s="7"/>
      <c r="D399" s="7"/>
      <c r="E399" s="9"/>
      <c r="F399" s="10"/>
      <c r="G399" s="10"/>
      <c r="H399" s="2"/>
      <c r="I399" s="2"/>
      <c r="J399" s="1"/>
      <c r="K399" s="2"/>
      <c r="L399" s="9"/>
      <c r="M399" s="9"/>
      <c r="N399" s="2"/>
      <c r="O399" s="2"/>
      <c r="P399" s="2"/>
      <c r="Q399" s="2"/>
      <c r="R399" s="299"/>
      <c r="S399" s="2"/>
      <c r="T399" s="2"/>
      <c r="U399" s="2"/>
      <c r="V399" s="2"/>
      <c r="W399" s="2"/>
    </row>
    <row r="400" spans="1:23" ht="27" customHeight="1">
      <c r="A400" s="7"/>
      <c r="B400" s="7"/>
      <c r="C400" s="7"/>
      <c r="D400" s="7"/>
      <c r="E400" s="9"/>
      <c r="F400" s="10"/>
      <c r="G400" s="10"/>
      <c r="H400" s="2"/>
      <c r="I400" s="2"/>
      <c r="J400" s="1"/>
      <c r="K400" s="2"/>
      <c r="L400" s="9"/>
      <c r="M400" s="9"/>
      <c r="N400" s="2"/>
      <c r="O400" s="2"/>
      <c r="P400" s="2"/>
      <c r="Q400" s="2"/>
      <c r="R400" s="299"/>
      <c r="S400" s="2"/>
      <c r="T400" s="2"/>
      <c r="U400" s="2"/>
      <c r="V400" s="2"/>
      <c r="W400" s="2"/>
    </row>
    <row r="401" spans="1:23" ht="27" customHeight="1">
      <c r="A401" s="7"/>
      <c r="B401" s="7"/>
      <c r="C401" s="7"/>
      <c r="D401" s="7"/>
      <c r="E401" s="9"/>
      <c r="F401" s="10"/>
      <c r="G401" s="10"/>
      <c r="H401" s="2"/>
      <c r="I401" s="2"/>
      <c r="J401" s="1"/>
      <c r="K401" s="2"/>
      <c r="L401" s="9"/>
      <c r="M401" s="9"/>
      <c r="N401" s="2"/>
      <c r="O401" s="2"/>
      <c r="P401" s="2"/>
      <c r="Q401" s="2"/>
      <c r="R401" s="299"/>
      <c r="S401" s="2"/>
      <c r="T401" s="2"/>
      <c r="U401" s="2"/>
      <c r="V401" s="2"/>
      <c r="W401" s="2"/>
    </row>
    <row r="402" spans="1:23" ht="27" customHeight="1">
      <c r="A402" s="7"/>
      <c r="B402" s="7"/>
      <c r="C402" s="7"/>
      <c r="D402" s="7"/>
      <c r="E402" s="9"/>
      <c r="F402" s="10"/>
      <c r="G402" s="10"/>
      <c r="H402" s="2"/>
      <c r="I402" s="2"/>
      <c r="J402" s="1"/>
      <c r="K402" s="2"/>
      <c r="L402" s="9"/>
      <c r="M402" s="9"/>
      <c r="N402" s="2"/>
      <c r="O402" s="2"/>
      <c r="P402" s="2"/>
      <c r="Q402" s="2"/>
      <c r="R402" s="299"/>
      <c r="S402" s="2"/>
      <c r="T402" s="2"/>
      <c r="U402" s="2"/>
      <c r="V402" s="2"/>
      <c r="W402" s="2"/>
    </row>
    <row r="403" spans="1:23" ht="27" customHeight="1">
      <c r="A403" s="7"/>
      <c r="B403" s="7"/>
      <c r="C403" s="7"/>
      <c r="D403" s="7"/>
      <c r="E403" s="9"/>
      <c r="F403" s="10"/>
      <c r="G403" s="10"/>
      <c r="H403" s="2"/>
      <c r="I403" s="2"/>
      <c r="J403" s="1"/>
      <c r="K403" s="2"/>
      <c r="L403" s="9"/>
      <c r="M403" s="9"/>
      <c r="N403" s="2"/>
      <c r="O403" s="2"/>
      <c r="P403" s="2"/>
      <c r="Q403" s="2"/>
      <c r="R403" s="299"/>
      <c r="S403" s="2"/>
      <c r="T403" s="2"/>
      <c r="U403" s="2"/>
      <c r="V403" s="2"/>
      <c r="W403" s="2"/>
    </row>
    <row r="404" spans="1:23" ht="27" customHeight="1">
      <c r="A404" s="7"/>
      <c r="B404" s="7"/>
      <c r="C404" s="7"/>
      <c r="D404" s="7"/>
      <c r="E404" s="9"/>
      <c r="F404" s="10"/>
      <c r="G404" s="10"/>
      <c r="H404" s="2"/>
      <c r="I404" s="2"/>
      <c r="J404" s="1"/>
      <c r="K404" s="2"/>
      <c r="L404" s="9"/>
      <c r="M404" s="9"/>
      <c r="N404" s="2"/>
      <c r="O404" s="2"/>
      <c r="P404" s="2"/>
      <c r="Q404" s="2"/>
      <c r="R404" s="299"/>
      <c r="S404" s="2"/>
      <c r="T404" s="2"/>
      <c r="U404" s="2"/>
      <c r="V404" s="2"/>
      <c r="W404" s="2"/>
    </row>
    <row r="405" spans="1:23" ht="27" customHeight="1">
      <c r="A405" s="7"/>
      <c r="B405" s="7"/>
      <c r="C405" s="7"/>
      <c r="D405" s="7"/>
      <c r="E405" s="9"/>
      <c r="F405" s="10"/>
      <c r="G405" s="10"/>
      <c r="H405" s="2"/>
      <c r="I405" s="2"/>
      <c r="J405" s="1"/>
      <c r="K405" s="2"/>
      <c r="L405" s="9"/>
      <c r="M405" s="9"/>
      <c r="N405" s="2"/>
      <c r="O405" s="2"/>
      <c r="P405" s="2"/>
      <c r="Q405" s="2"/>
      <c r="R405" s="299"/>
      <c r="S405" s="2"/>
      <c r="T405" s="2"/>
      <c r="U405" s="2"/>
      <c r="V405" s="2"/>
      <c r="W405" s="2"/>
    </row>
    <row r="406" spans="1:23" ht="27" customHeight="1">
      <c r="A406" s="7"/>
      <c r="B406" s="7"/>
      <c r="C406" s="7"/>
      <c r="D406" s="7"/>
      <c r="E406" s="9"/>
      <c r="F406" s="10"/>
      <c r="G406" s="10"/>
      <c r="H406" s="2"/>
      <c r="I406" s="2"/>
      <c r="J406" s="1"/>
      <c r="K406" s="2"/>
      <c r="L406" s="9"/>
      <c r="M406" s="9"/>
      <c r="N406" s="2"/>
      <c r="O406" s="2"/>
      <c r="P406" s="2"/>
      <c r="Q406" s="2"/>
      <c r="R406" s="299"/>
      <c r="S406" s="2"/>
      <c r="T406" s="2"/>
      <c r="U406" s="2"/>
      <c r="V406" s="2"/>
      <c r="W406" s="2"/>
    </row>
    <row r="407" spans="1:23" ht="27" customHeight="1">
      <c r="A407" s="7"/>
      <c r="B407" s="7"/>
      <c r="C407" s="7"/>
      <c r="D407" s="7"/>
      <c r="E407" s="9"/>
      <c r="F407" s="10"/>
      <c r="G407" s="10"/>
      <c r="H407" s="2"/>
      <c r="I407" s="2"/>
      <c r="J407" s="1"/>
      <c r="K407" s="2"/>
      <c r="L407" s="9"/>
      <c r="M407" s="9"/>
      <c r="N407" s="2"/>
      <c r="O407" s="2"/>
      <c r="P407" s="2"/>
      <c r="Q407" s="2"/>
      <c r="R407" s="299"/>
      <c r="S407" s="2"/>
      <c r="T407" s="2"/>
      <c r="U407" s="2"/>
      <c r="V407" s="2"/>
      <c r="W407" s="2"/>
    </row>
    <row r="408" spans="1:23" ht="27" customHeight="1">
      <c r="A408" s="7"/>
      <c r="B408" s="7"/>
      <c r="C408" s="7"/>
      <c r="D408" s="7"/>
      <c r="E408" s="9"/>
      <c r="F408" s="10"/>
      <c r="G408" s="10"/>
      <c r="H408" s="2"/>
      <c r="I408" s="2"/>
      <c r="J408" s="1"/>
      <c r="K408" s="2"/>
      <c r="L408" s="9"/>
      <c r="M408" s="9"/>
      <c r="N408" s="2"/>
      <c r="O408" s="2"/>
      <c r="P408" s="2"/>
      <c r="Q408" s="2"/>
      <c r="R408" s="299"/>
      <c r="S408" s="2"/>
      <c r="T408" s="2"/>
      <c r="U408" s="2"/>
      <c r="V408" s="2"/>
      <c r="W408" s="2"/>
    </row>
    <row r="409" spans="1:23" ht="27" customHeight="1">
      <c r="A409" s="7"/>
      <c r="B409" s="7"/>
      <c r="C409" s="7"/>
      <c r="D409" s="7"/>
      <c r="E409" s="9"/>
      <c r="F409" s="10"/>
      <c r="G409" s="10"/>
      <c r="H409" s="2"/>
      <c r="I409" s="2"/>
      <c r="J409" s="1"/>
      <c r="K409" s="2"/>
      <c r="L409" s="9"/>
      <c r="M409" s="9"/>
      <c r="N409" s="2"/>
      <c r="O409" s="2"/>
      <c r="P409" s="2"/>
      <c r="Q409" s="2"/>
      <c r="R409" s="299"/>
      <c r="S409" s="2"/>
      <c r="T409" s="2"/>
      <c r="U409" s="2"/>
      <c r="V409" s="2"/>
      <c r="W409" s="2"/>
    </row>
    <row r="410" spans="1:23" ht="27" customHeight="1">
      <c r="A410" s="7"/>
      <c r="B410" s="7"/>
      <c r="C410" s="7"/>
      <c r="D410" s="7"/>
      <c r="E410" s="9"/>
      <c r="F410" s="10"/>
      <c r="G410" s="10"/>
      <c r="H410" s="2"/>
      <c r="I410" s="2"/>
      <c r="J410" s="1"/>
      <c r="K410" s="2"/>
      <c r="L410" s="9"/>
      <c r="M410" s="9"/>
      <c r="N410" s="2"/>
      <c r="O410" s="2"/>
      <c r="P410" s="2"/>
      <c r="Q410" s="2"/>
      <c r="R410" s="299"/>
      <c r="S410" s="2"/>
      <c r="T410" s="2"/>
      <c r="U410" s="2"/>
      <c r="V410" s="2"/>
      <c r="W410" s="2"/>
    </row>
    <row r="411" spans="1:23" ht="27" customHeight="1">
      <c r="A411" s="7"/>
      <c r="B411" s="7"/>
      <c r="C411" s="7"/>
      <c r="D411" s="7"/>
      <c r="E411" s="9"/>
      <c r="F411" s="10"/>
      <c r="G411" s="10"/>
      <c r="H411" s="2"/>
      <c r="I411" s="2"/>
      <c r="J411" s="1"/>
      <c r="K411" s="2"/>
      <c r="L411" s="9"/>
      <c r="M411" s="9"/>
      <c r="N411" s="2"/>
      <c r="O411" s="2"/>
      <c r="P411" s="2"/>
      <c r="Q411" s="2"/>
      <c r="R411" s="299"/>
      <c r="S411" s="2"/>
      <c r="T411" s="2"/>
      <c r="U411" s="2"/>
      <c r="V411" s="2"/>
      <c r="W411" s="2"/>
    </row>
    <row r="412" spans="1:23" ht="27" customHeight="1">
      <c r="A412" s="7"/>
      <c r="B412" s="7"/>
      <c r="C412" s="7"/>
      <c r="D412" s="7"/>
      <c r="E412" s="9"/>
      <c r="F412" s="10"/>
      <c r="G412" s="10"/>
      <c r="H412" s="2"/>
      <c r="I412" s="2"/>
      <c r="J412" s="1"/>
      <c r="K412" s="2"/>
      <c r="L412" s="9"/>
      <c r="M412" s="9"/>
      <c r="N412" s="2"/>
      <c r="O412" s="2"/>
      <c r="P412" s="2"/>
      <c r="Q412" s="2"/>
      <c r="R412" s="299"/>
      <c r="S412" s="2"/>
      <c r="T412" s="2"/>
      <c r="U412" s="2"/>
      <c r="V412" s="2"/>
      <c r="W412" s="2"/>
    </row>
    <row r="413" spans="1:23" ht="27" customHeight="1">
      <c r="A413" s="7"/>
      <c r="B413" s="7"/>
      <c r="C413" s="7"/>
      <c r="D413" s="7"/>
      <c r="E413" s="9"/>
      <c r="F413" s="10"/>
      <c r="G413" s="10"/>
      <c r="H413" s="2"/>
      <c r="I413" s="2"/>
      <c r="J413" s="1"/>
      <c r="K413" s="2"/>
      <c r="L413" s="9"/>
      <c r="M413" s="9"/>
      <c r="N413" s="2"/>
      <c r="O413" s="2"/>
      <c r="P413" s="2"/>
      <c r="Q413" s="2"/>
      <c r="R413" s="299"/>
      <c r="S413" s="2"/>
      <c r="T413" s="2"/>
      <c r="U413" s="2"/>
      <c r="V413" s="2"/>
      <c r="W413" s="2"/>
    </row>
    <row r="414" spans="1:23" ht="27" customHeight="1">
      <c r="A414" s="7"/>
      <c r="B414" s="7"/>
      <c r="C414" s="7"/>
      <c r="D414" s="7"/>
      <c r="E414" s="9"/>
      <c r="F414" s="10"/>
      <c r="G414" s="10"/>
      <c r="H414" s="2"/>
      <c r="I414" s="2"/>
      <c r="J414" s="1"/>
      <c r="K414" s="2"/>
      <c r="L414" s="9"/>
      <c r="M414" s="9"/>
      <c r="N414" s="2"/>
      <c r="O414" s="2"/>
      <c r="P414" s="2"/>
      <c r="Q414" s="2"/>
      <c r="R414" s="299"/>
      <c r="S414" s="2"/>
      <c r="T414" s="2"/>
      <c r="U414" s="2"/>
      <c r="V414" s="2"/>
      <c r="W414" s="2"/>
    </row>
    <row r="415" spans="1:23" ht="27" customHeight="1">
      <c r="A415" s="7"/>
      <c r="B415" s="7"/>
      <c r="C415" s="7"/>
      <c r="D415" s="7"/>
      <c r="E415" s="9"/>
      <c r="F415" s="10"/>
      <c r="G415" s="10"/>
      <c r="H415" s="2"/>
      <c r="I415" s="2"/>
      <c r="J415" s="1"/>
      <c r="K415" s="2"/>
      <c r="L415" s="9"/>
      <c r="M415" s="9"/>
      <c r="N415" s="2"/>
      <c r="O415" s="2"/>
      <c r="P415" s="2"/>
      <c r="Q415" s="2"/>
      <c r="R415" s="299"/>
      <c r="S415" s="2"/>
      <c r="T415" s="2"/>
      <c r="U415" s="2"/>
      <c r="V415" s="2"/>
      <c r="W415" s="2"/>
    </row>
    <row r="416" spans="1:23" ht="27" customHeight="1">
      <c r="A416" s="7"/>
      <c r="B416" s="7"/>
      <c r="C416" s="7"/>
      <c r="D416" s="7"/>
      <c r="E416" s="9"/>
      <c r="F416" s="10"/>
      <c r="G416" s="10"/>
      <c r="H416" s="2"/>
      <c r="I416" s="2"/>
      <c r="J416" s="1"/>
      <c r="K416" s="2"/>
      <c r="L416" s="9"/>
      <c r="M416" s="9"/>
      <c r="N416" s="2"/>
      <c r="O416" s="2"/>
      <c r="P416" s="2"/>
      <c r="Q416" s="2"/>
      <c r="R416" s="299"/>
      <c r="S416" s="2"/>
      <c r="T416" s="2"/>
      <c r="U416" s="2"/>
      <c r="V416" s="2"/>
      <c r="W416" s="2"/>
    </row>
    <row r="417" spans="1:23" ht="27" customHeight="1">
      <c r="A417" s="7"/>
      <c r="B417" s="7"/>
      <c r="C417" s="7"/>
      <c r="D417" s="7"/>
      <c r="E417" s="9"/>
      <c r="F417" s="10"/>
      <c r="G417" s="10"/>
      <c r="H417" s="2"/>
      <c r="I417" s="2"/>
      <c r="J417" s="1"/>
      <c r="K417" s="2"/>
      <c r="L417" s="9"/>
      <c r="M417" s="9"/>
      <c r="N417" s="2"/>
      <c r="O417" s="2"/>
      <c r="P417" s="2"/>
      <c r="Q417" s="2"/>
      <c r="R417" s="299"/>
      <c r="S417" s="2"/>
      <c r="T417" s="2"/>
      <c r="U417" s="2"/>
      <c r="V417" s="2"/>
      <c r="W417" s="2"/>
    </row>
    <row r="418" spans="1:23" ht="27" customHeight="1">
      <c r="A418" s="7"/>
      <c r="B418" s="7"/>
      <c r="C418" s="7"/>
      <c r="D418" s="7"/>
      <c r="E418" s="9"/>
      <c r="F418" s="10"/>
      <c r="G418" s="10"/>
      <c r="H418" s="2"/>
      <c r="I418" s="2"/>
      <c r="J418" s="1"/>
      <c r="K418" s="2"/>
      <c r="L418" s="9"/>
      <c r="M418" s="9"/>
      <c r="N418" s="2"/>
      <c r="O418" s="2"/>
      <c r="P418" s="2"/>
      <c r="Q418" s="2"/>
      <c r="R418" s="299"/>
      <c r="S418" s="2"/>
      <c r="T418" s="2"/>
      <c r="U418" s="2"/>
      <c r="V418" s="2"/>
      <c r="W418" s="2"/>
    </row>
    <row r="419" spans="1:23" ht="27" customHeight="1">
      <c r="A419" s="7"/>
      <c r="B419" s="7"/>
      <c r="C419" s="7"/>
      <c r="D419" s="7"/>
      <c r="E419" s="9"/>
      <c r="F419" s="10"/>
      <c r="G419" s="10"/>
      <c r="H419" s="2"/>
      <c r="I419" s="2"/>
      <c r="J419" s="1"/>
      <c r="K419" s="2"/>
      <c r="L419" s="9"/>
      <c r="M419" s="9"/>
      <c r="N419" s="2"/>
      <c r="O419" s="2"/>
      <c r="P419" s="2"/>
      <c r="Q419" s="2"/>
      <c r="R419" s="299"/>
      <c r="S419" s="2"/>
      <c r="T419" s="2"/>
      <c r="U419" s="2"/>
      <c r="V419" s="2"/>
      <c r="W419" s="2"/>
    </row>
    <row r="420" spans="1:23" ht="27" customHeight="1">
      <c r="A420" s="7"/>
      <c r="B420" s="7"/>
      <c r="C420" s="7"/>
      <c r="D420" s="7"/>
      <c r="E420" s="9"/>
      <c r="F420" s="10"/>
      <c r="G420" s="10"/>
      <c r="H420" s="2"/>
      <c r="I420" s="2"/>
      <c r="J420" s="1"/>
      <c r="K420" s="2"/>
      <c r="L420" s="9"/>
      <c r="M420" s="9"/>
      <c r="N420" s="2"/>
      <c r="O420" s="2"/>
      <c r="P420" s="2"/>
      <c r="Q420" s="2"/>
      <c r="R420" s="299"/>
      <c r="S420" s="2"/>
      <c r="T420" s="2"/>
      <c r="U420" s="2"/>
      <c r="V420" s="2"/>
      <c r="W420" s="2"/>
    </row>
    <row r="421" spans="1:23" ht="27" customHeight="1">
      <c r="A421" s="7"/>
      <c r="B421" s="7"/>
      <c r="C421" s="7"/>
      <c r="D421" s="7"/>
      <c r="E421" s="9"/>
      <c r="F421" s="10"/>
      <c r="G421" s="10"/>
      <c r="H421" s="2"/>
      <c r="I421" s="2"/>
      <c r="J421" s="1"/>
      <c r="K421" s="2"/>
      <c r="L421" s="9"/>
      <c r="M421" s="9"/>
      <c r="N421" s="2"/>
      <c r="O421" s="2"/>
      <c r="P421" s="2"/>
      <c r="Q421" s="2"/>
      <c r="R421" s="299"/>
      <c r="S421" s="2"/>
      <c r="T421" s="2"/>
      <c r="U421" s="2"/>
      <c r="V421" s="2"/>
      <c r="W421" s="2"/>
    </row>
    <row r="422" spans="1:23" ht="27" customHeight="1">
      <c r="A422" s="7"/>
      <c r="B422" s="7"/>
      <c r="C422" s="7"/>
      <c r="D422" s="7"/>
      <c r="E422" s="9"/>
      <c r="F422" s="10"/>
      <c r="G422" s="10"/>
      <c r="H422" s="2"/>
      <c r="I422" s="2"/>
      <c r="J422" s="1"/>
      <c r="K422" s="2"/>
      <c r="L422" s="9"/>
      <c r="M422" s="9"/>
      <c r="N422" s="2"/>
      <c r="O422" s="2"/>
      <c r="P422" s="2"/>
      <c r="Q422" s="2"/>
      <c r="R422" s="299"/>
      <c r="S422" s="2"/>
      <c r="T422" s="2"/>
      <c r="U422" s="2"/>
      <c r="V422" s="2"/>
      <c r="W422" s="2"/>
    </row>
    <row r="423" spans="1:23" ht="27" customHeight="1">
      <c r="A423" s="7"/>
      <c r="B423" s="7"/>
      <c r="C423" s="7"/>
      <c r="D423" s="7"/>
      <c r="E423" s="9"/>
      <c r="F423" s="10"/>
      <c r="G423" s="10"/>
      <c r="H423" s="2"/>
      <c r="I423" s="2"/>
      <c r="J423" s="1"/>
      <c r="K423" s="2"/>
      <c r="L423" s="9"/>
      <c r="M423" s="9"/>
      <c r="N423" s="2"/>
      <c r="O423" s="2"/>
      <c r="P423" s="2"/>
      <c r="Q423" s="2"/>
      <c r="R423" s="299"/>
      <c r="S423" s="2"/>
      <c r="T423" s="2"/>
      <c r="U423" s="2"/>
      <c r="V423" s="2"/>
      <c r="W423" s="2"/>
    </row>
    <row r="424" spans="1:23" ht="27" customHeight="1">
      <c r="A424" s="7"/>
      <c r="B424" s="7"/>
      <c r="C424" s="7"/>
      <c r="D424" s="7"/>
      <c r="E424" s="9"/>
      <c r="F424" s="10"/>
      <c r="G424" s="10"/>
      <c r="H424" s="2"/>
      <c r="I424" s="2"/>
      <c r="J424" s="1"/>
      <c r="K424" s="2"/>
      <c r="L424" s="9"/>
      <c r="M424" s="9"/>
      <c r="N424" s="2"/>
      <c r="O424" s="2"/>
      <c r="P424" s="2"/>
      <c r="Q424" s="2"/>
      <c r="R424" s="299"/>
      <c r="S424" s="2"/>
      <c r="T424" s="2"/>
      <c r="U424" s="2"/>
      <c r="V424" s="2"/>
      <c r="W424" s="2"/>
    </row>
    <row r="425" spans="1:23" ht="27" customHeight="1">
      <c r="A425" s="7"/>
      <c r="B425" s="7"/>
      <c r="C425" s="7"/>
      <c r="D425" s="7"/>
      <c r="E425" s="9"/>
      <c r="F425" s="10"/>
      <c r="G425" s="10"/>
      <c r="H425" s="2"/>
      <c r="I425" s="2"/>
      <c r="J425" s="1"/>
      <c r="K425" s="2"/>
      <c r="L425" s="9"/>
      <c r="M425" s="9"/>
      <c r="N425" s="2"/>
      <c r="O425" s="2"/>
      <c r="P425" s="2"/>
      <c r="Q425" s="2"/>
      <c r="R425" s="299"/>
      <c r="S425" s="2"/>
      <c r="T425" s="2"/>
      <c r="U425" s="2"/>
      <c r="V425" s="2"/>
      <c r="W425" s="2"/>
    </row>
    <row r="426" spans="1:23" ht="27" customHeight="1">
      <c r="A426" s="7"/>
      <c r="B426" s="7"/>
      <c r="C426" s="7"/>
      <c r="D426" s="7"/>
      <c r="E426" s="9"/>
      <c r="F426" s="10"/>
      <c r="G426" s="10"/>
      <c r="H426" s="2"/>
      <c r="I426" s="2"/>
      <c r="J426" s="1"/>
      <c r="K426" s="2"/>
      <c r="L426" s="9"/>
      <c r="M426" s="9"/>
      <c r="N426" s="2"/>
      <c r="O426" s="2"/>
      <c r="P426" s="2"/>
      <c r="Q426" s="2"/>
      <c r="R426" s="299"/>
      <c r="S426" s="2"/>
      <c r="T426" s="2"/>
      <c r="U426" s="2"/>
      <c r="V426" s="2"/>
      <c r="W426" s="2"/>
    </row>
    <row r="427" spans="1:23" ht="27" customHeight="1">
      <c r="A427" s="7"/>
      <c r="B427" s="7"/>
      <c r="C427" s="7"/>
      <c r="D427" s="7"/>
      <c r="E427" s="9"/>
      <c r="F427" s="10"/>
      <c r="G427" s="10"/>
      <c r="H427" s="2"/>
      <c r="I427" s="2"/>
      <c r="J427" s="1"/>
      <c r="K427" s="2"/>
      <c r="L427" s="9"/>
      <c r="M427" s="9"/>
      <c r="N427" s="2"/>
      <c r="O427" s="2"/>
      <c r="P427" s="2"/>
      <c r="Q427" s="2"/>
      <c r="R427" s="299"/>
      <c r="S427" s="2"/>
      <c r="T427" s="2"/>
      <c r="U427" s="2"/>
      <c r="V427" s="2"/>
      <c r="W427" s="2"/>
    </row>
    <row r="428" spans="1:23" ht="27" customHeight="1">
      <c r="A428" s="7"/>
      <c r="B428" s="7"/>
      <c r="C428" s="7"/>
      <c r="D428" s="7"/>
      <c r="E428" s="9"/>
      <c r="F428" s="10"/>
      <c r="G428" s="10"/>
      <c r="H428" s="2"/>
      <c r="I428" s="2"/>
      <c r="J428" s="1"/>
      <c r="K428" s="2"/>
      <c r="L428" s="9"/>
      <c r="M428" s="9"/>
      <c r="N428" s="2"/>
      <c r="O428" s="2"/>
      <c r="P428" s="2"/>
      <c r="Q428" s="2"/>
      <c r="R428" s="299"/>
      <c r="S428" s="2"/>
      <c r="T428" s="2"/>
      <c r="U428" s="2"/>
      <c r="V428" s="2"/>
      <c r="W428" s="2"/>
    </row>
    <row r="429" spans="1:23" ht="27" customHeight="1">
      <c r="A429" s="7"/>
      <c r="B429" s="7"/>
      <c r="C429" s="7"/>
      <c r="D429" s="7"/>
      <c r="E429" s="9"/>
      <c r="F429" s="10"/>
      <c r="G429" s="10"/>
      <c r="H429" s="2"/>
      <c r="I429" s="2"/>
      <c r="J429" s="1"/>
      <c r="K429" s="2"/>
      <c r="L429" s="9"/>
      <c r="M429" s="9"/>
      <c r="N429" s="2"/>
      <c r="O429" s="2"/>
      <c r="P429" s="2"/>
      <c r="Q429" s="2"/>
      <c r="R429" s="299"/>
      <c r="S429" s="2"/>
      <c r="T429" s="2"/>
      <c r="U429" s="2"/>
      <c r="V429" s="2"/>
      <c r="W429" s="2"/>
    </row>
    <row r="430" spans="1:23" ht="27" customHeight="1">
      <c r="A430" s="7"/>
      <c r="B430" s="7"/>
      <c r="C430" s="7"/>
      <c r="D430" s="7"/>
      <c r="E430" s="9"/>
      <c r="F430" s="10"/>
      <c r="G430" s="10"/>
      <c r="H430" s="2"/>
      <c r="I430" s="2"/>
      <c r="J430" s="1"/>
      <c r="K430" s="2"/>
      <c r="L430" s="9"/>
      <c r="M430" s="9"/>
      <c r="N430" s="2"/>
      <c r="O430" s="2"/>
      <c r="P430" s="2"/>
      <c r="Q430" s="2"/>
      <c r="R430" s="299"/>
      <c r="S430" s="2"/>
      <c r="T430" s="2"/>
      <c r="U430" s="2"/>
      <c r="V430" s="2"/>
      <c r="W430" s="2"/>
    </row>
    <row r="431" spans="1:23" ht="27" customHeight="1">
      <c r="A431" s="7"/>
      <c r="B431" s="7"/>
      <c r="C431" s="7"/>
      <c r="D431" s="7"/>
      <c r="E431" s="9"/>
      <c r="F431" s="10"/>
      <c r="G431" s="10"/>
      <c r="H431" s="2"/>
      <c r="I431" s="2"/>
      <c r="J431" s="1"/>
      <c r="K431" s="2"/>
      <c r="L431" s="9"/>
      <c r="M431" s="9"/>
      <c r="N431" s="2"/>
      <c r="O431" s="2"/>
      <c r="P431" s="2"/>
      <c r="Q431" s="2"/>
      <c r="R431" s="299"/>
      <c r="S431" s="2"/>
      <c r="T431" s="2"/>
      <c r="U431" s="2"/>
      <c r="V431" s="2"/>
      <c r="W431" s="2"/>
    </row>
    <row r="432" spans="1:23" ht="27" customHeight="1">
      <c r="A432" s="7"/>
      <c r="B432" s="7"/>
      <c r="C432" s="7"/>
      <c r="D432" s="7"/>
      <c r="E432" s="9"/>
      <c r="F432" s="10"/>
      <c r="G432" s="10"/>
      <c r="H432" s="2"/>
      <c r="I432" s="2"/>
      <c r="J432" s="1"/>
      <c r="K432" s="2"/>
      <c r="L432" s="9"/>
      <c r="M432" s="9"/>
      <c r="N432" s="2"/>
      <c r="O432" s="2"/>
      <c r="P432" s="2"/>
      <c r="Q432" s="2"/>
      <c r="R432" s="299"/>
      <c r="S432" s="2"/>
      <c r="T432" s="2"/>
      <c r="U432" s="2"/>
      <c r="V432" s="2"/>
      <c r="W432" s="2"/>
    </row>
    <row r="433" spans="1:23" ht="27" customHeight="1">
      <c r="A433" s="7"/>
      <c r="B433" s="7"/>
      <c r="C433" s="7"/>
      <c r="D433" s="7"/>
      <c r="E433" s="9"/>
      <c r="F433" s="10"/>
      <c r="G433" s="10"/>
      <c r="H433" s="2"/>
      <c r="I433" s="2"/>
      <c r="J433" s="1"/>
      <c r="K433" s="2"/>
      <c r="L433" s="9"/>
      <c r="M433" s="9"/>
      <c r="N433" s="2"/>
      <c r="O433" s="2"/>
      <c r="P433" s="2"/>
      <c r="Q433" s="2"/>
      <c r="R433" s="299"/>
      <c r="S433" s="2"/>
      <c r="T433" s="2"/>
      <c r="U433" s="2"/>
      <c r="V433" s="2"/>
      <c r="W433" s="2"/>
    </row>
    <row r="434" spans="1:23" ht="27" customHeight="1">
      <c r="A434" s="7"/>
      <c r="B434" s="7"/>
      <c r="C434" s="7"/>
      <c r="D434" s="7"/>
      <c r="E434" s="9"/>
      <c r="F434" s="10"/>
      <c r="G434" s="10"/>
      <c r="H434" s="2"/>
      <c r="I434" s="2"/>
      <c r="J434" s="1"/>
      <c r="K434" s="2"/>
      <c r="L434" s="9"/>
      <c r="M434" s="9"/>
      <c r="N434" s="2"/>
      <c r="O434" s="2"/>
      <c r="P434" s="2"/>
      <c r="Q434" s="2"/>
      <c r="R434" s="299"/>
      <c r="S434" s="2"/>
      <c r="T434" s="2"/>
      <c r="U434" s="2"/>
      <c r="V434" s="2"/>
      <c r="W434" s="2"/>
    </row>
    <row r="435" spans="1:23" ht="27" customHeight="1">
      <c r="A435" s="7"/>
      <c r="B435" s="7"/>
      <c r="C435" s="7"/>
      <c r="D435" s="7"/>
      <c r="E435" s="9"/>
      <c r="F435" s="10"/>
      <c r="G435" s="10"/>
      <c r="H435" s="2"/>
      <c r="I435" s="2"/>
      <c r="J435" s="1"/>
      <c r="K435" s="2"/>
      <c r="L435" s="9"/>
      <c r="M435" s="9"/>
      <c r="N435" s="2"/>
      <c r="O435" s="2"/>
      <c r="P435" s="2"/>
      <c r="Q435" s="2"/>
      <c r="R435" s="299"/>
      <c r="S435" s="2"/>
      <c r="T435" s="2"/>
      <c r="U435" s="2"/>
      <c r="V435" s="2"/>
      <c r="W435" s="2"/>
    </row>
    <row r="436" spans="1:23" ht="27" customHeight="1">
      <c r="A436" s="7"/>
      <c r="B436" s="7"/>
      <c r="C436" s="7"/>
      <c r="D436" s="7"/>
      <c r="E436" s="9"/>
      <c r="F436" s="10"/>
      <c r="G436" s="10"/>
      <c r="H436" s="2"/>
      <c r="I436" s="2"/>
      <c r="J436" s="1"/>
      <c r="K436" s="2"/>
      <c r="L436" s="9"/>
      <c r="M436" s="9"/>
      <c r="N436" s="2"/>
      <c r="O436" s="2"/>
      <c r="P436" s="2"/>
      <c r="Q436" s="2"/>
      <c r="R436" s="299"/>
      <c r="S436" s="2"/>
      <c r="T436" s="2"/>
      <c r="U436" s="2"/>
      <c r="V436" s="2"/>
      <c r="W436" s="2"/>
    </row>
    <row r="437" spans="1:23" ht="27" customHeight="1">
      <c r="A437" s="7"/>
      <c r="B437" s="7"/>
      <c r="C437" s="7"/>
      <c r="D437" s="7"/>
      <c r="E437" s="9"/>
      <c r="F437" s="10"/>
      <c r="G437" s="10"/>
      <c r="H437" s="2"/>
      <c r="I437" s="2"/>
      <c r="J437" s="1"/>
      <c r="K437" s="2"/>
      <c r="L437" s="9"/>
      <c r="M437" s="9"/>
      <c r="N437" s="2"/>
      <c r="O437" s="2"/>
      <c r="P437" s="2"/>
      <c r="Q437" s="2"/>
      <c r="R437" s="299"/>
      <c r="S437" s="2"/>
      <c r="T437" s="2"/>
      <c r="U437" s="2"/>
      <c r="V437" s="2"/>
      <c r="W437" s="2"/>
    </row>
    <row r="438" spans="1:23" ht="27" customHeight="1">
      <c r="A438" s="7"/>
      <c r="B438" s="7"/>
      <c r="C438" s="7"/>
      <c r="D438" s="7"/>
      <c r="E438" s="9"/>
      <c r="F438" s="10"/>
      <c r="G438" s="10"/>
      <c r="H438" s="2"/>
      <c r="I438" s="2"/>
      <c r="J438" s="1"/>
      <c r="K438" s="2"/>
      <c r="L438" s="9"/>
      <c r="M438" s="9"/>
      <c r="N438" s="2"/>
      <c r="O438" s="2"/>
      <c r="P438" s="2"/>
      <c r="Q438" s="2"/>
      <c r="R438" s="299"/>
      <c r="S438" s="2"/>
      <c r="T438" s="2"/>
      <c r="U438" s="2"/>
      <c r="V438" s="2"/>
      <c r="W438" s="2"/>
    </row>
    <row r="439" spans="1:23" ht="27" customHeight="1">
      <c r="A439" s="7"/>
      <c r="B439" s="7"/>
      <c r="C439" s="7"/>
      <c r="D439" s="7"/>
      <c r="E439" s="9"/>
      <c r="F439" s="10"/>
      <c r="G439" s="10"/>
      <c r="H439" s="2"/>
      <c r="I439" s="2"/>
      <c r="J439" s="1"/>
      <c r="K439" s="2"/>
      <c r="L439" s="9"/>
      <c r="M439" s="9"/>
      <c r="N439" s="2"/>
      <c r="O439" s="2"/>
      <c r="P439" s="2"/>
      <c r="Q439" s="2"/>
      <c r="R439" s="299"/>
      <c r="S439" s="2"/>
      <c r="T439" s="2"/>
      <c r="U439" s="2"/>
      <c r="V439" s="2"/>
      <c r="W439" s="2"/>
    </row>
    <row r="440" spans="1:23" ht="27" customHeight="1">
      <c r="A440" s="7"/>
      <c r="B440" s="7"/>
      <c r="C440" s="7"/>
      <c r="D440" s="7"/>
      <c r="E440" s="9"/>
      <c r="F440" s="10"/>
      <c r="G440" s="10"/>
      <c r="H440" s="2"/>
      <c r="I440" s="2"/>
      <c r="J440" s="1"/>
      <c r="K440" s="2"/>
      <c r="L440" s="9"/>
      <c r="M440" s="9"/>
      <c r="N440" s="2"/>
      <c r="O440" s="2"/>
      <c r="P440" s="2"/>
      <c r="Q440" s="2"/>
      <c r="R440" s="299"/>
      <c r="S440" s="2"/>
      <c r="T440" s="2"/>
      <c r="U440" s="2"/>
      <c r="V440" s="2"/>
      <c r="W440" s="2"/>
    </row>
    <row r="441" spans="1:23" ht="27" customHeight="1">
      <c r="A441" s="7"/>
      <c r="B441" s="7"/>
      <c r="C441" s="7"/>
      <c r="D441" s="7"/>
      <c r="E441" s="9"/>
      <c r="F441" s="10"/>
      <c r="G441" s="10"/>
      <c r="H441" s="2"/>
      <c r="I441" s="2"/>
      <c r="J441" s="1"/>
      <c r="K441" s="2"/>
      <c r="L441" s="9"/>
      <c r="M441" s="9"/>
      <c r="N441" s="2"/>
      <c r="O441" s="2"/>
      <c r="P441" s="2"/>
      <c r="Q441" s="2"/>
      <c r="R441" s="299"/>
      <c r="S441" s="2"/>
      <c r="T441" s="2"/>
      <c r="U441" s="2"/>
      <c r="V441" s="2"/>
      <c r="W441" s="2"/>
    </row>
    <row r="442" spans="1:23" ht="27" customHeight="1">
      <c r="A442" s="7"/>
      <c r="B442" s="7"/>
      <c r="C442" s="7"/>
      <c r="D442" s="7"/>
      <c r="E442" s="9"/>
      <c r="F442" s="10"/>
      <c r="G442" s="10"/>
      <c r="H442" s="2"/>
      <c r="I442" s="2"/>
      <c r="J442" s="1"/>
      <c r="K442" s="2"/>
      <c r="L442" s="9"/>
      <c r="M442" s="9"/>
      <c r="N442" s="2"/>
      <c r="O442" s="2"/>
      <c r="P442" s="2"/>
      <c r="Q442" s="2"/>
      <c r="R442" s="299"/>
      <c r="S442" s="2"/>
      <c r="T442" s="2"/>
      <c r="U442" s="2"/>
      <c r="V442" s="2"/>
      <c r="W442" s="2"/>
    </row>
    <row r="443" spans="1:23" ht="27" customHeight="1">
      <c r="A443" s="7"/>
      <c r="B443" s="7"/>
      <c r="C443" s="7"/>
      <c r="D443" s="7"/>
      <c r="E443" s="9"/>
      <c r="F443" s="10"/>
      <c r="G443" s="10"/>
      <c r="H443" s="2"/>
      <c r="I443" s="2"/>
      <c r="J443" s="1"/>
      <c r="K443" s="2"/>
      <c r="L443" s="9"/>
      <c r="M443" s="9"/>
      <c r="N443" s="2"/>
      <c r="O443" s="2"/>
      <c r="P443" s="2"/>
      <c r="Q443" s="2"/>
      <c r="R443" s="299"/>
      <c r="S443" s="2"/>
      <c r="T443" s="2"/>
      <c r="U443" s="2"/>
      <c r="V443" s="2"/>
      <c r="W443" s="2"/>
    </row>
    <row r="444" spans="1:23" ht="27" customHeight="1">
      <c r="A444" s="7"/>
      <c r="B444" s="7"/>
      <c r="C444" s="7"/>
      <c r="D444" s="7"/>
      <c r="E444" s="9"/>
      <c r="F444" s="10"/>
      <c r="G444" s="10"/>
      <c r="H444" s="2"/>
      <c r="I444" s="2"/>
      <c r="J444" s="1"/>
      <c r="K444" s="2"/>
      <c r="L444" s="9"/>
      <c r="M444" s="9"/>
      <c r="N444" s="2"/>
      <c r="O444" s="2"/>
      <c r="P444" s="2"/>
      <c r="Q444" s="2"/>
      <c r="R444" s="299"/>
      <c r="S444" s="2"/>
      <c r="T444" s="2"/>
      <c r="U444" s="2"/>
      <c r="V444" s="2"/>
      <c r="W444" s="2"/>
    </row>
    <row r="445" spans="1:23" ht="27" customHeight="1">
      <c r="A445" s="7"/>
      <c r="B445" s="7"/>
      <c r="C445" s="7"/>
      <c r="D445" s="7"/>
      <c r="E445" s="9"/>
      <c r="F445" s="10"/>
      <c r="G445" s="10"/>
      <c r="H445" s="2"/>
      <c r="I445" s="2"/>
      <c r="J445" s="1"/>
      <c r="K445" s="2"/>
      <c r="L445" s="9"/>
      <c r="M445" s="9"/>
      <c r="N445" s="2"/>
      <c r="O445" s="2"/>
      <c r="P445" s="2"/>
      <c r="Q445" s="2"/>
      <c r="R445" s="299"/>
      <c r="S445" s="2"/>
      <c r="T445" s="2"/>
      <c r="U445" s="2"/>
      <c r="V445" s="2"/>
      <c r="W445" s="2"/>
    </row>
    <row r="446" spans="1:23" ht="27" customHeight="1">
      <c r="A446" s="7"/>
      <c r="B446" s="7"/>
      <c r="C446" s="7"/>
      <c r="D446" s="7"/>
      <c r="E446" s="9"/>
      <c r="F446" s="10"/>
      <c r="G446" s="10"/>
      <c r="H446" s="2"/>
      <c r="I446" s="2"/>
      <c r="J446" s="1"/>
      <c r="K446" s="2"/>
      <c r="L446" s="9"/>
      <c r="M446" s="9"/>
      <c r="N446" s="2"/>
      <c r="O446" s="2"/>
      <c r="P446" s="2"/>
      <c r="Q446" s="2"/>
      <c r="R446" s="299"/>
      <c r="S446" s="2"/>
      <c r="T446" s="2"/>
      <c r="U446" s="2"/>
      <c r="V446" s="2"/>
      <c r="W446" s="2"/>
    </row>
    <row r="447" spans="1:23" ht="27" customHeight="1">
      <c r="A447" s="7"/>
      <c r="B447" s="7"/>
      <c r="C447" s="7"/>
      <c r="D447" s="7"/>
      <c r="E447" s="9"/>
      <c r="F447" s="10"/>
      <c r="G447" s="10"/>
      <c r="H447" s="2"/>
      <c r="I447" s="2"/>
      <c r="J447" s="1"/>
      <c r="K447" s="2"/>
      <c r="L447" s="9"/>
      <c r="M447" s="9"/>
      <c r="N447" s="2"/>
      <c r="O447" s="2"/>
      <c r="P447" s="2"/>
      <c r="Q447" s="2"/>
      <c r="R447" s="299"/>
      <c r="S447" s="2"/>
      <c r="T447" s="2"/>
      <c r="U447" s="2"/>
      <c r="V447" s="2"/>
      <c r="W447" s="2"/>
    </row>
    <row r="448" spans="1:23" ht="27" customHeight="1">
      <c r="A448" s="7"/>
      <c r="B448" s="7"/>
      <c r="C448" s="7"/>
      <c r="D448" s="7"/>
      <c r="E448" s="9"/>
      <c r="F448" s="10"/>
      <c r="G448" s="10"/>
      <c r="H448" s="2"/>
      <c r="I448" s="2"/>
      <c r="J448" s="1"/>
      <c r="K448" s="2"/>
      <c r="L448" s="9"/>
      <c r="M448" s="9"/>
      <c r="N448" s="2"/>
      <c r="O448" s="2"/>
      <c r="P448" s="2"/>
      <c r="Q448" s="2"/>
      <c r="R448" s="299"/>
      <c r="S448" s="2"/>
      <c r="T448" s="2"/>
      <c r="U448" s="2"/>
      <c r="V448" s="2"/>
      <c r="W448" s="2"/>
    </row>
    <row r="449" spans="1:23" ht="27" customHeight="1">
      <c r="A449" s="7"/>
      <c r="B449" s="7"/>
      <c r="C449" s="7"/>
      <c r="D449" s="7"/>
      <c r="E449" s="9"/>
      <c r="F449" s="10"/>
      <c r="G449" s="10"/>
      <c r="H449" s="2"/>
      <c r="I449" s="2"/>
      <c r="J449" s="1"/>
      <c r="K449" s="2"/>
      <c r="L449" s="9"/>
      <c r="M449" s="9"/>
      <c r="N449" s="2"/>
      <c r="O449" s="2"/>
      <c r="P449" s="2"/>
      <c r="Q449" s="2"/>
      <c r="R449" s="299"/>
      <c r="S449" s="2"/>
      <c r="T449" s="2"/>
      <c r="U449" s="2"/>
      <c r="V449" s="2"/>
      <c r="W449" s="2"/>
    </row>
    <row r="450" spans="1:23" ht="27" customHeight="1">
      <c r="A450" s="7"/>
      <c r="B450" s="7"/>
      <c r="C450" s="7"/>
      <c r="D450" s="7"/>
      <c r="E450" s="9"/>
      <c r="F450" s="10"/>
      <c r="G450" s="10"/>
      <c r="H450" s="2"/>
      <c r="I450" s="2"/>
      <c r="J450" s="1"/>
      <c r="K450" s="2"/>
      <c r="L450" s="9"/>
      <c r="M450" s="9"/>
      <c r="N450" s="2"/>
      <c r="O450" s="2"/>
      <c r="P450" s="2"/>
      <c r="Q450" s="2"/>
      <c r="R450" s="299"/>
      <c r="S450" s="2"/>
      <c r="T450" s="2"/>
      <c r="U450" s="2"/>
      <c r="V450" s="2"/>
      <c r="W450" s="2"/>
    </row>
    <row r="451" spans="1:23" ht="27" customHeight="1">
      <c r="A451" s="7"/>
      <c r="B451" s="7"/>
      <c r="C451" s="7"/>
      <c r="D451" s="7"/>
      <c r="E451" s="9"/>
      <c r="F451" s="10"/>
      <c r="G451" s="10"/>
      <c r="H451" s="2"/>
      <c r="I451" s="2"/>
      <c r="J451" s="1"/>
      <c r="K451" s="2"/>
      <c r="L451" s="9"/>
      <c r="M451" s="9"/>
      <c r="N451" s="2"/>
      <c r="O451" s="2"/>
      <c r="P451" s="2"/>
      <c r="Q451" s="2"/>
      <c r="R451" s="299"/>
      <c r="S451" s="2"/>
      <c r="T451" s="2"/>
      <c r="U451" s="2"/>
      <c r="V451" s="2"/>
      <c r="W451" s="2"/>
    </row>
    <row r="452" spans="1:23" ht="27" customHeight="1">
      <c r="A452" s="7"/>
      <c r="B452" s="7"/>
      <c r="C452" s="7"/>
      <c r="D452" s="7"/>
      <c r="E452" s="9"/>
      <c r="F452" s="10"/>
      <c r="G452" s="10"/>
      <c r="H452" s="2"/>
      <c r="I452" s="2"/>
      <c r="J452" s="1"/>
      <c r="K452" s="2"/>
      <c r="L452" s="9"/>
      <c r="M452" s="9"/>
      <c r="N452" s="2"/>
      <c r="O452" s="2"/>
      <c r="P452" s="2"/>
      <c r="Q452" s="2"/>
      <c r="R452" s="299"/>
      <c r="S452" s="2"/>
      <c r="T452" s="2"/>
      <c r="U452" s="2"/>
      <c r="V452" s="2"/>
      <c r="W452" s="2"/>
    </row>
    <row r="453" spans="1:23" ht="27" customHeight="1">
      <c r="A453" s="7"/>
      <c r="B453" s="7"/>
      <c r="C453" s="7"/>
      <c r="D453" s="7"/>
      <c r="E453" s="9"/>
      <c r="F453" s="10"/>
      <c r="G453" s="10"/>
      <c r="H453" s="2"/>
      <c r="I453" s="2"/>
      <c r="J453" s="1"/>
      <c r="K453" s="2"/>
      <c r="L453" s="9"/>
      <c r="M453" s="9"/>
      <c r="N453" s="2"/>
      <c r="O453" s="2"/>
      <c r="P453" s="2"/>
      <c r="Q453" s="2"/>
      <c r="R453" s="299"/>
      <c r="S453" s="2"/>
      <c r="T453" s="2"/>
      <c r="U453" s="2"/>
      <c r="V453" s="2"/>
      <c r="W453" s="2"/>
    </row>
    <row r="454" spans="1:23" ht="27" customHeight="1">
      <c r="A454" s="7"/>
      <c r="B454" s="7"/>
      <c r="C454" s="7"/>
      <c r="D454" s="7"/>
      <c r="E454" s="9"/>
      <c r="F454" s="10"/>
      <c r="G454" s="10"/>
      <c r="H454" s="2"/>
      <c r="I454" s="2"/>
      <c r="J454" s="1"/>
      <c r="K454" s="2"/>
      <c r="L454" s="9"/>
      <c r="M454" s="9"/>
      <c r="N454" s="2"/>
      <c r="O454" s="2"/>
      <c r="P454" s="2"/>
      <c r="Q454" s="2"/>
      <c r="R454" s="299"/>
      <c r="S454" s="2"/>
      <c r="T454" s="2"/>
      <c r="U454" s="2"/>
      <c r="V454" s="2"/>
      <c r="W454" s="2"/>
    </row>
    <row r="455" spans="1:23" ht="27" customHeight="1">
      <c r="A455" s="7"/>
      <c r="B455" s="7"/>
      <c r="C455" s="7"/>
      <c r="D455" s="7"/>
      <c r="E455" s="9"/>
      <c r="F455" s="10"/>
      <c r="G455" s="10"/>
      <c r="H455" s="2"/>
      <c r="I455" s="2"/>
      <c r="J455" s="1"/>
      <c r="K455" s="2"/>
      <c r="L455" s="9"/>
      <c r="M455" s="9"/>
      <c r="N455" s="2"/>
      <c r="O455" s="2"/>
      <c r="P455" s="2"/>
      <c r="Q455" s="2"/>
      <c r="R455" s="299"/>
      <c r="S455" s="2"/>
      <c r="T455" s="2"/>
      <c r="U455" s="2"/>
      <c r="V455" s="2"/>
      <c r="W455" s="2"/>
    </row>
    <row r="456" spans="1:23" ht="27" customHeight="1">
      <c r="A456" s="7"/>
      <c r="B456" s="7"/>
      <c r="C456" s="7"/>
      <c r="D456" s="7"/>
      <c r="E456" s="9"/>
      <c r="F456" s="10"/>
      <c r="G456" s="10"/>
      <c r="H456" s="2"/>
      <c r="I456" s="2"/>
      <c r="J456" s="1"/>
      <c r="K456" s="2"/>
      <c r="L456" s="9"/>
      <c r="M456" s="9"/>
      <c r="N456" s="2"/>
      <c r="O456" s="2"/>
      <c r="P456" s="2"/>
      <c r="Q456" s="2"/>
      <c r="R456" s="299"/>
      <c r="S456" s="2"/>
      <c r="T456" s="2"/>
      <c r="U456" s="2"/>
      <c r="V456" s="2"/>
      <c r="W456" s="2"/>
    </row>
    <row r="457" spans="1:23" ht="27" customHeight="1">
      <c r="A457" s="7"/>
      <c r="B457" s="7"/>
      <c r="C457" s="7"/>
      <c r="D457" s="7"/>
      <c r="E457" s="9"/>
      <c r="F457" s="10"/>
      <c r="G457" s="10"/>
      <c r="H457" s="2"/>
      <c r="I457" s="2"/>
      <c r="J457" s="1"/>
      <c r="K457" s="2"/>
      <c r="L457" s="9"/>
      <c r="M457" s="9"/>
      <c r="N457" s="2"/>
      <c r="O457" s="2"/>
      <c r="P457" s="2"/>
      <c r="Q457" s="2"/>
      <c r="R457" s="299"/>
      <c r="S457" s="2"/>
      <c r="T457" s="2"/>
      <c r="U457" s="2"/>
      <c r="V457" s="2"/>
      <c r="W457" s="2"/>
    </row>
    <row r="458" spans="1:23" ht="27" customHeight="1">
      <c r="A458" s="7"/>
      <c r="B458" s="7"/>
      <c r="C458" s="7"/>
      <c r="D458" s="7"/>
      <c r="E458" s="9"/>
      <c r="F458" s="10"/>
      <c r="G458" s="10"/>
      <c r="H458" s="2"/>
      <c r="I458" s="2"/>
      <c r="J458" s="1"/>
      <c r="K458" s="2"/>
      <c r="L458" s="9"/>
      <c r="M458" s="9"/>
      <c r="N458" s="2"/>
      <c r="O458" s="2"/>
      <c r="P458" s="2"/>
      <c r="Q458" s="2"/>
      <c r="R458" s="299"/>
      <c r="S458" s="2"/>
      <c r="T458" s="2"/>
      <c r="U458" s="2"/>
      <c r="V458" s="2"/>
      <c r="W458" s="2"/>
    </row>
    <row r="459" spans="1:23" ht="27" customHeight="1">
      <c r="A459" s="7"/>
      <c r="B459" s="7"/>
      <c r="C459" s="7"/>
      <c r="D459" s="7"/>
      <c r="E459" s="9"/>
      <c r="F459" s="10"/>
      <c r="G459" s="10"/>
      <c r="H459" s="2"/>
      <c r="I459" s="2"/>
      <c r="J459" s="1"/>
      <c r="K459" s="2"/>
      <c r="L459" s="9"/>
      <c r="M459" s="9"/>
      <c r="N459" s="2"/>
      <c r="O459" s="2"/>
      <c r="P459" s="2"/>
      <c r="Q459" s="2"/>
      <c r="R459" s="299"/>
      <c r="S459" s="2"/>
      <c r="T459" s="2"/>
      <c r="U459" s="2"/>
      <c r="V459" s="2"/>
      <c r="W459" s="2"/>
    </row>
    <row r="460" spans="1:23" ht="27" customHeight="1">
      <c r="A460" s="7"/>
      <c r="B460" s="7"/>
      <c r="C460" s="7"/>
      <c r="D460" s="7"/>
      <c r="E460" s="9"/>
      <c r="F460" s="10"/>
      <c r="G460" s="10"/>
      <c r="H460" s="2"/>
      <c r="I460" s="2"/>
      <c r="J460" s="1"/>
      <c r="K460" s="2"/>
      <c r="L460" s="9"/>
      <c r="M460" s="9"/>
      <c r="N460" s="2"/>
      <c r="O460" s="2"/>
      <c r="P460" s="2"/>
      <c r="Q460" s="2"/>
      <c r="R460" s="299"/>
      <c r="S460" s="2"/>
      <c r="T460" s="2"/>
      <c r="U460" s="2"/>
      <c r="V460" s="2"/>
      <c r="W460" s="2"/>
    </row>
    <row r="461" spans="1:23" ht="27" customHeight="1">
      <c r="A461" s="7"/>
      <c r="B461" s="7"/>
      <c r="C461" s="7"/>
      <c r="D461" s="7"/>
      <c r="E461" s="9"/>
      <c r="F461" s="10"/>
      <c r="G461" s="10"/>
      <c r="H461" s="2"/>
      <c r="I461" s="2"/>
      <c r="J461" s="1"/>
      <c r="K461" s="2"/>
      <c r="L461" s="9"/>
      <c r="M461" s="9"/>
      <c r="N461" s="2"/>
      <c r="O461" s="2"/>
      <c r="P461" s="2"/>
      <c r="Q461" s="2"/>
      <c r="R461" s="299"/>
      <c r="S461" s="2"/>
      <c r="T461" s="2"/>
      <c r="U461" s="2"/>
      <c r="V461" s="2"/>
      <c r="W461" s="2"/>
    </row>
    <row r="462" spans="1:23" ht="27" customHeight="1">
      <c r="A462" s="7"/>
      <c r="B462" s="7"/>
      <c r="C462" s="7"/>
      <c r="D462" s="7"/>
      <c r="E462" s="9"/>
      <c r="F462" s="10"/>
      <c r="G462" s="10"/>
      <c r="H462" s="2"/>
      <c r="I462" s="2"/>
      <c r="J462" s="1"/>
      <c r="K462" s="2"/>
      <c r="L462" s="9"/>
      <c r="M462" s="9"/>
      <c r="N462" s="2"/>
      <c r="O462" s="2"/>
      <c r="P462" s="2"/>
      <c r="Q462" s="2"/>
      <c r="R462" s="299"/>
      <c r="S462" s="2"/>
      <c r="T462" s="2"/>
      <c r="U462" s="2"/>
      <c r="V462" s="2"/>
      <c r="W462" s="2"/>
    </row>
    <row r="463" spans="1:23" ht="27" customHeight="1">
      <c r="A463" s="7"/>
      <c r="B463" s="7"/>
      <c r="C463" s="7"/>
      <c r="D463" s="7"/>
      <c r="E463" s="9"/>
      <c r="F463" s="10"/>
      <c r="G463" s="10"/>
      <c r="H463" s="2"/>
      <c r="I463" s="2"/>
      <c r="J463" s="1"/>
      <c r="K463" s="2"/>
      <c r="L463" s="9"/>
      <c r="M463" s="9"/>
      <c r="N463" s="2"/>
      <c r="O463" s="2"/>
      <c r="P463" s="2"/>
      <c r="Q463" s="2"/>
      <c r="R463" s="299"/>
      <c r="S463" s="2"/>
      <c r="T463" s="2"/>
      <c r="U463" s="2"/>
      <c r="V463" s="2"/>
      <c r="W463" s="2"/>
    </row>
    <row r="464" spans="1:23" ht="27" customHeight="1">
      <c r="A464" s="7"/>
      <c r="B464" s="7"/>
      <c r="C464" s="7"/>
      <c r="D464" s="7"/>
      <c r="E464" s="9"/>
      <c r="F464" s="10"/>
      <c r="G464" s="10"/>
      <c r="H464" s="2"/>
      <c r="I464" s="2"/>
      <c r="J464" s="1"/>
      <c r="K464" s="2"/>
      <c r="L464" s="9"/>
      <c r="M464" s="9"/>
      <c r="N464" s="2"/>
      <c r="O464" s="2"/>
      <c r="P464" s="2"/>
      <c r="Q464" s="2"/>
      <c r="R464" s="299"/>
      <c r="S464" s="2"/>
      <c r="T464" s="2"/>
      <c r="U464" s="2"/>
      <c r="V464" s="2"/>
      <c r="W464" s="2"/>
    </row>
    <row r="465" spans="1:23" ht="27" customHeight="1">
      <c r="A465" s="7"/>
      <c r="B465" s="7"/>
      <c r="C465" s="7"/>
      <c r="D465" s="7"/>
      <c r="E465" s="9"/>
      <c r="F465" s="10"/>
      <c r="G465" s="10"/>
      <c r="H465" s="2"/>
      <c r="I465" s="2"/>
      <c r="J465" s="1"/>
      <c r="K465" s="2"/>
      <c r="L465" s="9"/>
      <c r="M465" s="9"/>
      <c r="N465" s="2"/>
      <c r="O465" s="2"/>
      <c r="P465" s="2"/>
      <c r="Q465" s="2"/>
      <c r="R465" s="299"/>
      <c r="S465" s="2"/>
      <c r="T465" s="2"/>
      <c r="U465" s="2"/>
      <c r="V465" s="2"/>
      <c r="W465" s="2"/>
    </row>
    <row r="466" spans="1:23" ht="27" customHeight="1">
      <c r="A466" s="7"/>
      <c r="B466" s="7"/>
      <c r="C466" s="7"/>
      <c r="D466" s="7"/>
      <c r="E466" s="9"/>
      <c r="F466" s="10"/>
      <c r="G466" s="10"/>
      <c r="H466" s="2"/>
      <c r="I466" s="2"/>
      <c r="J466" s="1"/>
      <c r="K466" s="2"/>
      <c r="L466" s="9"/>
      <c r="M466" s="9"/>
      <c r="N466" s="2"/>
      <c r="O466" s="2"/>
      <c r="P466" s="2"/>
      <c r="Q466" s="2"/>
      <c r="R466" s="299"/>
      <c r="S466" s="2"/>
      <c r="T466" s="2"/>
      <c r="U466" s="2"/>
      <c r="V466" s="2"/>
      <c r="W466" s="2"/>
    </row>
    <row r="467" spans="1:23" ht="27" customHeight="1">
      <c r="A467" s="7"/>
      <c r="B467" s="7"/>
      <c r="C467" s="7"/>
      <c r="D467" s="7"/>
      <c r="E467" s="9"/>
      <c r="F467" s="10"/>
      <c r="G467" s="10"/>
      <c r="H467" s="2"/>
      <c r="I467" s="2"/>
      <c r="J467" s="1"/>
      <c r="K467" s="2"/>
      <c r="L467" s="9"/>
      <c r="M467" s="9"/>
      <c r="N467" s="2"/>
      <c r="O467" s="2"/>
      <c r="P467" s="2"/>
      <c r="Q467" s="2"/>
      <c r="R467" s="299"/>
      <c r="S467" s="2"/>
      <c r="T467" s="2"/>
      <c r="U467" s="2"/>
      <c r="V467" s="2"/>
      <c r="W467" s="2"/>
    </row>
    <row r="468" spans="1:23" ht="27" customHeight="1">
      <c r="A468" s="7"/>
      <c r="B468" s="7"/>
      <c r="C468" s="7"/>
      <c r="D468" s="7"/>
      <c r="E468" s="9"/>
      <c r="F468" s="10"/>
      <c r="G468" s="10"/>
      <c r="H468" s="2"/>
      <c r="I468" s="2"/>
      <c r="J468" s="1"/>
      <c r="K468" s="2"/>
      <c r="L468" s="9"/>
      <c r="M468" s="9"/>
      <c r="N468" s="2"/>
      <c r="O468" s="2"/>
      <c r="P468" s="2"/>
      <c r="Q468" s="2"/>
      <c r="R468" s="299"/>
      <c r="S468" s="2"/>
      <c r="T468" s="2"/>
      <c r="U468" s="2"/>
      <c r="V468" s="2"/>
      <c r="W468" s="2"/>
    </row>
    <row r="469" spans="1:23" ht="27" customHeight="1">
      <c r="A469" s="7"/>
      <c r="B469" s="7"/>
      <c r="C469" s="7"/>
      <c r="D469" s="7"/>
      <c r="E469" s="9"/>
      <c r="F469" s="10"/>
      <c r="G469" s="10"/>
      <c r="H469" s="2"/>
      <c r="I469" s="2"/>
      <c r="J469" s="1"/>
      <c r="K469" s="2"/>
      <c r="L469" s="9"/>
      <c r="M469" s="9"/>
      <c r="N469" s="2"/>
      <c r="O469" s="2"/>
      <c r="P469" s="2"/>
      <c r="Q469" s="2"/>
      <c r="R469" s="299"/>
      <c r="S469" s="2"/>
      <c r="T469" s="2"/>
      <c r="U469" s="2"/>
      <c r="V469" s="2"/>
      <c r="W469" s="2"/>
    </row>
    <row r="470" spans="1:23" ht="27" customHeight="1">
      <c r="A470" s="7"/>
      <c r="B470" s="7"/>
      <c r="C470" s="7"/>
      <c r="D470" s="7"/>
      <c r="E470" s="9"/>
      <c r="F470" s="10"/>
      <c r="G470" s="10"/>
      <c r="H470" s="2"/>
      <c r="I470" s="2"/>
      <c r="J470" s="1"/>
      <c r="K470" s="2"/>
      <c r="L470" s="9"/>
      <c r="M470" s="9"/>
      <c r="N470" s="2"/>
      <c r="O470" s="2"/>
      <c r="P470" s="2"/>
      <c r="Q470" s="2"/>
      <c r="R470" s="299"/>
      <c r="S470" s="2"/>
      <c r="T470" s="2"/>
      <c r="U470" s="2"/>
      <c r="V470" s="2"/>
      <c r="W470" s="2"/>
    </row>
    <row r="471" spans="1:23" ht="27" customHeight="1">
      <c r="A471" s="7"/>
      <c r="B471" s="7"/>
      <c r="C471" s="7"/>
      <c r="D471" s="7"/>
      <c r="E471" s="9"/>
      <c r="F471" s="10"/>
      <c r="G471" s="10"/>
      <c r="H471" s="2"/>
      <c r="I471" s="2"/>
      <c r="J471" s="1"/>
      <c r="K471" s="2"/>
      <c r="L471" s="9"/>
      <c r="M471" s="9"/>
      <c r="N471" s="2"/>
      <c r="O471" s="2"/>
      <c r="P471" s="2"/>
      <c r="Q471" s="2"/>
      <c r="R471" s="299"/>
      <c r="S471" s="2"/>
      <c r="T471" s="2"/>
      <c r="U471" s="2"/>
      <c r="V471" s="2"/>
      <c r="W471" s="2"/>
    </row>
    <row r="472" spans="1:23" ht="27" customHeight="1">
      <c r="A472" s="7"/>
      <c r="B472" s="7"/>
      <c r="C472" s="7"/>
      <c r="D472" s="7"/>
      <c r="E472" s="9"/>
      <c r="F472" s="10"/>
      <c r="G472" s="10"/>
      <c r="H472" s="2"/>
      <c r="I472" s="2"/>
      <c r="J472" s="1"/>
      <c r="K472" s="2"/>
      <c r="L472" s="9"/>
      <c r="M472" s="9"/>
      <c r="N472" s="2"/>
      <c r="O472" s="2"/>
      <c r="P472" s="2"/>
      <c r="Q472" s="2"/>
      <c r="R472" s="299"/>
      <c r="S472" s="2"/>
      <c r="T472" s="2"/>
      <c r="U472" s="2"/>
      <c r="V472" s="2"/>
      <c r="W472" s="2"/>
    </row>
    <row r="473" spans="1:23" ht="27" customHeight="1">
      <c r="A473" s="7"/>
      <c r="B473" s="7"/>
      <c r="C473" s="7"/>
      <c r="D473" s="7"/>
      <c r="E473" s="9"/>
      <c r="F473" s="10"/>
      <c r="G473" s="10"/>
      <c r="H473" s="2"/>
      <c r="I473" s="2"/>
      <c r="J473" s="1"/>
      <c r="K473" s="2"/>
      <c r="L473" s="9"/>
      <c r="M473" s="9"/>
      <c r="N473" s="2"/>
      <c r="O473" s="2"/>
      <c r="P473" s="2"/>
      <c r="Q473" s="2"/>
      <c r="R473" s="299"/>
      <c r="S473" s="2"/>
      <c r="T473" s="2"/>
      <c r="U473" s="2"/>
      <c r="V473" s="2"/>
      <c r="W473" s="2"/>
    </row>
    <row r="474" spans="1:23" ht="27" customHeight="1">
      <c r="A474" s="7"/>
      <c r="B474" s="7"/>
      <c r="C474" s="7"/>
      <c r="D474" s="7"/>
      <c r="E474" s="9"/>
      <c r="F474" s="10"/>
      <c r="G474" s="10"/>
      <c r="H474" s="2"/>
      <c r="I474" s="2"/>
      <c r="J474" s="1"/>
      <c r="K474" s="2"/>
      <c r="L474" s="9"/>
      <c r="M474" s="9"/>
      <c r="N474" s="2"/>
      <c r="O474" s="2"/>
      <c r="P474" s="2"/>
      <c r="Q474" s="2"/>
      <c r="R474" s="299"/>
      <c r="S474" s="2"/>
      <c r="T474" s="2"/>
      <c r="U474" s="2"/>
      <c r="V474" s="2"/>
      <c r="W474" s="2"/>
    </row>
    <row r="475" spans="1:23" ht="27" customHeight="1">
      <c r="A475" s="7"/>
      <c r="B475" s="7"/>
      <c r="C475" s="7"/>
      <c r="D475" s="7"/>
      <c r="E475" s="9"/>
      <c r="F475" s="10"/>
      <c r="G475" s="10"/>
      <c r="H475" s="2"/>
      <c r="I475" s="2"/>
      <c r="J475" s="1"/>
      <c r="K475" s="2"/>
      <c r="L475" s="9"/>
      <c r="M475" s="9"/>
      <c r="N475" s="2"/>
      <c r="O475" s="2"/>
      <c r="P475" s="2"/>
      <c r="Q475" s="2"/>
      <c r="R475" s="299"/>
      <c r="S475" s="2"/>
      <c r="T475" s="2"/>
      <c r="U475" s="2"/>
      <c r="V475" s="2"/>
      <c r="W475" s="2"/>
    </row>
    <row r="476" spans="1:23" ht="27" customHeight="1">
      <c r="A476" s="7"/>
      <c r="B476" s="7"/>
      <c r="C476" s="7"/>
      <c r="D476" s="7"/>
      <c r="E476" s="9"/>
      <c r="F476" s="10"/>
      <c r="G476" s="10"/>
      <c r="H476" s="2"/>
      <c r="I476" s="2"/>
      <c r="J476" s="1"/>
      <c r="K476" s="2"/>
      <c r="L476" s="9"/>
      <c r="M476" s="9"/>
      <c r="N476" s="2"/>
      <c r="O476" s="2"/>
      <c r="P476" s="2"/>
      <c r="Q476" s="2"/>
      <c r="R476" s="299"/>
      <c r="S476" s="2"/>
      <c r="T476" s="2"/>
      <c r="U476" s="2"/>
      <c r="V476" s="2"/>
      <c r="W476" s="2"/>
    </row>
    <row r="477" spans="1:23" ht="27" customHeight="1">
      <c r="A477" s="7"/>
      <c r="B477" s="7"/>
      <c r="C477" s="7"/>
      <c r="D477" s="7"/>
      <c r="E477" s="9"/>
      <c r="F477" s="10"/>
      <c r="G477" s="10"/>
      <c r="H477" s="2"/>
      <c r="I477" s="2"/>
      <c r="J477" s="1"/>
      <c r="K477" s="2"/>
      <c r="L477" s="9"/>
      <c r="M477" s="9"/>
      <c r="N477" s="2"/>
      <c r="O477" s="2"/>
      <c r="P477" s="2"/>
      <c r="Q477" s="2"/>
      <c r="R477" s="299"/>
      <c r="S477" s="2"/>
      <c r="T477" s="2"/>
      <c r="U477" s="2"/>
      <c r="V477" s="2"/>
      <c r="W477" s="2"/>
    </row>
    <row r="478" spans="1:23" ht="27" customHeight="1">
      <c r="A478" s="7"/>
      <c r="B478" s="7"/>
      <c r="C478" s="7"/>
      <c r="D478" s="7"/>
      <c r="E478" s="9"/>
      <c r="F478" s="10"/>
      <c r="G478" s="10"/>
      <c r="H478" s="2"/>
      <c r="I478" s="2"/>
      <c r="J478" s="1"/>
      <c r="K478" s="2"/>
      <c r="L478" s="9"/>
      <c r="M478" s="9"/>
      <c r="N478" s="2"/>
      <c r="O478" s="2"/>
      <c r="P478" s="2"/>
      <c r="Q478" s="2"/>
      <c r="R478" s="299"/>
      <c r="S478" s="2"/>
      <c r="T478" s="2"/>
      <c r="U478" s="2"/>
      <c r="V478" s="2"/>
      <c r="W478" s="2"/>
    </row>
    <row r="479" spans="1:23" ht="27" customHeight="1">
      <c r="A479" s="7"/>
      <c r="B479" s="7"/>
      <c r="C479" s="7"/>
      <c r="D479" s="7"/>
      <c r="E479" s="9"/>
      <c r="F479" s="10"/>
      <c r="G479" s="10"/>
      <c r="H479" s="2"/>
      <c r="I479" s="2"/>
      <c r="J479" s="1"/>
      <c r="K479" s="2"/>
      <c r="L479" s="9"/>
      <c r="M479" s="9"/>
      <c r="N479" s="2"/>
      <c r="O479" s="2"/>
      <c r="P479" s="2"/>
      <c r="Q479" s="2"/>
      <c r="R479" s="299"/>
      <c r="S479" s="2"/>
      <c r="T479" s="2"/>
      <c r="U479" s="2"/>
      <c r="V479" s="2"/>
      <c r="W479" s="2"/>
    </row>
    <row r="480" spans="1:23" ht="27" customHeight="1">
      <c r="A480" s="7"/>
      <c r="B480" s="7"/>
      <c r="C480" s="7"/>
      <c r="D480" s="7"/>
      <c r="E480" s="9"/>
      <c r="F480" s="10"/>
      <c r="G480" s="10"/>
      <c r="H480" s="2"/>
      <c r="I480" s="2"/>
      <c r="J480" s="1"/>
      <c r="K480" s="2"/>
      <c r="L480" s="9"/>
      <c r="M480" s="9"/>
      <c r="N480" s="2"/>
      <c r="O480" s="2"/>
      <c r="P480" s="2"/>
      <c r="Q480" s="2"/>
      <c r="R480" s="299"/>
      <c r="S480" s="2"/>
      <c r="T480" s="2"/>
      <c r="U480" s="2"/>
      <c r="V480" s="2"/>
      <c r="W480" s="2"/>
    </row>
    <row r="481" spans="1:23" ht="27" customHeight="1">
      <c r="A481" s="7"/>
      <c r="B481" s="7"/>
      <c r="C481" s="7"/>
      <c r="D481" s="7"/>
      <c r="E481" s="9"/>
      <c r="F481" s="10"/>
      <c r="G481" s="10"/>
      <c r="H481" s="2"/>
      <c r="I481" s="2"/>
      <c r="J481" s="1"/>
      <c r="K481" s="2"/>
      <c r="L481" s="9"/>
      <c r="M481" s="9"/>
      <c r="N481" s="2"/>
      <c r="O481" s="2"/>
      <c r="P481" s="2"/>
      <c r="Q481" s="2"/>
      <c r="R481" s="299"/>
      <c r="S481" s="2"/>
      <c r="T481" s="2"/>
      <c r="U481" s="2"/>
      <c r="V481" s="2"/>
      <c r="W481" s="2"/>
    </row>
    <row r="482" spans="1:23" ht="27" customHeight="1">
      <c r="A482" s="7"/>
      <c r="B482" s="7"/>
      <c r="C482" s="7"/>
      <c r="D482" s="7"/>
      <c r="E482" s="9"/>
      <c r="F482" s="10"/>
      <c r="G482" s="10"/>
      <c r="H482" s="2"/>
      <c r="I482" s="2"/>
      <c r="J482" s="1"/>
      <c r="K482" s="2"/>
      <c r="L482" s="9"/>
      <c r="M482" s="9"/>
      <c r="N482" s="2"/>
      <c r="O482" s="2"/>
      <c r="P482" s="2"/>
      <c r="Q482" s="2"/>
      <c r="R482" s="299"/>
      <c r="S482" s="2"/>
      <c r="T482" s="2"/>
      <c r="U482" s="2"/>
      <c r="V482" s="2"/>
      <c r="W482" s="2"/>
    </row>
    <row r="483" spans="1:23" ht="27" customHeight="1">
      <c r="A483" s="7"/>
      <c r="B483" s="7"/>
      <c r="C483" s="7"/>
      <c r="D483" s="7"/>
      <c r="E483" s="9"/>
      <c r="F483" s="10"/>
      <c r="G483" s="10"/>
      <c r="H483" s="2"/>
      <c r="I483" s="2"/>
      <c r="J483" s="1"/>
      <c r="K483" s="2"/>
      <c r="L483" s="9"/>
      <c r="M483" s="9"/>
      <c r="N483" s="2"/>
      <c r="O483" s="2"/>
      <c r="P483" s="2"/>
      <c r="Q483" s="2"/>
      <c r="R483" s="299"/>
      <c r="S483" s="2"/>
      <c r="T483" s="2"/>
      <c r="U483" s="2"/>
      <c r="V483" s="2"/>
      <c r="W483" s="2"/>
    </row>
    <row r="484" spans="1:23" ht="27" customHeight="1">
      <c r="A484" s="7"/>
      <c r="B484" s="7"/>
      <c r="C484" s="7"/>
      <c r="D484" s="7"/>
      <c r="E484" s="9"/>
      <c r="F484" s="10"/>
      <c r="G484" s="10"/>
      <c r="H484" s="2"/>
      <c r="I484" s="2"/>
      <c r="J484" s="1"/>
      <c r="K484" s="2"/>
      <c r="L484" s="9"/>
      <c r="M484" s="9"/>
      <c r="N484" s="2"/>
      <c r="O484" s="2"/>
      <c r="P484" s="2"/>
      <c r="Q484" s="2"/>
      <c r="R484" s="299"/>
      <c r="S484" s="2"/>
      <c r="T484" s="2"/>
      <c r="U484" s="2"/>
      <c r="V484" s="2"/>
      <c r="W484" s="2"/>
    </row>
    <row r="485" spans="1:23" ht="27" customHeight="1">
      <c r="A485" s="7"/>
      <c r="B485" s="7"/>
      <c r="C485" s="7"/>
      <c r="D485" s="7"/>
      <c r="E485" s="9"/>
      <c r="F485" s="10"/>
      <c r="G485" s="10"/>
      <c r="H485" s="2"/>
      <c r="I485" s="2"/>
      <c r="J485" s="1"/>
      <c r="K485" s="2"/>
      <c r="L485" s="9"/>
      <c r="M485" s="9"/>
      <c r="N485" s="2"/>
      <c r="O485" s="2"/>
      <c r="P485" s="2"/>
      <c r="Q485" s="2"/>
      <c r="R485" s="299"/>
      <c r="S485" s="2"/>
      <c r="T485" s="2"/>
      <c r="U485" s="2"/>
      <c r="V485" s="2"/>
      <c r="W485" s="2"/>
    </row>
    <row r="486" spans="1:23" ht="27" customHeight="1">
      <c r="A486" s="7"/>
      <c r="B486" s="7"/>
      <c r="C486" s="7"/>
      <c r="D486" s="7"/>
      <c r="E486" s="9"/>
      <c r="F486" s="10"/>
      <c r="G486" s="10"/>
      <c r="H486" s="2"/>
      <c r="I486" s="2"/>
      <c r="J486" s="1"/>
      <c r="K486" s="2"/>
      <c r="L486" s="9"/>
      <c r="M486" s="9"/>
      <c r="N486" s="2"/>
      <c r="O486" s="2"/>
      <c r="P486" s="2"/>
      <c r="Q486" s="2"/>
      <c r="R486" s="299"/>
      <c r="S486" s="2"/>
      <c r="T486" s="2"/>
      <c r="U486" s="2"/>
      <c r="V486" s="2"/>
      <c r="W486" s="2"/>
    </row>
    <row r="487" spans="1:23" ht="27" customHeight="1">
      <c r="A487" s="7"/>
      <c r="B487" s="7"/>
      <c r="C487" s="7"/>
      <c r="D487" s="7"/>
      <c r="E487" s="9"/>
      <c r="F487" s="10"/>
      <c r="G487" s="10"/>
      <c r="H487" s="2"/>
      <c r="I487" s="2"/>
      <c r="J487" s="1"/>
      <c r="K487" s="2"/>
      <c r="L487" s="9"/>
      <c r="M487" s="9"/>
      <c r="N487" s="2"/>
      <c r="O487" s="2"/>
      <c r="P487" s="2"/>
      <c r="Q487" s="2"/>
      <c r="R487" s="299"/>
      <c r="S487" s="2"/>
      <c r="T487" s="2"/>
      <c r="U487" s="2"/>
      <c r="V487" s="2"/>
      <c r="W487" s="2"/>
    </row>
    <row r="488" spans="1:23" ht="27" customHeight="1">
      <c r="A488" s="7"/>
      <c r="B488" s="7"/>
      <c r="C488" s="7"/>
      <c r="D488" s="7"/>
      <c r="E488" s="9"/>
      <c r="F488" s="10"/>
      <c r="G488" s="10"/>
      <c r="H488" s="2"/>
      <c r="I488" s="2"/>
      <c r="J488" s="1"/>
      <c r="K488" s="2"/>
      <c r="L488" s="9"/>
      <c r="M488" s="9"/>
      <c r="N488" s="2"/>
      <c r="O488" s="2"/>
      <c r="P488" s="2"/>
      <c r="Q488" s="2"/>
      <c r="R488" s="299"/>
      <c r="S488" s="2"/>
      <c r="T488" s="2"/>
      <c r="U488" s="2"/>
      <c r="V488" s="2"/>
      <c r="W488" s="2"/>
    </row>
    <row r="489" spans="1:23" ht="27" customHeight="1">
      <c r="A489" s="7"/>
      <c r="B489" s="7"/>
      <c r="C489" s="7"/>
      <c r="D489" s="7"/>
      <c r="E489" s="9"/>
      <c r="F489" s="10"/>
      <c r="G489" s="10"/>
      <c r="H489" s="2"/>
      <c r="I489" s="2"/>
      <c r="J489" s="1"/>
      <c r="K489" s="2"/>
      <c r="L489" s="9"/>
      <c r="M489" s="9"/>
      <c r="N489" s="2"/>
      <c r="O489" s="2"/>
      <c r="P489" s="2"/>
      <c r="Q489" s="2"/>
      <c r="R489" s="299"/>
      <c r="S489" s="2"/>
      <c r="T489" s="2"/>
      <c r="U489" s="2"/>
      <c r="V489" s="2"/>
      <c r="W489" s="2"/>
    </row>
    <row r="490" spans="1:23" ht="27" customHeight="1">
      <c r="A490" s="7"/>
      <c r="B490" s="7"/>
      <c r="C490" s="7"/>
      <c r="D490" s="7"/>
      <c r="E490" s="9"/>
      <c r="F490" s="10"/>
      <c r="G490" s="10"/>
      <c r="H490" s="2"/>
      <c r="I490" s="2"/>
      <c r="J490" s="1"/>
      <c r="K490" s="2"/>
      <c r="L490" s="9"/>
      <c r="M490" s="9"/>
      <c r="N490" s="2"/>
      <c r="O490" s="2"/>
      <c r="P490" s="2"/>
      <c r="Q490" s="2"/>
      <c r="R490" s="299"/>
      <c r="S490" s="2"/>
      <c r="T490" s="2"/>
      <c r="U490" s="2"/>
      <c r="V490" s="2"/>
      <c r="W490" s="2"/>
    </row>
    <row r="491" spans="1:23" ht="27" customHeight="1">
      <c r="A491" s="7"/>
      <c r="B491" s="7"/>
      <c r="C491" s="7"/>
      <c r="D491" s="7"/>
      <c r="E491" s="9"/>
      <c r="F491" s="10"/>
      <c r="G491" s="10"/>
      <c r="H491" s="2"/>
      <c r="I491" s="2"/>
      <c r="J491" s="1"/>
      <c r="K491" s="2"/>
      <c r="L491" s="9"/>
      <c r="M491" s="9"/>
      <c r="N491" s="2"/>
      <c r="O491" s="2"/>
      <c r="P491" s="2"/>
      <c r="Q491" s="2"/>
      <c r="R491" s="299"/>
      <c r="S491" s="2"/>
      <c r="T491" s="2"/>
      <c r="U491" s="2"/>
      <c r="V491" s="2"/>
      <c r="W491" s="2"/>
    </row>
    <row r="492" spans="1:23" ht="27" customHeight="1">
      <c r="A492" s="7"/>
      <c r="B492" s="7"/>
      <c r="C492" s="7"/>
      <c r="D492" s="7"/>
      <c r="E492" s="9"/>
      <c r="F492" s="10"/>
      <c r="G492" s="10"/>
      <c r="H492" s="2"/>
      <c r="I492" s="2"/>
      <c r="J492" s="1"/>
      <c r="K492" s="2"/>
      <c r="L492" s="9"/>
      <c r="M492" s="9"/>
      <c r="N492" s="2"/>
      <c r="O492" s="2"/>
      <c r="P492" s="2"/>
      <c r="Q492" s="2"/>
      <c r="R492" s="299"/>
      <c r="S492" s="2"/>
      <c r="T492" s="2"/>
      <c r="U492" s="2"/>
      <c r="V492" s="2"/>
      <c r="W492" s="2"/>
    </row>
    <row r="493" spans="1:23" ht="27" customHeight="1">
      <c r="A493" s="7"/>
      <c r="B493" s="7"/>
      <c r="C493" s="7"/>
      <c r="D493" s="7"/>
      <c r="E493" s="9"/>
      <c r="F493" s="10"/>
      <c r="G493" s="10"/>
      <c r="H493" s="2"/>
      <c r="I493" s="2"/>
      <c r="J493" s="1"/>
      <c r="K493" s="2"/>
      <c r="L493" s="9"/>
      <c r="M493" s="9"/>
      <c r="N493" s="2"/>
      <c r="O493" s="2"/>
      <c r="P493" s="2"/>
      <c r="Q493" s="2"/>
      <c r="R493" s="299"/>
      <c r="S493" s="2"/>
      <c r="T493" s="2"/>
      <c r="U493" s="2"/>
      <c r="V493" s="2"/>
      <c r="W493" s="2"/>
    </row>
    <row r="494" spans="1:23" ht="27" customHeight="1">
      <c r="A494" s="7"/>
      <c r="B494" s="7"/>
      <c r="C494" s="7"/>
      <c r="D494" s="7"/>
      <c r="E494" s="9"/>
      <c r="F494" s="10"/>
      <c r="G494" s="10"/>
      <c r="H494" s="2"/>
      <c r="I494" s="2"/>
      <c r="J494" s="1"/>
      <c r="K494" s="2"/>
      <c r="L494" s="9"/>
      <c r="M494" s="9"/>
      <c r="N494" s="2"/>
      <c r="O494" s="2"/>
      <c r="P494" s="2"/>
      <c r="Q494" s="2"/>
      <c r="R494" s="299"/>
      <c r="S494" s="2"/>
      <c r="T494" s="2"/>
      <c r="U494" s="2"/>
      <c r="V494" s="2"/>
      <c r="W494" s="2"/>
    </row>
    <row r="495" spans="1:23" ht="27" customHeight="1">
      <c r="A495" s="7"/>
      <c r="B495" s="7"/>
      <c r="C495" s="7"/>
      <c r="D495" s="7"/>
      <c r="E495" s="9"/>
      <c r="F495" s="10"/>
      <c r="G495" s="10"/>
      <c r="H495" s="2"/>
      <c r="I495" s="2"/>
      <c r="J495" s="1"/>
      <c r="K495" s="2"/>
      <c r="L495" s="9"/>
      <c r="M495" s="9"/>
      <c r="N495" s="2"/>
      <c r="O495" s="2"/>
      <c r="P495" s="2"/>
      <c r="Q495" s="2"/>
      <c r="R495" s="299"/>
      <c r="S495" s="2"/>
      <c r="T495" s="2"/>
      <c r="U495" s="2"/>
      <c r="V495" s="2"/>
      <c r="W495" s="2"/>
    </row>
    <row r="496" spans="1:23" ht="27" customHeight="1">
      <c r="A496" s="7"/>
      <c r="B496" s="7"/>
      <c r="C496" s="7"/>
      <c r="D496" s="7"/>
      <c r="E496" s="9"/>
      <c r="F496" s="10"/>
      <c r="G496" s="10"/>
      <c r="H496" s="2"/>
      <c r="I496" s="2"/>
      <c r="J496" s="1"/>
      <c r="K496" s="2"/>
      <c r="L496" s="9"/>
      <c r="M496" s="9"/>
      <c r="N496" s="2"/>
      <c r="O496" s="2"/>
      <c r="P496" s="2"/>
      <c r="Q496" s="2"/>
      <c r="R496" s="299"/>
      <c r="S496" s="2"/>
      <c r="T496" s="2"/>
      <c r="U496" s="2"/>
      <c r="V496" s="2"/>
      <c r="W496" s="2"/>
    </row>
    <row r="497" spans="1:23" ht="27" customHeight="1">
      <c r="A497" s="7"/>
      <c r="B497" s="7"/>
      <c r="C497" s="7"/>
      <c r="D497" s="7"/>
      <c r="E497" s="9"/>
      <c r="F497" s="10"/>
      <c r="G497" s="10"/>
      <c r="H497" s="2"/>
      <c r="I497" s="2"/>
      <c r="J497" s="1"/>
      <c r="K497" s="2"/>
      <c r="L497" s="9"/>
      <c r="M497" s="9"/>
      <c r="N497" s="2"/>
      <c r="O497" s="2"/>
      <c r="P497" s="2"/>
      <c r="Q497" s="2"/>
      <c r="R497" s="299"/>
      <c r="S497" s="2"/>
      <c r="T497" s="2"/>
      <c r="U497" s="2"/>
      <c r="V497" s="2"/>
      <c r="W497" s="2"/>
    </row>
    <row r="498" spans="1:23" ht="27" customHeight="1">
      <c r="A498" s="7"/>
      <c r="B498" s="7"/>
      <c r="C498" s="7"/>
      <c r="D498" s="7"/>
      <c r="E498" s="9"/>
      <c r="F498" s="10"/>
      <c r="G498" s="10"/>
      <c r="H498" s="2"/>
      <c r="I498" s="2"/>
      <c r="J498" s="1"/>
      <c r="K498" s="2"/>
      <c r="L498" s="9"/>
      <c r="M498" s="9"/>
      <c r="N498" s="2"/>
      <c r="O498" s="2"/>
      <c r="P498" s="2"/>
      <c r="Q498" s="2"/>
      <c r="R498" s="299"/>
      <c r="S498" s="2"/>
      <c r="T498" s="2"/>
      <c r="U498" s="2"/>
      <c r="V498" s="2"/>
      <c r="W498" s="2"/>
    </row>
    <row r="499" spans="1:23" ht="27" customHeight="1">
      <c r="A499" s="7"/>
      <c r="B499" s="7"/>
      <c r="C499" s="7"/>
      <c r="D499" s="7"/>
      <c r="E499" s="9"/>
      <c r="F499" s="10"/>
      <c r="G499" s="10"/>
      <c r="H499" s="2"/>
      <c r="I499" s="2"/>
      <c r="J499" s="1"/>
      <c r="K499" s="2"/>
      <c r="L499" s="9"/>
      <c r="M499" s="9"/>
      <c r="N499" s="2"/>
      <c r="O499" s="2"/>
      <c r="P499" s="2"/>
      <c r="Q499" s="2"/>
      <c r="R499" s="299"/>
      <c r="S499" s="2"/>
      <c r="T499" s="2"/>
      <c r="U499" s="2"/>
      <c r="V499" s="2"/>
      <c r="W499" s="2"/>
    </row>
    <row r="500" spans="1:23" ht="27" customHeight="1">
      <c r="A500" s="7"/>
      <c r="B500" s="7"/>
      <c r="C500" s="7"/>
      <c r="D500" s="7"/>
      <c r="E500" s="9"/>
      <c r="F500" s="10"/>
      <c r="G500" s="10"/>
      <c r="H500" s="2"/>
      <c r="I500" s="2"/>
      <c r="J500" s="1"/>
      <c r="K500" s="2"/>
      <c r="L500" s="9"/>
      <c r="M500" s="9"/>
      <c r="N500" s="2"/>
      <c r="O500" s="2"/>
      <c r="P500" s="2"/>
      <c r="Q500" s="2"/>
      <c r="R500" s="299"/>
      <c r="S500" s="2"/>
      <c r="T500" s="2"/>
      <c r="U500" s="2"/>
      <c r="V500" s="2"/>
      <c r="W500" s="2"/>
    </row>
    <row r="501" spans="1:23" ht="27" customHeight="1">
      <c r="A501" s="7"/>
      <c r="B501" s="7"/>
      <c r="C501" s="7"/>
      <c r="D501" s="7"/>
      <c r="E501" s="9"/>
      <c r="F501" s="10"/>
      <c r="G501" s="10"/>
      <c r="H501" s="2"/>
      <c r="I501" s="2"/>
      <c r="J501" s="1"/>
      <c r="K501" s="2"/>
      <c r="L501" s="9"/>
      <c r="M501" s="9"/>
      <c r="N501" s="2"/>
      <c r="O501" s="2"/>
      <c r="P501" s="2"/>
      <c r="Q501" s="2"/>
      <c r="R501" s="299"/>
      <c r="S501" s="2"/>
      <c r="T501" s="2"/>
      <c r="U501" s="2"/>
      <c r="V501" s="2"/>
      <c r="W501" s="2"/>
    </row>
    <row r="502" spans="1:23" ht="27" customHeight="1">
      <c r="A502" s="7"/>
      <c r="B502" s="7"/>
      <c r="C502" s="7"/>
      <c r="D502" s="7"/>
      <c r="E502" s="9"/>
      <c r="F502" s="10"/>
      <c r="G502" s="10"/>
      <c r="H502" s="2"/>
      <c r="I502" s="2"/>
      <c r="J502" s="1"/>
      <c r="K502" s="2"/>
      <c r="L502" s="9"/>
      <c r="M502" s="9"/>
      <c r="N502" s="2"/>
      <c r="O502" s="2"/>
      <c r="P502" s="2"/>
      <c r="Q502" s="2"/>
      <c r="R502" s="299"/>
      <c r="S502" s="2"/>
      <c r="T502" s="2"/>
      <c r="U502" s="2"/>
      <c r="V502" s="2"/>
      <c r="W502" s="2"/>
    </row>
    <row r="503" spans="1:23" ht="27" customHeight="1">
      <c r="A503" s="7"/>
      <c r="B503" s="7"/>
      <c r="C503" s="7"/>
      <c r="D503" s="7"/>
      <c r="E503" s="9"/>
      <c r="F503" s="10"/>
      <c r="G503" s="10"/>
      <c r="H503" s="2"/>
      <c r="I503" s="2"/>
      <c r="J503" s="1"/>
      <c r="K503" s="2"/>
      <c r="L503" s="9"/>
      <c r="M503" s="9"/>
      <c r="N503" s="2"/>
      <c r="O503" s="2"/>
      <c r="P503" s="2"/>
      <c r="Q503" s="2"/>
      <c r="R503" s="299"/>
      <c r="S503" s="2"/>
      <c r="T503" s="2"/>
      <c r="U503" s="2"/>
      <c r="V503" s="2"/>
      <c r="W503" s="2"/>
    </row>
    <row r="504" spans="1:23" ht="27" customHeight="1">
      <c r="A504" s="7"/>
      <c r="B504" s="7"/>
      <c r="C504" s="7"/>
      <c r="D504" s="7"/>
      <c r="E504" s="9"/>
      <c r="F504" s="10"/>
      <c r="G504" s="10"/>
      <c r="H504" s="2"/>
      <c r="I504" s="2"/>
      <c r="J504" s="1"/>
      <c r="K504" s="2"/>
      <c r="L504" s="9"/>
      <c r="M504" s="9"/>
      <c r="N504" s="2"/>
      <c r="O504" s="2"/>
      <c r="P504" s="2"/>
      <c r="Q504" s="2"/>
      <c r="R504" s="299"/>
      <c r="S504" s="2"/>
      <c r="T504" s="2"/>
      <c r="U504" s="2"/>
      <c r="V504" s="2"/>
      <c r="W504" s="2"/>
    </row>
    <row r="505" spans="1:23" ht="27" customHeight="1">
      <c r="A505" s="7"/>
      <c r="B505" s="7"/>
      <c r="C505" s="7"/>
      <c r="D505" s="7"/>
      <c r="E505" s="9"/>
      <c r="F505" s="10"/>
      <c r="G505" s="10"/>
      <c r="H505" s="2"/>
      <c r="I505" s="2"/>
      <c r="J505" s="1"/>
      <c r="K505" s="2"/>
      <c r="L505" s="9"/>
      <c r="M505" s="9"/>
      <c r="N505" s="2"/>
      <c r="O505" s="2"/>
      <c r="P505" s="2"/>
      <c r="Q505" s="2"/>
      <c r="R505" s="299"/>
      <c r="S505" s="2"/>
      <c r="T505" s="2"/>
      <c r="U505" s="2"/>
      <c r="V505" s="2"/>
      <c r="W505" s="2"/>
    </row>
    <row r="506" spans="1:23" ht="27" customHeight="1">
      <c r="A506" s="7"/>
      <c r="B506" s="7"/>
      <c r="C506" s="7"/>
      <c r="D506" s="7"/>
      <c r="E506" s="9"/>
      <c r="F506" s="10"/>
      <c r="G506" s="10"/>
      <c r="H506" s="2"/>
      <c r="I506" s="2"/>
      <c r="J506" s="1"/>
      <c r="K506" s="2"/>
      <c r="L506" s="9"/>
      <c r="M506" s="9"/>
      <c r="N506" s="2"/>
      <c r="O506" s="2"/>
      <c r="P506" s="2"/>
      <c r="Q506" s="2"/>
      <c r="R506" s="299"/>
      <c r="S506" s="2"/>
      <c r="T506" s="2"/>
      <c r="U506" s="2"/>
      <c r="V506" s="2"/>
      <c r="W506" s="2"/>
    </row>
    <row r="507" spans="1:23" ht="27" customHeight="1">
      <c r="A507" s="7"/>
      <c r="B507" s="7"/>
      <c r="C507" s="7"/>
      <c r="D507" s="7"/>
      <c r="E507" s="9"/>
      <c r="F507" s="10"/>
      <c r="G507" s="10"/>
      <c r="H507" s="2"/>
      <c r="I507" s="2"/>
      <c r="J507" s="1"/>
      <c r="K507" s="2"/>
      <c r="L507" s="9"/>
      <c r="M507" s="9"/>
      <c r="N507" s="2"/>
      <c r="O507" s="2"/>
      <c r="P507" s="2"/>
      <c r="Q507" s="2"/>
      <c r="R507" s="299"/>
      <c r="S507" s="2"/>
      <c r="T507" s="2"/>
      <c r="U507" s="2"/>
      <c r="V507" s="2"/>
      <c r="W507" s="2"/>
    </row>
    <row r="508" spans="1:23" ht="27" customHeight="1">
      <c r="A508" s="7"/>
      <c r="B508" s="7"/>
      <c r="C508" s="7"/>
      <c r="D508" s="7"/>
      <c r="E508" s="9"/>
      <c r="F508" s="10"/>
      <c r="G508" s="10"/>
      <c r="H508" s="2"/>
      <c r="I508" s="2"/>
      <c r="J508" s="1"/>
      <c r="K508" s="2"/>
      <c r="L508" s="9"/>
      <c r="M508" s="9"/>
      <c r="N508" s="2"/>
      <c r="O508" s="2"/>
      <c r="P508" s="2"/>
      <c r="Q508" s="2"/>
      <c r="R508" s="299"/>
      <c r="S508" s="2"/>
      <c r="T508" s="2"/>
      <c r="U508" s="2"/>
      <c r="V508" s="2"/>
      <c r="W508" s="2"/>
    </row>
    <row r="509" spans="1:23" ht="27" customHeight="1">
      <c r="A509" s="7"/>
      <c r="B509" s="7"/>
      <c r="C509" s="7"/>
      <c r="D509" s="7"/>
      <c r="E509" s="9"/>
      <c r="F509" s="10"/>
      <c r="G509" s="10"/>
      <c r="H509" s="2"/>
      <c r="I509" s="2"/>
      <c r="J509" s="1"/>
      <c r="K509" s="2"/>
      <c r="L509" s="9"/>
      <c r="M509" s="9"/>
      <c r="N509" s="2"/>
      <c r="O509" s="2"/>
      <c r="P509" s="2"/>
      <c r="Q509" s="2"/>
      <c r="R509" s="299"/>
      <c r="S509" s="2"/>
      <c r="T509" s="2"/>
      <c r="U509" s="2"/>
      <c r="V509" s="2"/>
      <c r="W509" s="2"/>
    </row>
    <row r="510" spans="1:23" ht="27" customHeight="1">
      <c r="A510" s="7"/>
      <c r="B510" s="7"/>
      <c r="C510" s="7"/>
      <c r="D510" s="7"/>
      <c r="E510" s="9"/>
      <c r="F510" s="10"/>
      <c r="G510" s="10"/>
      <c r="H510" s="2"/>
      <c r="I510" s="2"/>
      <c r="J510" s="1"/>
      <c r="K510" s="2"/>
      <c r="L510" s="9"/>
      <c r="M510" s="9"/>
      <c r="N510" s="2"/>
      <c r="O510" s="2"/>
      <c r="P510" s="2"/>
      <c r="Q510" s="2"/>
      <c r="R510" s="299"/>
      <c r="S510" s="2"/>
      <c r="T510" s="2"/>
      <c r="U510" s="2"/>
      <c r="V510" s="2"/>
      <c r="W510" s="2"/>
    </row>
    <row r="511" spans="1:23" ht="27" customHeight="1">
      <c r="A511" s="7"/>
      <c r="B511" s="7"/>
      <c r="C511" s="7"/>
      <c r="D511" s="7"/>
      <c r="E511" s="9"/>
      <c r="F511" s="10"/>
      <c r="G511" s="10"/>
      <c r="H511" s="2"/>
      <c r="I511" s="2"/>
      <c r="J511" s="1"/>
      <c r="K511" s="2"/>
      <c r="L511" s="9"/>
      <c r="M511" s="9"/>
      <c r="N511" s="2"/>
      <c r="O511" s="2"/>
      <c r="P511" s="2"/>
      <c r="Q511" s="2"/>
      <c r="R511" s="299"/>
      <c r="S511" s="2"/>
      <c r="T511" s="2"/>
      <c r="U511" s="2"/>
      <c r="V511" s="2"/>
      <c r="W511" s="2"/>
    </row>
    <row r="512" spans="1:23" ht="27" customHeight="1">
      <c r="A512" s="7"/>
      <c r="B512" s="7"/>
      <c r="C512" s="7"/>
      <c r="D512" s="7"/>
      <c r="E512" s="9"/>
      <c r="F512" s="10"/>
      <c r="G512" s="10"/>
      <c r="H512" s="2"/>
      <c r="I512" s="2"/>
      <c r="J512" s="1"/>
      <c r="K512" s="2"/>
      <c r="L512" s="9"/>
      <c r="M512" s="9"/>
      <c r="N512" s="2"/>
      <c r="O512" s="2"/>
      <c r="P512" s="2"/>
      <c r="Q512" s="2"/>
      <c r="R512" s="299"/>
      <c r="S512" s="2"/>
      <c r="T512" s="2"/>
      <c r="U512" s="2"/>
      <c r="V512" s="2"/>
      <c r="W512" s="2"/>
    </row>
    <row r="513" spans="1:23" ht="27" customHeight="1">
      <c r="A513" s="7"/>
      <c r="B513" s="7"/>
      <c r="C513" s="7"/>
      <c r="D513" s="7"/>
      <c r="E513" s="9"/>
      <c r="F513" s="10"/>
      <c r="G513" s="10"/>
      <c r="H513" s="2"/>
      <c r="I513" s="2"/>
      <c r="J513" s="1"/>
      <c r="K513" s="2"/>
      <c r="L513" s="9"/>
      <c r="M513" s="9"/>
      <c r="N513" s="2"/>
      <c r="O513" s="2"/>
      <c r="P513" s="2"/>
      <c r="Q513" s="2"/>
      <c r="R513" s="299"/>
      <c r="S513" s="2"/>
      <c r="T513" s="2"/>
      <c r="U513" s="2"/>
      <c r="V513" s="2"/>
      <c r="W513" s="2"/>
    </row>
    <row r="514" spans="1:23" ht="27" customHeight="1">
      <c r="A514" s="7"/>
      <c r="B514" s="7"/>
      <c r="C514" s="7"/>
      <c r="D514" s="7"/>
      <c r="E514" s="9"/>
      <c r="F514" s="10"/>
      <c r="G514" s="10"/>
      <c r="H514" s="2"/>
      <c r="I514" s="2"/>
      <c r="J514" s="1"/>
      <c r="K514" s="2"/>
      <c r="L514" s="9"/>
      <c r="M514" s="9"/>
      <c r="N514" s="2"/>
      <c r="O514" s="2"/>
      <c r="P514" s="2"/>
      <c r="Q514" s="2"/>
      <c r="R514" s="299"/>
      <c r="S514" s="2"/>
      <c r="T514" s="2"/>
      <c r="U514" s="2"/>
      <c r="V514" s="2"/>
      <c r="W514" s="2"/>
    </row>
    <row r="515" spans="1:23" ht="27" customHeight="1">
      <c r="A515" s="7"/>
      <c r="B515" s="7"/>
      <c r="C515" s="7"/>
      <c r="D515" s="7"/>
      <c r="E515" s="9"/>
      <c r="F515" s="10"/>
      <c r="G515" s="10"/>
      <c r="H515" s="2"/>
      <c r="I515" s="2"/>
      <c r="J515" s="1"/>
      <c r="K515" s="2"/>
      <c r="L515" s="9"/>
      <c r="M515" s="9"/>
      <c r="N515" s="2"/>
      <c r="O515" s="2"/>
      <c r="P515" s="2"/>
      <c r="Q515" s="2"/>
      <c r="R515" s="299"/>
      <c r="S515" s="2"/>
      <c r="T515" s="2"/>
      <c r="U515" s="2"/>
      <c r="V515" s="2"/>
      <c r="W515" s="2"/>
    </row>
    <row r="516" spans="1:23" ht="27" customHeight="1">
      <c r="A516" s="7"/>
      <c r="B516" s="7"/>
      <c r="C516" s="7"/>
      <c r="D516" s="7"/>
      <c r="E516" s="9"/>
      <c r="F516" s="10"/>
      <c r="G516" s="10"/>
      <c r="H516" s="2"/>
      <c r="I516" s="2"/>
      <c r="J516" s="1"/>
      <c r="K516" s="2"/>
      <c r="L516" s="9"/>
      <c r="M516" s="9"/>
      <c r="N516" s="2"/>
      <c r="O516" s="2"/>
      <c r="P516" s="2"/>
      <c r="Q516" s="2"/>
      <c r="R516" s="299"/>
      <c r="S516" s="2"/>
      <c r="T516" s="2"/>
      <c r="U516" s="2"/>
      <c r="V516" s="2"/>
      <c r="W516" s="2"/>
    </row>
    <row r="517" spans="1:23" ht="27" customHeight="1">
      <c r="A517" s="7"/>
      <c r="B517" s="7"/>
      <c r="C517" s="7"/>
      <c r="D517" s="7"/>
      <c r="E517" s="9"/>
      <c r="F517" s="10"/>
      <c r="G517" s="10"/>
      <c r="H517" s="2"/>
      <c r="I517" s="2"/>
      <c r="J517" s="1"/>
      <c r="K517" s="2"/>
      <c r="L517" s="9"/>
      <c r="M517" s="9"/>
      <c r="N517" s="2"/>
      <c r="O517" s="2"/>
      <c r="P517" s="2"/>
      <c r="Q517" s="2"/>
      <c r="R517" s="299"/>
      <c r="S517" s="2"/>
      <c r="T517" s="2"/>
      <c r="U517" s="2"/>
      <c r="V517" s="2"/>
      <c r="W517" s="2"/>
    </row>
    <row r="518" spans="1:23" ht="27" customHeight="1">
      <c r="A518" s="7"/>
      <c r="B518" s="7"/>
      <c r="C518" s="7"/>
      <c r="D518" s="7"/>
      <c r="E518" s="9"/>
      <c r="F518" s="10"/>
      <c r="G518" s="10"/>
      <c r="H518" s="2"/>
      <c r="I518" s="2"/>
      <c r="J518" s="1"/>
      <c r="K518" s="2"/>
      <c r="L518" s="9"/>
      <c r="M518" s="9"/>
      <c r="N518" s="2"/>
      <c r="O518" s="2"/>
      <c r="P518" s="2"/>
      <c r="Q518" s="2"/>
      <c r="R518" s="299"/>
      <c r="S518" s="2"/>
      <c r="T518" s="2"/>
      <c r="U518" s="2"/>
      <c r="V518" s="2"/>
      <c r="W518" s="2"/>
    </row>
    <row r="519" spans="1:23" ht="27" customHeight="1">
      <c r="A519" s="7"/>
      <c r="B519" s="7"/>
      <c r="C519" s="7"/>
      <c r="D519" s="7"/>
      <c r="E519" s="9"/>
      <c r="F519" s="10"/>
      <c r="G519" s="10"/>
      <c r="H519" s="2"/>
      <c r="I519" s="2"/>
      <c r="J519" s="1"/>
      <c r="K519" s="2"/>
      <c r="L519" s="9"/>
      <c r="M519" s="9"/>
      <c r="N519" s="2"/>
      <c r="O519" s="2"/>
      <c r="P519" s="2"/>
      <c r="Q519" s="2"/>
      <c r="R519" s="299"/>
      <c r="S519" s="2"/>
      <c r="T519" s="2"/>
      <c r="U519" s="2"/>
      <c r="V519" s="2"/>
      <c r="W519" s="2"/>
    </row>
    <row r="520" spans="1:23" ht="27" customHeight="1">
      <c r="A520" s="7"/>
      <c r="B520" s="7"/>
      <c r="C520" s="7"/>
      <c r="D520" s="7"/>
      <c r="E520" s="9"/>
      <c r="F520" s="10"/>
      <c r="G520" s="10"/>
      <c r="H520" s="2"/>
      <c r="I520" s="2"/>
      <c r="J520" s="1"/>
      <c r="K520" s="2"/>
      <c r="L520" s="9"/>
      <c r="M520" s="9"/>
      <c r="N520" s="2"/>
      <c r="O520" s="2"/>
      <c r="P520" s="2"/>
      <c r="Q520" s="2"/>
      <c r="R520" s="299"/>
      <c r="S520" s="2"/>
      <c r="T520" s="2"/>
      <c r="U520" s="2"/>
      <c r="V520" s="2"/>
      <c r="W520" s="2"/>
    </row>
    <row r="521" spans="1:23" ht="27" customHeight="1">
      <c r="A521" s="7"/>
      <c r="B521" s="7"/>
      <c r="C521" s="7"/>
      <c r="D521" s="7"/>
      <c r="E521" s="9"/>
      <c r="F521" s="10"/>
      <c r="G521" s="10"/>
      <c r="H521" s="2"/>
      <c r="I521" s="2"/>
      <c r="J521" s="1"/>
      <c r="K521" s="2"/>
      <c r="L521" s="9"/>
      <c r="M521" s="9"/>
      <c r="N521" s="2"/>
      <c r="O521" s="2"/>
      <c r="P521" s="2"/>
      <c r="Q521" s="2"/>
      <c r="R521" s="299"/>
      <c r="S521" s="2"/>
      <c r="T521" s="2"/>
      <c r="U521" s="2"/>
      <c r="V521" s="2"/>
      <c r="W521" s="2"/>
    </row>
    <row r="522" spans="1:23" ht="27" customHeight="1">
      <c r="A522" s="7"/>
      <c r="B522" s="7"/>
      <c r="C522" s="7"/>
      <c r="D522" s="7"/>
      <c r="E522" s="9"/>
      <c r="F522" s="10"/>
      <c r="G522" s="10"/>
      <c r="H522" s="2"/>
      <c r="I522" s="2"/>
      <c r="J522" s="1"/>
      <c r="K522" s="2"/>
      <c r="L522" s="9"/>
      <c r="M522" s="9"/>
      <c r="N522" s="2"/>
      <c r="O522" s="2"/>
      <c r="P522" s="2"/>
      <c r="Q522" s="2"/>
      <c r="R522" s="299"/>
      <c r="S522" s="2"/>
      <c r="T522" s="2"/>
      <c r="U522" s="2"/>
      <c r="V522" s="2"/>
      <c r="W522" s="2"/>
    </row>
    <row r="523" spans="1:23" ht="27" customHeight="1">
      <c r="A523" s="7"/>
      <c r="B523" s="7"/>
      <c r="C523" s="7"/>
      <c r="D523" s="7"/>
      <c r="E523" s="9"/>
      <c r="F523" s="10"/>
      <c r="G523" s="10"/>
      <c r="H523" s="2"/>
      <c r="I523" s="2"/>
      <c r="J523" s="1"/>
      <c r="K523" s="2"/>
      <c r="L523" s="9"/>
      <c r="M523" s="9"/>
      <c r="N523" s="2"/>
      <c r="O523" s="2"/>
      <c r="P523" s="2"/>
      <c r="Q523" s="2"/>
      <c r="R523" s="299"/>
      <c r="S523" s="2"/>
      <c r="T523" s="2"/>
      <c r="U523" s="2"/>
      <c r="V523" s="2"/>
      <c r="W523" s="2"/>
    </row>
    <row r="524" spans="1:23" ht="27" customHeight="1">
      <c r="A524" s="7"/>
      <c r="B524" s="7"/>
      <c r="C524" s="7"/>
      <c r="D524" s="7"/>
      <c r="E524" s="9"/>
      <c r="F524" s="10"/>
      <c r="G524" s="10"/>
      <c r="H524" s="2"/>
      <c r="I524" s="2"/>
      <c r="J524" s="1"/>
      <c r="K524" s="2"/>
      <c r="L524" s="9"/>
      <c r="M524" s="9"/>
      <c r="N524" s="2"/>
      <c r="O524" s="2"/>
      <c r="P524" s="2"/>
      <c r="Q524" s="2"/>
      <c r="R524" s="299"/>
      <c r="S524" s="2"/>
      <c r="T524" s="2"/>
      <c r="U524" s="2"/>
      <c r="V524" s="2"/>
      <c r="W524" s="2"/>
    </row>
    <row r="525" spans="1:23" ht="27" customHeight="1">
      <c r="A525" s="7"/>
      <c r="B525" s="7"/>
      <c r="C525" s="7"/>
      <c r="D525" s="7"/>
      <c r="E525" s="9"/>
      <c r="F525" s="10"/>
      <c r="G525" s="10"/>
      <c r="H525" s="2"/>
      <c r="I525" s="2"/>
      <c r="J525" s="1"/>
      <c r="K525" s="2"/>
      <c r="L525" s="9"/>
      <c r="M525" s="9"/>
      <c r="N525" s="2"/>
      <c r="O525" s="2"/>
      <c r="P525" s="2"/>
      <c r="Q525" s="2"/>
      <c r="R525" s="299"/>
      <c r="S525" s="2"/>
      <c r="T525" s="2"/>
      <c r="U525" s="2"/>
      <c r="V525" s="2"/>
      <c r="W525" s="2"/>
    </row>
    <row r="526" spans="1:23" ht="27" customHeight="1">
      <c r="A526" s="7"/>
      <c r="B526" s="7"/>
      <c r="C526" s="7"/>
      <c r="D526" s="7"/>
      <c r="E526" s="9"/>
      <c r="F526" s="10"/>
      <c r="G526" s="10"/>
      <c r="H526" s="2"/>
      <c r="I526" s="2"/>
      <c r="J526" s="1"/>
      <c r="K526" s="2"/>
      <c r="L526" s="9"/>
      <c r="M526" s="9"/>
      <c r="N526" s="2"/>
      <c r="O526" s="2"/>
      <c r="P526" s="2"/>
      <c r="Q526" s="2"/>
      <c r="R526" s="299"/>
      <c r="S526" s="2"/>
      <c r="T526" s="2"/>
      <c r="U526" s="2"/>
      <c r="V526" s="2"/>
      <c r="W526" s="2"/>
    </row>
    <row r="527" spans="1:23" ht="27" customHeight="1">
      <c r="A527" s="7"/>
      <c r="B527" s="7"/>
      <c r="C527" s="7"/>
      <c r="D527" s="7"/>
      <c r="E527" s="9"/>
      <c r="F527" s="10"/>
      <c r="G527" s="10"/>
      <c r="H527" s="2"/>
      <c r="I527" s="2"/>
      <c r="J527" s="1"/>
      <c r="K527" s="2"/>
      <c r="L527" s="9"/>
      <c r="M527" s="9"/>
      <c r="N527" s="2"/>
      <c r="O527" s="2"/>
      <c r="P527" s="2"/>
      <c r="Q527" s="2"/>
      <c r="R527" s="299"/>
      <c r="S527" s="2"/>
      <c r="T527" s="2"/>
      <c r="U527" s="2"/>
      <c r="V527" s="2"/>
      <c r="W527" s="2"/>
    </row>
    <row r="528" spans="1:23" ht="27" customHeight="1">
      <c r="A528" s="7"/>
      <c r="B528" s="7"/>
      <c r="C528" s="7"/>
      <c r="D528" s="7"/>
      <c r="E528" s="9"/>
      <c r="F528" s="10"/>
      <c r="G528" s="10"/>
      <c r="H528" s="2"/>
      <c r="I528" s="2"/>
      <c r="J528" s="1"/>
      <c r="K528" s="2"/>
      <c r="L528" s="9"/>
      <c r="M528" s="9"/>
      <c r="N528" s="2"/>
      <c r="O528" s="2"/>
      <c r="P528" s="2"/>
      <c r="Q528" s="2"/>
      <c r="R528" s="299"/>
      <c r="S528" s="2"/>
      <c r="T528" s="2"/>
      <c r="U528" s="2"/>
      <c r="V528" s="2"/>
      <c r="W528" s="2"/>
    </row>
    <row r="529" spans="1:23" ht="27" customHeight="1">
      <c r="A529" s="7"/>
      <c r="B529" s="7"/>
      <c r="C529" s="7"/>
      <c r="D529" s="7"/>
      <c r="E529" s="9"/>
      <c r="F529" s="10"/>
      <c r="G529" s="10"/>
      <c r="H529" s="2"/>
      <c r="I529" s="2"/>
      <c r="J529" s="1"/>
      <c r="K529" s="2"/>
      <c r="L529" s="9"/>
      <c r="M529" s="9"/>
      <c r="N529" s="2"/>
      <c r="O529" s="2"/>
      <c r="P529" s="2"/>
      <c r="Q529" s="2"/>
      <c r="R529" s="299"/>
      <c r="S529" s="2"/>
      <c r="T529" s="2"/>
      <c r="U529" s="2"/>
      <c r="V529" s="2"/>
      <c r="W529" s="2"/>
    </row>
    <row r="530" spans="1:23" ht="27" customHeight="1">
      <c r="A530" s="7"/>
      <c r="B530" s="7"/>
      <c r="C530" s="7"/>
      <c r="D530" s="7"/>
      <c r="E530" s="9"/>
      <c r="F530" s="10"/>
      <c r="G530" s="10"/>
      <c r="H530" s="2"/>
      <c r="I530" s="2"/>
      <c r="J530" s="1"/>
      <c r="K530" s="2"/>
      <c r="L530" s="9"/>
      <c r="M530" s="9"/>
      <c r="N530" s="2"/>
      <c r="O530" s="2"/>
      <c r="P530" s="2"/>
      <c r="Q530" s="2"/>
      <c r="R530" s="299"/>
      <c r="S530" s="2"/>
      <c r="T530" s="2"/>
      <c r="U530" s="2"/>
      <c r="V530" s="2"/>
      <c r="W530" s="2"/>
    </row>
    <row r="531" spans="1:23" ht="27" customHeight="1">
      <c r="A531" s="7"/>
      <c r="B531" s="7"/>
      <c r="C531" s="7"/>
      <c r="D531" s="7"/>
      <c r="E531" s="9"/>
      <c r="F531" s="10"/>
      <c r="G531" s="10"/>
      <c r="H531" s="2"/>
      <c r="I531" s="2"/>
      <c r="J531" s="1"/>
      <c r="K531" s="2"/>
      <c r="L531" s="9"/>
      <c r="M531" s="9"/>
      <c r="N531" s="2"/>
      <c r="O531" s="2"/>
      <c r="P531" s="2"/>
      <c r="Q531" s="2"/>
      <c r="R531" s="299"/>
      <c r="S531" s="2"/>
      <c r="T531" s="2"/>
      <c r="U531" s="2"/>
      <c r="V531" s="2"/>
      <c r="W531" s="2"/>
    </row>
    <row r="532" spans="1:23" ht="27" customHeight="1">
      <c r="A532" s="7"/>
      <c r="B532" s="7"/>
      <c r="C532" s="7"/>
      <c r="D532" s="7"/>
      <c r="E532" s="9"/>
      <c r="F532" s="10"/>
      <c r="G532" s="10"/>
      <c r="H532" s="2"/>
      <c r="I532" s="2"/>
      <c r="J532" s="1"/>
      <c r="K532" s="2"/>
      <c r="L532" s="9"/>
      <c r="M532" s="9"/>
      <c r="N532" s="2"/>
      <c r="O532" s="2"/>
      <c r="P532" s="2"/>
      <c r="Q532" s="2"/>
      <c r="R532" s="299"/>
      <c r="S532" s="2"/>
      <c r="T532" s="2"/>
      <c r="U532" s="2"/>
      <c r="V532" s="2"/>
      <c r="W532" s="2"/>
    </row>
    <row r="533" spans="1:23" ht="27" customHeight="1">
      <c r="A533" s="7"/>
      <c r="B533" s="7"/>
      <c r="C533" s="7"/>
      <c r="D533" s="7"/>
      <c r="E533" s="9"/>
      <c r="F533" s="10"/>
      <c r="G533" s="10"/>
      <c r="H533" s="2"/>
      <c r="I533" s="2"/>
      <c r="J533" s="1"/>
      <c r="K533" s="2"/>
      <c r="L533" s="9"/>
      <c r="M533" s="9"/>
      <c r="N533" s="2"/>
      <c r="O533" s="2"/>
      <c r="P533" s="2"/>
      <c r="Q533" s="2"/>
      <c r="R533" s="299"/>
      <c r="S533" s="2"/>
      <c r="T533" s="2"/>
      <c r="U533" s="2"/>
      <c r="V533" s="2"/>
      <c r="W533" s="2"/>
    </row>
    <row r="534" spans="1:23" ht="27" customHeight="1">
      <c r="A534" s="7"/>
      <c r="B534" s="7"/>
      <c r="C534" s="7"/>
      <c r="D534" s="7"/>
      <c r="E534" s="9"/>
      <c r="F534" s="10"/>
      <c r="G534" s="10"/>
      <c r="H534" s="2"/>
      <c r="I534" s="2"/>
      <c r="J534" s="1"/>
      <c r="K534" s="2"/>
      <c r="L534" s="9"/>
      <c r="M534" s="9"/>
      <c r="N534" s="2"/>
      <c r="O534" s="2"/>
      <c r="P534" s="2"/>
      <c r="Q534" s="2"/>
      <c r="R534" s="299"/>
      <c r="S534" s="2"/>
      <c r="T534" s="2"/>
      <c r="U534" s="2"/>
      <c r="V534" s="2"/>
      <c r="W534" s="2"/>
    </row>
    <row r="535" spans="1:23" ht="27" customHeight="1">
      <c r="A535" s="7"/>
      <c r="B535" s="7"/>
      <c r="C535" s="7"/>
      <c r="D535" s="7"/>
      <c r="E535" s="9"/>
      <c r="F535" s="10"/>
      <c r="G535" s="10"/>
      <c r="H535" s="2"/>
      <c r="I535" s="2"/>
      <c r="J535" s="1"/>
      <c r="K535" s="2"/>
      <c r="L535" s="9"/>
      <c r="M535" s="9"/>
      <c r="N535" s="2"/>
      <c r="O535" s="2"/>
      <c r="P535" s="2"/>
      <c r="Q535" s="2"/>
      <c r="R535" s="299"/>
      <c r="S535" s="2"/>
      <c r="T535" s="2"/>
      <c r="U535" s="2"/>
      <c r="V535" s="2"/>
      <c r="W535" s="2"/>
    </row>
    <row r="536" spans="1:23" ht="27" customHeight="1">
      <c r="A536" s="7"/>
      <c r="B536" s="7"/>
      <c r="C536" s="7"/>
      <c r="D536" s="7"/>
      <c r="E536" s="9"/>
      <c r="F536" s="10"/>
      <c r="G536" s="10"/>
      <c r="H536" s="2"/>
      <c r="I536" s="2"/>
      <c r="J536" s="1"/>
      <c r="K536" s="2"/>
      <c r="L536" s="9"/>
      <c r="M536" s="9"/>
      <c r="N536" s="2"/>
      <c r="O536" s="2"/>
      <c r="P536" s="2"/>
      <c r="Q536" s="2"/>
      <c r="R536" s="299"/>
      <c r="S536" s="2"/>
      <c r="T536" s="2"/>
      <c r="U536" s="2"/>
      <c r="V536" s="2"/>
      <c r="W536" s="2"/>
    </row>
    <row r="537" spans="1:23" ht="27" customHeight="1">
      <c r="A537" s="7"/>
      <c r="B537" s="7"/>
      <c r="C537" s="7"/>
      <c r="D537" s="7"/>
      <c r="E537" s="9"/>
      <c r="F537" s="10"/>
      <c r="G537" s="10"/>
      <c r="H537" s="2"/>
      <c r="I537" s="2"/>
      <c r="J537" s="1"/>
      <c r="K537" s="2"/>
      <c r="L537" s="9"/>
      <c r="M537" s="9"/>
      <c r="N537" s="2"/>
      <c r="O537" s="2"/>
      <c r="P537" s="2"/>
      <c r="Q537" s="2"/>
      <c r="R537" s="299"/>
      <c r="S537" s="2"/>
      <c r="T537" s="2"/>
      <c r="U537" s="2"/>
      <c r="V537" s="2"/>
      <c r="W537" s="2"/>
    </row>
    <row r="538" spans="1:23" ht="27" customHeight="1">
      <c r="A538" s="7"/>
      <c r="B538" s="7"/>
      <c r="C538" s="7"/>
      <c r="D538" s="7"/>
      <c r="E538" s="9"/>
      <c r="F538" s="10"/>
      <c r="G538" s="10"/>
      <c r="H538" s="2"/>
      <c r="I538" s="2"/>
      <c r="J538" s="1"/>
      <c r="K538" s="2"/>
      <c r="L538" s="9"/>
      <c r="M538" s="9"/>
      <c r="N538" s="2"/>
      <c r="O538" s="2"/>
      <c r="P538" s="2"/>
      <c r="Q538" s="2"/>
      <c r="R538" s="299"/>
      <c r="S538" s="2"/>
      <c r="T538" s="2"/>
      <c r="U538" s="2"/>
      <c r="V538" s="2"/>
      <c r="W538" s="2"/>
    </row>
    <row r="539" spans="1:23" ht="27" customHeight="1">
      <c r="A539" s="7"/>
      <c r="B539" s="7"/>
      <c r="C539" s="7"/>
      <c r="D539" s="7"/>
      <c r="E539" s="9"/>
      <c r="F539" s="10"/>
      <c r="G539" s="10"/>
      <c r="H539" s="2"/>
      <c r="I539" s="2"/>
      <c r="J539" s="1"/>
      <c r="K539" s="2"/>
      <c r="L539" s="9"/>
      <c r="M539" s="9"/>
      <c r="N539" s="2"/>
      <c r="O539" s="2"/>
      <c r="P539" s="2"/>
      <c r="Q539" s="2"/>
      <c r="R539" s="299"/>
      <c r="S539" s="2"/>
      <c r="T539" s="2"/>
      <c r="U539" s="2"/>
      <c r="V539" s="2"/>
      <c r="W539" s="2"/>
    </row>
    <row r="540" spans="1:23" ht="27" customHeight="1">
      <c r="A540" s="7"/>
      <c r="B540" s="7"/>
      <c r="C540" s="7"/>
      <c r="D540" s="7"/>
      <c r="E540" s="9"/>
      <c r="F540" s="10"/>
      <c r="G540" s="10"/>
      <c r="H540" s="2"/>
      <c r="I540" s="2"/>
      <c r="J540" s="1"/>
      <c r="K540" s="2"/>
      <c r="L540" s="9"/>
      <c r="M540" s="9"/>
      <c r="N540" s="2"/>
      <c r="O540" s="2"/>
      <c r="P540" s="2"/>
      <c r="Q540" s="2"/>
      <c r="R540" s="299"/>
      <c r="S540" s="2"/>
      <c r="T540" s="2"/>
      <c r="U540" s="2"/>
      <c r="V540" s="2"/>
      <c r="W540" s="2"/>
    </row>
    <row r="541" spans="1:23" ht="27" customHeight="1">
      <c r="A541" s="7"/>
      <c r="B541" s="7"/>
      <c r="C541" s="7"/>
      <c r="D541" s="7"/>
      <c r="E541" s="9"/>
      <c r="F541" s="10"/>
      <c r="G541" s="10"/>
      <c r="H541" s="2"/>
      <c r="I541" s="2"/>
      <c r="J541" s="1"/>
      <c r="K541" s="2"/>
      <c r="L541" s="9"/>
      <c r="M541" s="9"/>
      <c r="N541" s="2"/>
      <c r="O541" s="2"/>
      <c r="P541" s="2"/>
      <c r="Q541" s="2"/>
      <c r="R541" s="299"/>
      <c r="S541" s="2"/>
      <c r="T541" s="2"/>
      <c r="U541" s="2"/>
      <c r="V541" s="2"/>
      <c r="W541" s="2"/>
    </row>
    <row r="542" spans="1:23" ht="27" customHeight="1">
      <c r="A542" s="7"/>
      <c r="B542" s="7"/>
      <c r="C542" s="7"/>
      <c r="D542" s="7"/>
      <c r="E542" s="9"/>
      <c r="F542" s="10"/>
      <c r="G542" s="10"/>
      <c r="H542" s="2"/>
      <c r="I542" s="2"/>
      <c r="J542" s="1"/>
      <c r="K542" s="2"/>
      <c r="L542" s="9"/>
      <c r="M542" s="9"/>
      <c r="N542" s="2"/>
      <c r="O542" s="2"/>
      <c r="P542" s="2"/>
      <c r="Q542" s="2"/>
      <c r="R542" s="299"/>
      <c r="S542" s="2"/>
      <c r="T542" s="2"/>
      <c r="U542" s="2"/>
      <c r="V542" s="2"/>
      <c r="W542" s="2"/>
    </row>
    <row r="543" spans="1:23" ht="27" customHeight="1">
      <c r="A543" s="7"/>
      <c r="B543" s="7"/>
      <c r="C543" s="7"/>
      <c r="D543" s="7"/>
      <c r="E543" s="9"/>
      <c r="F543" s="10"/>
      <c r="G543" s="10"/>
      <c r="H543" s="2"/>
      <c r="I543" s="2"/>
      <c r="J543" s="1"/>
      <c r="K543" s="2"/>
      <c r="L543" s="9"/>
      <c r="M543" s="9"/>
      <c r="N543" s="2"/>
      <c r="O543" s="2"/>
      <c r="P543" s="2"/>
      <c r="Q543" s="2"/>
      <c r="R543" s="299"/>
      <c r="S543" s="2"/>
      <c r="T543" s="2"/>
      <c r="U543" s="2"/>
      <c r="V543" s="2"/>
      <c r="W543" s="2"/>
    </row>
    <row r="544" spans="1:23" ht="27" customHeight="1">
      <c r="A544" s="7"/>
      <c r="B544" s="7"/>
      <c r="C544" s="7"/>
      <c r="D544" s="7"/>
      <c r="E544" s="9"/>
      <c r="F544" s="10"/>
      <c r="G544" s="10"/>
      <c r="H544" s="2"/>
      <c r="I544" s="2"/>
      <c r="J544" s="1"/>
      <c r="K544" s="2"/>
      <c r="L544" s="9"/>
      <c r="M544" s="9"/>
      <c r="N544" s="2"/>
      <c r="O544" s="2"/>
      <c r="P544" s="2"/>
      <c r="Q544" s="2"/>
      <c r="R544" s="299"/>
      <c r="S544" s="2"/>
      <c r="T544" s="2"/>
      <c r="U544" s="2"/>
      <c r="V544" s="2"/>
      <c r="W544" s="2"/>
    </row>
    <row r="545" spans="1:23" ht="27" customHeight="1">
      <c r="A545" s="7"/>
      <c r="B545" s="7"/>
      <c r="C545" s="7"/>
      <c r="D545" s="7"/>
      <c r="E545" s="9"/>
      <c r="F545" s="10"/>
      <c r="G545" s="10"/>
      <c r="H545" s="2"/>
      <c r="I545" s="2"/>
      <c r="J545" s="1"/>
      <c r="K545" s="2"/>
      <c r="L545" s="9"/>
      <c r="M545" s="9"/>
      <c r="N545" s="2"/>
      <c r="O545" s="2"/>
      <c r="P545" s="2"/>
      <c r="Q545" s="2"/>
      <c r="R545" s="299"/>
      <c r="S545" s="2"/>
      <c r="T545" s="2"/>
      <c r="U545" s="2"/>
      <c r="V545" s="2"/>
      <c r="W545" s="2"/>
    </row>
    <row r="546" spans="1:23" ht="27" customHeight="1">
      <c r="A546" s="7"/>
      <c r="B546" s="7"/>
      <c r="C546" s="7"/>
      <c r="D546" s="7"/>
      <c r="E546" s="9"/>
      <c r="F546" s="10"/>
      <c r="G546" s="10"/>
      <c r="H546" s="2"/>
      <c r="I546" s="2"/>
      <c r="J546" s="1"/>
      <c r="K546" s="2"/>
      <c r="L546" s="9"/>
      <c r="M546" s="9"/>
      <c r="N546" s="2"/>
      <c r="O546" s="2"/>
      <c r="P546" s="2"/>
      <c r="Q546" s="2"/>
      <c r="R546" s="299"/>
      <c r="S546" s="2"/>
      <c r="T546" s="2"/>
      <c r="U546" s="2"/>
      <c r="V546" s="2"/>
      <c r="W546" s="2"/>
    </row>
    <row r="547" spans="1:23" ht="27" customHeight="1">
      <c r="A547" s="7"/>
      <c r="B547" s="7"/>
      <c r="C547" s="7"/>
      <c r="D547" s="7"/>
      <c r="E547" s="9"/>
      <c r="F547" s="10"/>
      <c r="G547" s="10"/>
      <c r="H547" s="2"/>
      <c r="I547" s="2"/>
      <c r="J547" s="1"/>
      <c r="K547" s="2"/>
      <c r="L547" s="9"/>
      <c r="M547" s="9"/>
      <c r="N547" s="2"/>
      <c r="O547" s="2"/>
      <c r="P547" s="2"/>
      <c r="Q547" s="2"/>
      <c r="R547" s="299"/>
      <c r="S547" s="2"/>
      <c r="T547" s="2"/>
      <c r="U547" s="2"/>
      <c r="V547" s="2"/>
      <c r="W547" s="2"/>
    </row>
    <row r="548" spans="1:23" ht="27" customHeight="1">
      <c r="A548" s="7"/>
      <c r="B548" s="7"/>
      <c r="C548" s="7"/>
      <c r="D548" s="7"/>
      <c r="E548" s="9"/>
      <c r="F548" s="10"/>
      <c r="G548" s="10"/>
      <c r="H548" s="2"/>
      <c r="I548" s="2"/>
      <c r="J548" s="1"/>
      <c r="K548" s="2"/>
      <c r="L548" s="9"/>
      <c r="M548" s="9"/>
      <c r="N548" s="2"/>
      <c r="O548" s="2"/>
      <c r="P548" s="2"/>
      <c r="Q548" s="2"/>
      <c r="R548" s="299"/>
      <c r="S548" s="2"/>
      <c r="T548" s="2"/>
      <c r="U548" s="2"/>
      <c r="V548" s="2"/>
      <c r="W548" s="2"/>
    </row>
    <row r="549" spans="1:23" ht="27" customHeight="1">
      <c r="A549" s="7"/>
      <c r="B549" s="7"/>
      <c r="C549" s="7"/>
      <c r="D549" s="7"/>
      <c r="E549" s="9"/>
      <c r="F549" s="10"/>
      <c r="G549" s="10"/>
      <c r="H549" s="2"/>
      <c r="I549" s="2"/>
      <c r="J549" s="1"/>
      <c r="K549" s="2"/>
      <c r="L549" s="9"/>
      <c r="M549" s="9"/>
      <c r="N549" s="2"/>
      <c r="O549" s="2"/>
      <c r="P549" s="2"/>
      <c r="Q549" s="2"/>
      <c r="R549" s="299"/>
      <c r="S549" s="2"/>
      <c r="T549" s="2"/>
      <c r="U549" s="2"/>
      <c r="V549" s="2"/>
      <c r="W549" s="2"/>
    </row>
    <row r="550" spans="1:23" ht="27" customHeight="1">
      <c r="A550" s="7"/>
      <c r="B550" s="7"/>
      <c r="C550" s="7"/>
      <c r="D550" s="7"/>
      <c r="E550" s="9"/>
      <c r="F550" s="10"/>
      <c r="G550" s="10"/>
      <c r="H550" s="2"/>
      <c r="I550" s="2"/>
      <c r="J550" s="1"/>
      <c r="K550" s="2"/>
      <c r="L550" s="9"/>
      <c r="M550" s="9"/>
      <c r="N550" s="2"/>
      <c r="O550" s="2"/>
      <c r="P550" s="2"/>
      <c r="Q550" s="2"/>
      <c r="R550" s="299"/>
      <c r="S550" s="2"/>
      <c r="T550" s="2"/>
      <c r="U550" s="2"/>
      <c r="V550" s="2"/>
      <c r="W550" s="2"/>
    </row>
    <row r="551" spans="1:23" ht="27" customHeight="1">
      <c r="A551" s="7"/>
      <c r="B551" s="7"/>
      <c r="C551" s="7"/>
      <c r="D551" s="7"/>
      <c r="E551" s="9"/>
      <c r="F551" s="10"/>
      <c r="G551" s="10"/>
      <c r="H551" s="2"/>
      <c r="I551" s="2"/>
      <c r="J551" s="1"/>
      <c r="K551" s="2"/>
      <c r="L551" s="9"/>
      <c r="M551" s="9"/>
      <c r="N551" s="2"/>
      <c r="O551" s="2"/>
      <c r="P551" s="2"/>
      <c r="Q551" s="2"/>
      <c r="R551" s="299"/>
      <c r="S551" s="2"/>
      <c r="T551" s="2"/>
      <c r="U551" s="2"/>
      <c r="V551" s="2"/>
      <c r="W551" s="2"/>
    </row>
    <row r="552" spans="1:23" ht="27" customHeight="1">
      <c r="A552" s="7"/>
      <c r="B552" s="7"/>
      <c r="C552" s="7"/>
      <c r="D552" s="7"/>
      <c r="E552" s="9"/>
      <c r="F552" s="10"/>
      <c r="G552" s="10"/>
      <c r="H552" s="2"/>
      <c r="I552" s="2"/>
      <c r="J552" s="1"/>
      <c r="K552" s="2"/>
      <c r="L552" s="9"/>
      <c r="M552" s="9"/>
      <c r="N552" s="2"/>
      <c r="O552" s="2"/>
      <c r="P552" s="2"/>
      <c r="Q552" s="2"/>
      <c r="R552" s="299"/>
      <c r="S552" s="2"/>
      <c r="T552" s="2"/>
      <c r="U552" s="2"/>
      <c r="V552" s="2"/>
      <c r="W552" s="2"/>
    </row>
    <row r="553" spans="1:23" ht="27" customHeight="1">
      <c r="A553" s="7"/>
      <c r="B553" s="7"/>
      <c r="C553" s="7"/>
      <c r="D553" s="7"/>
      <c r="E553" s="9"/>
      <c r="F553" s="10"/>
      <c r="G553" s="10"/>
      <c r="H553" s="2"/>
      <c r="I553" s="2"/>
      <c r="J553" s="1"/>
      <c r="K553" s="2"/>
      <c r="L553" s="9"/>
      <c r="M553" s="9"/>
      <c r="N553" s="2"/>
      <c r="O553" s="2"/>
      <c r="P553" s="2"/>
      <c r="Q553" s="2"/>
      <c r="R553" s="299"/>
      <c r="S553" s="2"/>
      <c r="T553" s="2"/>
      <c r="U553" s="2"/>
      <c r="V553" s="2"/>
      <c r="W553" s="2"/>
    </row>
    <row r="554" spans="1:23" ht="27" customHeight="1">
      <c r="A554" s="7"/>
      <c r="B554" s="7"/>
      <c r="C554" s="7"/>
      <c r="D554" s="7"/>
      <c r="E554" s="9"/>
      <c r="F554" s="10"/>
      <c r="G554" s="10"/>
      <c r="H554" s="2"/>
      <c r="I554" s="2"/>
      <c r="J554" s="1"/>
      <c r="K554" s="2"/>
      <c r="L554" s="9"/>
      <c r="M554" s="9"/>
      <c r="N554" s="2"/>
      <c r="O554" s="2"/>
      <c r="P554" s="2"/>
      <c r="Q554" s="2"/>
      <c r="R554" s="299"/>
      <c r="S554" s="2"/>
      <c r="T554" s="2"/>
      <c r="U554" s="2"/>
      <c r="V554" s="2"/>
      <c r="W554" s="2"/>
    </row>
    <row r="555" spans="1:23" ht="27" customHeight="1">
      <c r="A555" s="7"/>
      <c r="B555" s="7"/>
      <c r="C555" s="7"/>
      <c r="D555" s="7"/>
      <c r="E555" s="9"/>
      <c r="F555" s="10"/>
      <c r="G555" s="10"/>
      <c r="H555" s="2"/>
      <c r="I555" s="2"/>
      <c r="J555" s="1"/>
      <c r="K555" s="2"/>
      <c r="L555" s="9"/>
      <c r="M555" s="9"/>
      <c r="N555" s="2"/>
      <c r="O555" s="2"/>
      <c r="P555" s="2"/>
      <c r="Q555" s="2"/>
      <c r="R555" s="299"/>
      <c r="S555" s="2"/>
      <c r="T555" s="2"/>
      <c r="U555" s="2"/>
      <c r="V555" s="2"/>
      <c r="W555" s="2"/>
    </row>
    <row r="556" spans="1:23" ht="27" customHeight="1">
      <c r="A556" s="7"/>
      <c r="B556" s="7"/>
      <c r="C556" s="7"/>
      <c r="D556" s="7"/>
      <c r="E556" s="9"/>
      <c r="F556" s="10"/>
      <c r="G556" s="10"/>
      <c r="H556" s="2"/>
      <c r="I556" s="2"/>
      <c r="J556" s="1"/>
      <c r="K556" s="2"/>
      <c r="L556" s="9"/>
      <c r="M556" s="9"/>
      <c r="N556" s="2"/>
      <c r="O556" s="2"/>
      <c r="P556" s="2"/>
      <c r="Q556" s="2"/>
      <c r="R556" s="299"/>
      <c r="S556" s="2"/>
      <c r="T556" s="2"/>
      <c r="U556" s="2"/>
      <c r="V556" s="2"/>
      <c r="W556" s="2"/>
    </row>
    <row r="557" spans="1:23" ht="27" customHeight="1">
      <c r="A557" s="7"/>
      <c r="B557" s="7"/>
      <c r="C557" s="7"/>
      <c r="D557" s="7"/>
      <c r="E557" s="9"/>
      <c r="F557" s="10"/>
      <c r="G557" s="10"/>
      <c r="H557" s="2"/>
      <c r="I557" s="2"/>
      <c r="J557" s="1"/>
      <c r="K557" s="2"/>
      <c r="L557" s="9"/>
      <c r="M557" s="9"/>
      <c r="N557" s="2"/>
      <c r="O557" s="2"/>
      <c r="P557" s="2"/>
      <c r="Q557" s="2"/>
      <c r="R557" s="299"/>
      <c r="S557" s="2"/>
      <c r="T557" s="2"/>
      <c r="U557" s="2"/>
      <c r="V557" s="2"/>
      <c r="W557" s="2"/>
    </row>
    <row r="558" spans="1:23" ht="27" customHeight="1">
      <c r="A558" s="7"/>
      <c r="B558" s="7"/>
      <c r="C558" s="7"/>
      <c r="D558" s="7"/>
      <c r="E558" s="9"/>
      <c r="F558" s="10"/>
      <c r="G558" s="10"/>
      <c r="H558" s="2"/>
      <c r="I558" s="2"/>
      <c r="J558" s="1"/>
      <c r="K558" s="2"/>
      <c r="L558" s="9"/>
      <c r="M558" s="9"/>
      <c r="N558" s="2"/>
      <c r="O558" s="2"/>
      <c r="P558" s="2"/>
      <c r="Q558" s="2"/>
      <c r="R558" s="299"/>
      <c r="S558" s="2"/>
      <c r="T558" s="2"/>
      <c r="U558" s="2"/>
      <c r="V558" s="2"/>
      <c r="W558" s="2"/>
    </row>
    <row r="559" spans="1:23" ht="27" customHeight="1">
      <c r="A559" s="7"/>
      <c r="B559" s="7"/>
      <c r="C559" s="7"/>
      <c r="D559" s="7"/>
      <c r="E559" s="9"/>
      <c r="F559" s="10"/>
      <c r="G559" s="10"/>
      <c r="H559" s="2"/>
      <c r="I559" s="2"/>
      <c r="J559" s="1"/>
      <c r="K559" s="2"/>
      <c r="L559" s="9"/>
      <c r="M559" s="9"/>
      <c r="N559" s="2"/>
      <c r="O559" s="2"/>
      <c r="P559" s="2"/>
      <c r="Q559" s="2"/>
      <c r="R559" s="299"/>
      <c r="S559" s="2"/>
      <c r="T559" s="2"/>
      <c r="U559" s="2"/>
      <c r="V559" s="2"/>
      <c r="W559" s="2"/>
    </row>
    <row r="560" spans="1:23" ht="27" customHeight="1">
      <c r="A560" s="7"/>
      <c r="B560" s="7"/>
      <c r="C560" s="7"/>
      <c r="D560" s="7"/>
      <c r="E560" s="9"/>
      <c r="F560" s="10"/>
      <c r="G560" s="10"/>
      <c r="H560" s="2"/>
      <c r="I560" s="2"/>
      <c r="J560" s="1"/>
      <c r="K560" s="2"/>
      <c r="L560" s="9"/>
      <c r="M560" s="9"/>
      <c r="N560" s="2"/>
      <c r="O560" s="2"/>
      <c r="P560" s="2"/>
      <c r="Q560" s="2"/>
      <c r="R560" s="299"/>
      <c r="S560" s="2"/>
      <c r="T560" s="2"/>
      <c r="U560" s="2"/>
      <c r="V560" s="2"/>
      <c r="W560" s="2"/>
    </row>
    <row r="561" spans="1:23" ht="27" customHeight="1">
      <c r="A561" s="7"/>
      <c r="B561" s="7"/>
      <c r="C561" s="7"/>
      <c r="D561" s="7"/>
      <c r="E561" s="9"/>
      <c r="F561" s="10"/>
      <c r="G561" s="10"/>
      <c r="H561" s="2"/>
      <c r="I561" s="2"/>
      <c r="J561" s="1"/>
      <c r="K561" s="2"/>
      <c r="L561" s="9"/>
      <c r="M561" s="9"/>
      <c r="N561" s="2"/>
      <c r="O561" s="2"/>
      <c r="P561" s="2"/>
      <c r="Q561" s="2"/>
      <c r="R561" s="299"/>
      <c r="S561" s="2"/>
      <c r="T561" s="2"/>
      <c r="U561" s="2"/>
      <c r="V561" s="2"/>
      <c r="W561" s="2"/>
    </row>
    <row r="562" spans="1:23" ht="27" customHeight="1">
      <c r="A562" s="7"/>
      <c r="B562" s="7"/>
      <c r="C562" s="7"/>
      <c r="D562" s="7"/>
      <c r="E562" s="9"/>
      <c r="F562" s="10"/>
      <c r="G562" s="10"/>
      <c r="H562" s="2"/>
      <c r="I562" s="2"/>
      <c r="J562" s="1"/>
      <c r="K562" s="2"/>
      <c r="L562" s="9"/>
      <c r="M562" s="9"/>
      <c r="N562" s="2"/>
      <c r="O562" s="2"/>
      <c r="P562" s="2"/>
      <c r="Q562" s="2"/>
      <c r="R562" s="299"/>
      <c r="S562" s="2"/>
      <c r="T562" s="2"/>
      <c r="U562" s="2"/>
      <c r="V562" s="2"/>
      <c r="W562" s="2"/>
    </row>
    <row r="563" spans="1:23" ht="27" customHeight="1">
      <c r="A563" s="7"/>
      <c r="B563" s="7"/>
      <c r="C563" s="7"/>
      <c r="D563" s="7"/>
      <c r="E563" s="9"/>
      <c r="F563" s="10"/>
      <c r="G563" s="10"/>
      <c r="H563" s="2"/>
      <c r="I563" s="2"/>
      <c r="J563" s="1"/>
      <c r="K563" s="2"/>
      <c r="L563" s="9"/>
      <c r="M563" s="9"/>
      <c r="N563" s="2"/>
      <c r="O563" s="2"/>
      <c r="P563" s="2"/>
      <c r="Q563" s="2"/>
      <c r="R563" s="299"/>
      <c r="S563" s="2"/>
      <c r="T563" s="2"/>
      <c r="U563" s="2"/>
      <c r="V563" s="2"/>
      <c r="W563" s="2"/>
    </row>
    <row r="564" spans="1:23" ht="27" customHeight="1">
      <c r="A564" s="7"/>
      <c r="B564" s="7"/>
      <c r="C564" s="7"/>
      <c r="D564" s="7"/>
      <c r="E564" s="9"/>
      <c r="F564" s="10"/>
      <c r="G564" s="10"/>
      <c r="H564" s="2"/>
      <c r="I564" s="2"/>
      <c r="J564" s="1"/>
      <c r="K564" s="2"/>
      <c r="L564" s="9"/>
      <c r="M564" s="9"/>
      <c r="N564" s="2"/>
      <c r="O564" s="2"/>
      <c r="P564" s="2"/>
      <c r="Q564" s="2"/>
      <c r="R564" s="299"/>
      <c r="S564" s="2"/>
      <c r="T564" s="2"/>
      <c r="U564" s="2"/>
      <c r="V564" s="2"/>
      <c r="W564" s="2"/>
    </row>
    <row r="565" spans="1:23" ht="27" customHeight="1">
      <c r="A565" s="7"/>
      <c r="B565" s="7"/>
      <c r="C565" s="7"/>
      <c r="D565" s="7"/>
      <c r="E565" s="9"/>
      <c r="F565" s="10"/>
      <c r="G565" s="10"/>
      <c r="H565" s="2"/>
      <c r="I565" s="2"/>
      <c r="J565" s="1"/>
      <c r="K565" s="2"/>
      <c r="L565" s="9"/>
      <c r="M565" s="9"/>
      <c r="N565" s="2"/>
      <c r="O565" s="2"/>
      <c r="P565" s="2"/>
      <c r="Q565" s="2"/>
      <c r="R565" s="299"/>
      <c r="S565" s="2"/>
      <c r="T565" s="2"/>
      <c r="U565" s="2"/>
      <c r="V565" s="2"/>
      <c r="W565" s="2"/>
    </row>
    <row r="566" spans="1:23" ht="27" customHeight="1">
      <c r="A566" s="7"/>
      <c r="B566" s="7"/>
      <c r="C566" s="7"/>
      <c r="D566" s="7"/>
      <c r="E566" s="9"/>
      <c r="F566" s="10"/>
      <c r="G566" s="10"/>
      <c r="H566" s="2"/>
      <c r="I566" s="2"/>
      <c r="J566" s="1"/>
      <c r="K566" s="2"/>
      <c r="L566" s="9"/>
      <c r="M566" s="9"/>
      <c r="N566" s="2"/>
      <c r="O566" s="2"/>
      <c r="P566" s="2"/>
      <c r="Q566" s="2"/>
      <c r="R566" s="299"/>
      <c r="S566" s="2"/>
      <c r="T566" s="2"/>
      <c r="U566" s="2"/>
      <c r="V566" s="2"/>
      <c r="W566" s="2"/>
    </row>
    <row r="567" spans="1:23" ht="27" customHeight="1">
      <c r="A567" s="7"/>
      <c r="B567" s="7"/>
      <c r="C567" s="7"/>
      <c r="D567" s="7"/>
      <c r="E567" s="9"/>
      <c r="F567" s="10"/>
      <c r="G567" s="10"/>
      <c r="H567" s="2"/>
      <c r="I567" s="2"/>
      <c r="J567" s="1"/>
      <c r="K567" s="2"/>
      <c r="L567" s="9"/>
      <c r="M567" s="9"/>
      <c r="N567" s="2"/>
      <c r="O567" s="2"/>
      <c r="P567" s="2"/>
      <c r="Q567" s="2"/>
      <c r="R567" s="299"/>
      <c r="S567" s="2"/>
      <c r="T567" s="2"/>
      <c r="U567" s="2"/>
      <c r="V567" s="2"/>
      <c r="W567" s="2"/>
    </row>
    <row r="568" spans="1:23" ht="27" customHeight="1">
      <c r="A568" s="7"/>
      <c r="B568" s="7"/>
      <c r="C568" s="7"/>
      <c r="D568" s="7"/>
      <c r="E568" s="9"/>
      <c r="F568" s="10"/>
      <c r="G568" s="10"/>
      <c r="H568" s="2"/>
      <c r="I568" s="2"/>
      <c r="J568" s="1"/>
      <c r="K568" s="2"/>
      <c r="L568" s="9"/>
      <c r="M568" s="9"/>
      <c r="N568" s="2"/>
      <c r="O568" s="2"/>
      <c r="P568" s="2"/>
      <c r="Q568" s="2"/>
      <c r="R568" s="299"/>
      <c r="S568" s="2"/>
      <c r="T568" s="2"/>
      <c r="U568" s="2"/>
      <c r="V568" s="2"/>
      <c r="W568" s="2"/>
    </row>
    <row r="569" spans="1:23" ht="27" customHeight="1">
      <c r="A569" s="7"/>
      <c r="B569" s="7"/>
      <c r="C569" s="7"/>
      <c r="D569" s="7"/>
      <c r="E569" s="9"/>
      <c r="F569" s="10"/>
      <c r="G569" s="10"/>
      <c r="H569" s="2"/>
      <c r="I569" s="2"/>
      <c r="J569" s="1"/>
      <c r="K569" s="2"/>
      <c r="L569" s="9"/>
      <c r="M569" s="9"/>
      <c r="N569" s="2"/>
      <c r="O569" s="2"/>
      <c r="P569" s="2"/>
      <c r="Q569" s="2"/>
      <c r="R569" s="299"/>
      <c r="S569" s="2"/>
      <c r="T569" s="2"/>
      <c r="U569" s="2"/>
      <c r="V569" s="2"/>
      <c r="W569" s="2"/>
    </row>
    <row r="570" spans="1:23" ht="27" customHeight="1">
      <c r="A570" s="7"/>
      <c r="B570" s="7"/>
      <c r="C570" s="7"/>
      <c r="D570" s="7"/>
      <c r="E570" s="9"/>
      <c r="F570" s="10"/>
      <c r="G570" s="10"/>
      <c r="H570" s="2"/>
      <c r="I570" s="2"/>
      <c r="J570" s="1"/>
      <c r="K570" s="2"/>
      <c r="L570" s="9"/>
      <c r="M570" s="9"/>
      <c r="N570" s="2"/>
      <c r="O570" s="2"/>
      <c r="P570" s="2"/>
      <c r="Q570" s="2"/>
      <c r="R570" s="299"/>
      <c r="S570" s="2"/>
      <c r="T570" s="2"/>
      <c r="U570" s="2"/>
      <c r="V570" s="2"/>
      <c r="W570" s="2"/>
    </row>
    <row r="571" spans="1:23" ht="27" customHeight="1">
      <c r="A571" s="7"/>
      <c r="B571" s="7"/>
      <c r="C571" s="7"/>
      <c r="D571" s="7"/>
      <c r="E571" s="9"/>
      <c r="F571" s="10"/>
      <c r="G571" s="10"/>
      <c r="H571" s="2"/>
      <c r="I571" s="2"/>
      <c r="J571" s="1"/>
      <c r="K571" s="2"/>
      <c r="L571" s="9"/>
      <c r="M571" s="9"/>
      <c r="N571" s="2"/>
      <c r="O571" s="2"/>
      <c r="P571" s="2"/>
      <c r="Q571" s="2"/>
      <c r="R571" s="299"/>
      <c r="S571" s="2"/>
      <c r="T571" s="2"/>
      <c r="U571" s="2"/>
      <c r="V571" s="2"/>
      <c r="W571" s="2"/>
    </row>
    <row r="572" spans="1:23" ht="27" customHeight="1">
      <c r="A572" s="7"/>
      <c r="B572" s="7"/>
      <c r="C572" s="7"/>
      <c r="D572" s="7"/>
      <c r="E572" s="9"/>
      <c r="F572" s="10"/>
      <c r="G572" s="10"/>
      <c r="H572" s="2"/>
      <c r="I572" s="2"/>
      <c r="J572" s="1"/>
      <c r="K572" s="2"/>
      <c r="L572" s="9"/>
      <c r="M572" s="9"/>
      <c r="N572" s="2"/>
      <c r="O572" s="2"/>
      <c r="P572" s="2"/>
      <c r="Q572" s="2"/>
      <c r="R572" s="299"/>
      <c r="S572" s="2"/>
      <c r="T572" s="2"/>
      <c r="U572" s="2"/>
      <c r="V572" s="2"/>
      <c r="W572" s="2"/>
    </row>
    <row r="573" spans="1:23" ht="27" customHeight="1">
      <c r="A573" s="7"/>
      <c r="B573" s="7"/>
      <c r="C573" s="7"/>
      <c r="D573" s="7"/>
      <c r="E573" s="9"/>
      <c r="F573" s="10"/>
      <c r="G573" s="10"/>
      <c r="H573" s="2"/>
      <c r="I573" s="2"/>
      <c r="J573" s="1"/>
      <c r="K573" s="2"/>
      <c r="L573" s="9"/>
      <c r="M573" s="9"/>
      <c r="N573" s="2"/>
      <c r="O573" s="2"/>
      <c r="P573" s="2"/>
      <c r="Q573" s="2"/>
      <c r="R573" s="299"/>
      <c r="S573" s="2"/>
      <c r="T573" s="2"/>
      <c r="U573" s="2"/>
      <c r="V573" s="2"/>
      <c r="W573" s="2"/>
    </row>
    <row r="574" spans="1:23" ht="27" customHeight="1">
      <c r="A574" s="7"/>
      <c r="B574" s="7"/>
      <c r="C574" s="7"/>
      <c r="D574" s="7"/>
      <c r="E574" s="9"/>
      <c r="F574" s="10"/>
      <c r="G574" s="10"/>
      <c r="H574" s="2"/>
      <c r="I574" s="2"/>
      <c r="J574" s="1"/>
      <c r="K574" s="2"/>
      <c r="L574" s="9"/>
      <c r="M574" s="9"/>
      <c r="N574" s="2"/>
      <c r="O574" s="2"/>
      <c r="P574" s="2"/>
      <c r="Q574" s="2"/>
      <c r="R574" s="299"/>
      <c r="S574" s="2"/>
      <c r="T574" s="2"/>
      <c r="U574" s="2"/>
      <c r="V574" s="2"/>
      <c r="W574" s="2"/>
    </row>
    <row r="575" spans="1:23" ht="27" customHeight="1">
      <c r="A575" s="7"/>
      <c r="B575" s="7"/>
      <c r="C575" s="7"/>
      <c r="D575" s="7"/>
      <c r="E575" s="9"/>
      <c r="F575" s="10"/>
      <c r="G575" s="10"/>
      <c r="H575" s="2"/>
      <c r="I575" s="2"/>
      <c r="J575" s="1"/>
      <c r="K575" s="2"/>
      <c r="L575" s="9"/>
      <c r="M575" s="9"/>
      <c r="N575" s="2"/>
      <c r="O575" s="2"/>
      <c r="P575" s="2"/>
      <c r="Q575" s="2"/>
      <c r="R575" s="299"/>
      <c r="S575" s="2"/>
      <c r="T575" s="2"/>
      <c r="U575" s="2"/>
      <c r="V575" s="2"/>
      <c r="W575" s="2"/>
    </row>
    <row r="576" spans="1:23" ht="27" customHeight="1">
      <c r="A576" s="7"/>
      <c r="B576" s="7"/>
      <c r="C576" s="7"/>
      <c r="D576" s="7"/>
      <c r="E576" s="9"/>
      <c r="F576" s="10"/>
      <c r="G576" s="10"/>
      <c r="H576" s="2"/>
      <c r="I576" s="2"/>
      <c r="J576" s="1"/>
      <c r="K576" s="2"/>
      <c r="L576" s="9"/>
      <c r="M576" s="9"/>
      <c r="N576" s="2"/>
      <c r="O576" s="2"/>
      <c r="P576" s="2"/>
      <c r="Q576" s="2"/>
      <c r="R576" s="299"/>
      <c r="S576" s="2"/>
      <c r="T576" s="2"/>
      <c r="U576" s="2"/>
      <c r="V576" s="2"/>
      <c r="W576" s="2"/>
    </row>
    <row r="577" spans="1:23" ht="27" customHeight="1">
      <c r="A577" s="7"/>
      <c r="B577" s="7"/>
      <c r="C577" s="7"/>
      <c r="D577" s="7"/>
      <c r="E577" s="9"/>
      <c r="F577" s="10"/>
      <c r="G577" s="10"/>
      <c r="H577" s="2"/>
      <c r="I577" s="2"/>
      <c r="J577" s="1"/>
      <c r="K577" s="2"/>
      <c r="L577" s="9"/>
      <c r="M577" s="9"/>
      <c r="N577" s="2"/>
      <c r="O577" s="2"/>
      <c r="P577" s="2"/>
      <c r="Q577" s="2"/>
      <c r="R577" s="299"/>
      <c r="S577" s="2"/>
      <c r="T577" s="2"/>
      <c r="U577" s="2"/>
      <c r="V577" s="2"/>
      <c r="W577" s="2"/>
    </row>
    <row r="578" spans="1:23" ht="27" customHeight="1">
      <c r="A578" s="7"/>
      <c r="B578" s="7"/>
      <c r="C578" s="7"/>
      <c r="D578" s="7"/>
      <c r="E578" s="9"/>
      <c r="F578" s="10"/>
      <c r="G578" s="10"/>
      <c r="H578" s="2"/>
      <c r="I578" s="2"/>
      <c r="J578" s="1"/>
      <c r="K578" s="2"/>
      <c r="L578" s="9"/>
      <c r="M578" s="9"/>
      <c r="N578" s="2"/>
      <c r="O578" s="2"/>
      <c r="P578" s="2"/>
      <c r="Q578" s="2"/>
      <c r="R578" s="299"/>
      <c r="S578" s="2"/>
      <c r="T578" s="2"/>
      <c r="U578" s="2"/>
      <c r="V578" s="2"/>
      <c r="W578" s="2"/>
    </row>
    <row r="579" spans="1:23" ht="27" customHeight="1">
      <c r="A579" s="7"/>
      <c r="B579" s="7"/>
      <c r="C579" s="7"/>
      <c r="D579" s="7"/>
      <c r="E579" s="9"/>
      <c r="F579" s="10"/>
      <c r="G579" s="10"/>
      <c r="H579" s="2"/>
      <c r="I579" s="2"/>
      <c r="J579" s="1"/>
      <c r="K579" s="2"/>
      <c r="L579" s="9"/>
      <c r="M579" s="9"/>
      <c r="N579" s="2"/>
      <c r="O579" s="2"/>
      <c r="P579" s="2"/>
      <c r="Q579" s="2"/>
      <c r="R579" s="299"/>
      <c r="S579" s="2"/>
      <c r="T579" s="2"/>
      <c r="U579" s="2"/>
      <c r="V579" s="2"/>
      <c r="W579" s="2"/>
    </row>
    <row r="580" spans="1:23" ht="27" customHeight="1">
      <c r="A580" s="7"/>
      <c r="B580" s="7"/>
      <c r="C580" s="7"/>
      <c r="D580" s="7"/>
      <c r="E580" s="9"/>
      <c r="F580" s="10"/>
      <c r="G580" s="10"/>
      <c r="H580" s="2"/>
      <c r="I580" s="2"/>
      <c r="J580" s="1"/>
      <c r="K580" s="2"/>
      <c r="L580" s="9"/>
      <c r="M580" s="9"/>
      <c r="N580" s="2"/>
      <c r="O580" s="2"/>
      <c r="P580" s="2"/>
      <c r="Q580" s="2"/>
      <c r="R580" s="299"/>
      <c r="S580" s="2"/>
      <c r="T580" s="2"/>
      <c r="U580" s="2"/>
      <c r="V580" s="2"/>
      <c r="W580" s="2"/>
    </row>
    <row r="581" spans="1:23" ht="27" customHeight="1">
      <c r="A581" s="7"/>
      <c r="B581" s="7"/>
      <c r="C581" s="7"/>
      <c r="D581" s="7"/>
      <c r="E581" s="9"/>
      <c r="F581" s="10"/>
      <c r="G581" s="10"/>
      <c r="H581" s="2"/>
      <c r="I581" s="2"/>
      <c r="J581" s="1"/>
      <c r="K581" s="2"/>
      <c r="L581" s="9"/>
      <c r="M581" s="9"/>
      <c r="N581" s="2"/>
      <c r="O581" s="2"/>
      <c r="P581" s="2"/>
      <c r="Q581" s="2"/>
      <c r="R581" s="299"/>
      <c r="S581" s="2"/>
      <c r="T581" s="2"/>
      <c r="U581" s="2"/>
      <c r="V581" s="2"/>
      <c r="W581" s="2"/>
    </row>
    <row r="582" spans="1:23" ht="27" customHeight="1">
      <c r="A582" s="7"/>
      <c r="B582" s="7"/>
      <c r="C582" s="7"/>
      <c r="D582" s="7"/>
      <c r="E582" s="9"/>
      <c r="F582" s="10"/>
      <c r="G582" s="10"/>
      <c r="H582" s="2"/>
      <c r="I582" s="2"/>
      <c r="J582" s="1"/>
      <c r="K582" s="2"/>
      <c r="L582" s="9"/>
      <c r="M582" s="9"/>
      <c r="N582" s="2"/>
      <c r="O582" s="2"/>
      <c r="P582" s="2"/>
      <c r="Q582" s="2"/>
      <c r="R582" s="299"/>
      <c r="S582" s="2"/>
      <c r="T582" s="2"/>
      <c r="U582" s="2"/>
      <c r="V582" s="2"/>
      <c r="W582" s="2"/>
    </row>
    <row r="583" spans="1:23" ht="27" customHeight="1">
      <c r="A583" s="7"/>
      <c r="B583" s="7"/>
      <c r="C583" s="7"/>
      <c r="D583" s="7"/>
      <c r="E583" s="9"/>
      <c r="F583" s="10"/>
      <c r="G583" s="10"/>
      <c r="H583" s="2"/>
      <c r="I583" s="2"/>
      <c r="J583" s="1"/>
      <c r="K583" s="2"/>
      <c r="L583" s="9"/>
      <c r="M583" s="9"/>
      <c r="N583" s="2"/>
      <c r="O583" s="2"/>
      <c r="P583" s="2"/>
      <c r="Q583" s="2"/>
      <c r="R583" s="299"/>
      <c r="S583" s="2"/>
      <c r="T583" s="2"/>
      <c r="U583" s="2"/>
      <c r="V583" s="2"/>
      <c r="W583" s="2"/>
    </row>
    <row r="584" spans="1:23" ht="27" customHeight="1">
      <c r="A584" s="7"/>
      <c r="B584" s="7"/>
      <c r="C584" s="7"/>
      <c r="D584" s="7"/>
      <c r="E584" s="9"/>
      <c r="F584" s="10"/>
      <c r="G584" s="10"/>
      <c r="H584" s="2"/>
      <c r="I584" s="2"/>
      <c r="J584" s="1"/>
      <c r="K584" s="2"/>
      <c r="L584" s="9"/>
      <c r="M584" s="9"/>
      <c r="N584" s="2"/>
      <c r="O584" s="2"/>
      <c r="P584" s="2"/>
      <c r="Q584" s="2"/>
      <c r="R584" s="299"/>
      <c r="S584" s="2"/>
      <c r="T584" s="2"/>
      <c r="U584" s="2"/>
      <c r="V584" s="2"/>
      <c r="W584" s="2"/>
    </row>
    <row r="585" spans="1:23" ht="27" customHeight="1">
      <c r="A585" s="7"/>
      <c r="B585" s="7"/>
      <c r="C585" s="7"/>
      <c r="D585" s="7"/>
      <c r="E585" s="9"/>
      <c r="F585" s="10"/>
      <c r="G585" s="10"/>
      <c r="H585" s="2"/>
      <c r="I585" s="2"/>
      <c r="J585" s="1"/>
      <c r="K585" s="2"/>
      <c r="L585" s="9"/>
      <c r="M585" s="9"/>
      <c r="N585" s="2"/>
      <c r="O585" s="2"/>
      <c r="P585" s="2"/>
      <c r="Q585" s="2"/>
      <c r="R585" s="299"/>
      <c r="S585" s="2"/>
      <c r="T585" s="2"/>
      <c r="U585" s="2"/>
      <c r="V585" s="2"/>
      <c r="W585" s="2"/>
    </row>
    <row r="586" spans="1:23" ht="27" customHeight="1">
      <c r="A586" s="7"/>
      <c r="B586" s="7"/>
      <c r="C586" s="7"/>
      <c r="D586" s="7"/>
      <c r="E586" s="9"/>
      <c r="F586" s="10"/>
      <c r="G586" s="10"/>
      <c r="H586" s="2"/>
      <c r="I586" s="2"/>
      <c r="J586" s="1"/>
      <c r="K586" s="2"/>
      <c r="L586" s="9"/>
      <c r="M586" s="9"/>
      <c r="N586" s="2"/>
      <c r="O586" s="2"/>
      <c r="P586" s="2"/>
      <c r="Q586" s="2"/>
      <c r="R586" s="299"/>
      <c r="S586" s="2"/>
      <c r="T586" s="2"/>
      <c r="U586" s="2"/>
      <c r="V586" s="2"/>
      <c r="W586" s="2"/>
    </row>
    <row r="587" spans="1:23" ht="27" customHeight="1">
      <c r="A587" s="7"/>
      <c r="B587" s="7"/>
      <c r="C587" s="7"/>
      <c r="D587" s="7"/>
      <c r="E587" s="9"/>
      <c r="F587" s="10"/>
      <c r="G587" s="10"/>
      <c r="H587" s="2"/>
      <c r="I587" s="2"/>
      <c r="J587" s="1"/>
      <c r="K587" s="2"/>
      <c r="L587" s="9"/>
      <c r="M587" s="9"/>
      <c r="N587" s="2"/>
      <c r="O587" s="2"/>
      <c r="P587" s="2"/>
      <c r="Q587" s="2"/>
      <c r="R587" s="299"/>
      <c r="S587" s="2"/>
      <c r="T587" s="2"/>
      <c r="U587" s="2"/>
      <c r="V587" s="2"/>
      <c r="W587" s="2"/>
    </row>
    <row r="588" spans="1:23" ht="27" customHeight="1">
      <c r="A588" s="7"/>
      <c r="B588" s="7"/>
      <c r="C588" s="7"/>
      <c r="D588" s="7"/>
      <c r="E588" s="9"/>
      <c r="F588" s="10"/>
      <c r="G588" s="10"/>
      <c r="H588" s="2"/>
      <c r="I588" s="2"/>
      <c r="J588" s="1"/>
      <c r="K588" s="2"/>
      <c r="L588" s="9"/>
      <c r="M588" s="9"/>
      <c r="N588" s="2"/>
      <c r="O588" s="2"/>
      <c r="P588" s="2"/>
      <c r="Q588" s="2"/>
      <c r="R588" s="299"/>
      <c r="S588" s="2"/>
      <c r="T588" s="2"/>
      <c r="U588" s="2"/>
      <c r="V588" s="2"/>
      <c r="W588" s="2"/>
    </row>
    <row r="589" spans="1:23" ht="27" customHeight="1">
      <c r="A589" s="7"/>
      <c r="B589" s="7"/>
      <c r="C589" s="7"/>
      <c r="D589" s="7"/>
      <c r="E589" s="9"/>
      <c r="F589" s="10"/>
      <c r="G589" s="10"/>
      <c r="H589" s="2"/>
      <c r="I589" s="2"/>
      <c r="J589" s="1"/>
      <c r="K589" s="2"/>
      <c r="L589" s="9"/>
      <c r="M589" s="9"/>
      <c r="N589" s="2"/>
      <c r="O589" s="2"/>
      <c r="P589" s="2"/>
      <c r="Q589" s="2"/>
      <c r="R589" s="299"/>
      <c r="S589" s="2"/>
      <c r="T589" s="2"/>
      <c r="U589" s="2"/>
      <c r="V589" s="2"/>
      <c r="W589" s="2"/>
    </row>
    <row r="590" spans="1:23" ht="27" customHeight="1">
      <c r="A590" s="7"/>
      <c r="B590" s="7"/>
      <c r="C590" s="7"/>
      <c r="D590" s="7"/>
      <c r="E590" s="9"/>
      <c r="F590" s="10"/>
      <c r="G590" s="10"/>
      <c r="H590" s="2"/>
      <c r="I590" s="2"/>
      <c r="J590" s="1"/>
      <c r="K590" s="2"/>
      <c r="L590" s="9"/>
      <c r="M590" s="9"/>
      <c r="N590" s="2"/>
      <c r="O590" s="2"/>
      <c r="P590" s="2"/>
      <c r="Q590" s="2"/>
      <c r="R590" s="299"/>
      <c r="S590" s="2"/>
      <c r="T590" s="2"/>
      <c r="U590" s="2"/>
      <c r="V590" s="2"/>
      <c r="W590" s="2"/>
    </row>
    <row r="591" spans="1:23" ht="27" customHeight="1">
      <c r="A591" s="7"/>
      <c r="B591" s="7"/>
      <c r="C591" s="7"/>
      <c r="D591" s="7"/>
      <c r="E591" s="9"/>
      <c r="F591" s="10"/>
      <c r="G591" s="10"/>
      <c r="H591" s="2"/>
      <c r="I591" s="2"/>
      <c r="J591" s="1"/>
      <c r="K591" s="2"/>
      <c r="L591" s="9"/>
      <c r="M591" s="9"/>
      <c r="N591" s="2"/>
      <c r="O591" s="2"/>
      <c r="P591" s="2"/>
      <c r="Q591" s="2"/>
      <c r="R591" s="299"/>
      <c r="S591" s="2"/>
      <c r="T591" s="2"/>
      <c r="U591" s="2"/>
      <c r="V591" s="2"/>
      <c r="W591" s="2"/>
    </row>
    <row r="592" spans="1:23" ht="27" customHeight="1">
      <c r="A592" s="7"/>
      <c r="B592" s="7"/>
      <c r="C592" s="7"/>
      <c r="D592" s="7"/>
      <c r="E592" s="9"/>
      <c r="F592" s="10"/>
      <c r="G592" s="10"/>
      <c r="H592" s="2"/>
      <c r="I592" s="2"/>
      <c r="J592" s="1"/>
      <c r="K592" s="2"/>
      <c r="L592" s="9"/>
      <c r="M592" s="9"/>
      <c r="N592" s="2"/>
      <c r="O592" s="2"/>
      <c r="P592" s="2"/>
      <c r="Q592" s="2"/>
      <c r="R592" s="299"/>
      <c r="S592" s="2"/>
      <c r="T592" s="2"/>
      <c r="U592" s="2"/>
      <c r="V592" s="2"/>
      <c r="W592" s="2"/>
    </row>
    <row r="593" spans="1:23" ht="27" customHeight="1">
      <c r="A593" s="7"/>
      <c r="B593" s="7"/>
      <c r="C593" s="7"/>
      <c r="D593" s="7"/>
      <c r="E593" s="9"/>
      <c r="F593" s="10"/>
      <c r="G593" s="10"/>
      <c r="H593" s="2"/>
      <c r="I593" s="2"/>
      <c r="J593" s="1"/>
      <c r="K593" s="2"/>
      <c r="L593" s="9"/>
      <c r="M593" s="9"/>
      <c r="N593" s="2"/>
      <c r="O593" s="2"/>
      <c r="P593" s="2"/>
      <c r="Q593" s="2"/>
      <c r="R593" s="299"/>
      <c r="S593" s="2"/>
      <c r="T593" s="2"/>
      <c r="U593" s="2"/>
      <c r="V593" s="2"/>
      <c r="W593" s="2"/>
    </row>
    <row r="594" spans="1:23" ht="27" customHeight="1">
      <c r="A594" s="7"/>
      <c r="B594" s="7"/>
      <c r="C594" s="7"/>
      <c r="D594" s="7"/>
      <c r="E594" s="9"/>
      <c r="F594" s="10"/>
      <c r="G594" s="10"/>
      <c r="H594" s="2"/>
      <c r="I594" s="2"/>
      <c r="J594" s="1"/>
      <c r="K594" s="2"/>
      <c r="L594" s="9"/>
      <c r="M594" s="9"/>
      <c r="N594" s="2"/>
      <c r="O594" s="2"/>
      <c r="P594" s="2"/>
      <c r="Q594" s="2"/>
      <c r="R594" s="299"/>
      <c r="S594" s="2"/>
      <c r="T594" s="2"/>
      <c r="U594" s="2"/>
      <c r="V594" s="2"/>
      <c r="W594" s="2"/>
    </row>
    <row r="595" spans="1:23" ht="27" customHeight="1">
      <c r="A595" s="7"/>
      <c r="B595" s="7"/>
      <c r="C595" s="7"/>
      <c r="D595" s="7"/>
      <c r="E595" s="9"/>
      <c r="F595" s="10"/>
      <c r="G595" s="10"/>
      <c r="H595" s="2"/>
      <c r="I595" s="2"/>
      <c r="J595" s="1"/>
      <c r="K595" s="2"/>
      <c r="L595" s="9"/>
      <c r="M595" s="9"/>
      <c r="N595" s="2"/>
      <c r="O595" s="2"/>
      <c r="P595" s="2"/>
      <c r="Q595" s="2"/>
      <c r="R595" s="299"/>
      <c r="S595" s="2"/>
      <c r="T595" s="2"/>
      <c r="U595" s="2"/>
      <c r="V595" s="2"/>
      <c r="W595" s="2"/>
    </row>
    <row r="596" spans="1:23" ht="27" customHeight="1">
      <c r="A596" s="7"/>
      <c r="B596" s="7"/>
      <c r="C596" s="7"/>
      <c r="D596" s="7"/>
      <c r="E596" s="9"/>
      <c r="F596" s="10"/>
      <c r="G596" s="10"/>
      <c r="H596" s="2"/>
      <c r="I596" s="2"/>
      <c r="J596" s="1"/>
      <c r="K596" s="2"/>
      <c r="L596" s="9"/>
      <c r="M596" s="9"/>
      <c r="N596" s="2"/>
      <c r="O596" s="2"/>
      <c r="P596" s="2"/>
      <c r="Q596" s="2"/>
      <c r="R596" s="299"/>
      <c r="S596" s="2"/>
      <c r="T596" s="2"/>
      <c r="U596" s="2"/>
      <c r="V596" s="2"/>
      <c r="W596" s="2"/>
    </row>
    <row r="597" spans="1:23" ht="27" customHeight="1">
      <c r="A597" s="7"/>
      <c r="B597" s="7"/>
      <c r="C597" s="7"/>
      <c r="D597" s="7"/>
      <c r="E597" s="9"/>
      <c r="F597" s="10"/>
      <c r="G597" s="10"/>
      <c r="H597" s="2"/>
      <c r="I597" s="2"/>
      <c r="J597" s="1"/>
      <c r="K597" s="2"/>
      <c r="L597" s="9"/>
      <c r="M597" s="9"/>
      <c r="N597" s="2"/>
      <c r="O597" s="2"/>
      <c r="P597" s="2"/>
      <c r="Q597" s="2"/>
      <c r="R597" s="299"/>
      <c r="S597" s="2"/>
      <c r="T597" s="2"/>
      <c r="U597" s="2"/>
      <c r="V597" s="2"/>
      <c r="W597" s="2"/>
    </row>
    <row r="598" spans="1:23" ht="27" customHeight="1">
      <c r="A598" s="7"/>
      <c r="B598" s="7"/>
      <c r="C598" s="7"/>
      <c r="D598" s="7"/>
      <c r="E598" s="9"/>
      <c r="F598" s="10"/>
      <c r="G598" s="10"/>
      <c r="H598" s="2"/>
      <c r="I598" s="2"/>
      <c r="J598" s="1"/>
      <c r="K598" s="2"/>
      <c r="L598" s="9"/>
      <c r="M598" s="9"/>
      <c r="N598" s="2"/>
      <c r="O598" s="2"/>
      <c r="P598" s="2"/>
      <c r="Q598" s="2"/>
      <c r="R598" s="299"/>
      <c r="S598" s="2"/>
      <c r="T598" s="2"/>
      <c r="U598" s="2"/>
      <c r="V598" s="2"/>
      <c r="W598" s="2"/>
    </row>
    <row r="599" spans="1:23" ht="27" customHeight="1">
      <c r="A599" s="7"/>
      <c r="B599" s="7"/>
      <c r="C599" s="7"/>
      <c r="D599" s="7"/>
      <c r="E599" s="9"/>
      <c r="F599" s="10"/>
      <c r="G599" s="10"/>
      <c r="H599" s="2"/>
      <c r="I599" s="2"/>
      <c r="J599" s="1"/>
      <c r="K599" s="2"/>
      <c r="L599" s="9"/>
      <c r="M599" s="9"/>
      <c r="N599" s="2"/>
      <c r="O599" s="2"/>
      <c r="P599" s="2"/>
      <c r="Q599" s="2"/>
      <c r="R599" s="299"/>
      <c r="S599" s="2"/>
      <c r="T599" s="2"/>
      <c r="U599" s="2"/>
      <c r="V599" s="2"/>
      <c r="W599" s="2"/>
    </row>
    <row r="600" spans="1:23" ht="27" customHeight="1">
      <c r="A600" s="7"/>
      <c r="B600" s="7"/>
      <c r="C600" s="7"/>
      <c r="D600" s="7"/>
      <c r="E600" s="9"/>
      <c r="F600" s="10"/>
      <c r="G600" s="10"/>
      <c r="H600" s="2"/>
      <c r="I600" s="2"/>
      <c r="J600" s="1"/>
      <c r="K600" s="2"/>
      <c r="L600" s="9"/>
      <c r="M600" s="9"/>
      <c r="N600" s="2"/>
      <c r="O600" s="2"/>
      <c r="P600" s="2"/>
      <c r="Q600" s="2"/>
      <c r="R600" s="299"/>
      <c r="S600" s="2"/>
      <c r="T600" s="2"/>
      <c r="U600" s="2"/>
      <c r="V600" s="2"/>
      <c r="W600" s="2"/>
    </row>
    <row r="601" spans="1:23" ht="27" customHeight="1">
      <c r="A601" s="7"/>
      <c r="B601" s="7"/>
      <c r="C601" s="7"/>
      <c r="D601" s="7"/>
      <c r="E601" s="9"/>
      <c r="F601" s="10"/>
      <c r="G601" s="10"/>
      <c r="H601" s="2"/>
      <c r="I601" s="2"/>
      <c r="J601" s="1"/>
      <c r="K601" s="2"/>
      <c r="L601" s="9"/>
      <c r="M601" s="9"/>
      <c r="N601" s="2"/>
      <c r="O601" s="2"/>
      <c r="P601" s="2"/>
      <c r="Q601" s="2"/>
      <c r="R601" s="299"/>
      <c r="S601" s="2"/>
      <c r="T601" s="2"/>
      <c r="U601" s="2"/>
      <c r="V601" s="2"/>
      <c r="W601" s="2"/>
    </row>
    <row r="602" spans="1:23" ht="27" customHeight="1">
      <c r="A602" s="7"/>
      <c r="B602" s="7"/>
      <c r="C602" s="7"/>
      <c r="D602" s="7"/>
      <c r="E602" s="9"/>
      <c r="F602" s="10"/>
      <c r="G602" s="10"/>
      <c r="H602" s="2"/>
      <c r="I602" s="2"/>
      <c r="J602" s="1"/>
      <c r="K602" s="2"/>
      <c r="L602" s="9"/>
      <c r="M602" s="9"/>
      <c r="N602" s="2"/>
      <c r="O602" s="2"/>
      <c r="P602" s="2"/>
      <c r="Q602" s="2"/>
      <c r="R602" s="299"/>
      <c r="S602" s="2"/>
      <c r="T602" s="2"/>
      <c r="U602" s="2"/>
      <c r="V602" s="2"/>
      <c r="W602" s="2"/>
    </row>
    <row r="603" spans="1:23" ht="27" customHeight="1">
      <c r="A603" s="7"/>
      <c r="B603" s="7"/>
      <c r="C603" s="7"/>
      <c r="D603" s="7"/>
      <c r="E603" s="9"/>
      <c r="F603" s="10"/>
      <c r="G603" s="10"/>
      <c r="H603" s="2"/>
      <c r="I603" s="2"/>
      <c r="J603" s="1"/>
      <c r="K603" s="2"/>
      <c r="L603" s="9"/>
      <c r="M603" s="9"/>
      <c r="N603" s="2"/>
      <c r="O603" s="2"/>
      <c r="P603" s="2"/>
      <c r="Q603" s="2"/>
      <c r="R603" s="299"/>
      <c r="S603" s="2"/>
      <c r="T603" s="2"/>
      <c r="U603" s="2"/>
      <c r="V603" s="2"/>
      <c r="W603" s="2"/>
    </row>
    <row r="604" spans="1:23" ht="27" customHeight="1">
      <c r="A604" s="7"/>
      <c r="B604" s="7"/>
      <c r="C604" s="7"/>
      <c r="D604" s="7"/>
      <c r="E604" s="9"/>
      <c r="F604" s="10"/>
      <c r="G604" s="10"/>
      <c r="H604" s="2"/>
      <c r="I604" s="2"/>
      <c r="J604" s="1"/>
      <c r="K604" s="2"/>
      <c r="L604" s="9"/>
      <c r="M604" s="9"/>
      <c r="N604" s="2"/>
      <c r="O604" s="2"/>
      <c r="P604" s="2"/>
      <c r="Q604" s="2"/>
      <c r="R604" s="299"/>
      <c r="S604" s="2"/>
      <c r="T604" s="2"/>
      <c r="U604" s="2"/>
      <c r="V604" s="2"/>
      <c r="W604" s="2"/>
    </row>
    <row r="605" spans="1:23" ht="27" customHeight="1">
      <c r="A605" s="7"/>
      <c r="B605" s="7"/>
      <c r="C605" s="7"/>
      <c r="D605" s="7"/>
      <c r="E605" s="9"/>
      <c r="F605" s="10"/>
      <c r="G605" s="10"/>
      <c r="H605" s="2"/>
      <c r="I605" s="2"/>
      <c r="J605" s="1"/>
      <c r="K605" s="2"/>
      <c r="L605" s="9"/>
      <c r="M605" s="9"/>
      <c r="N605" s="2"/>
      <c r="O605" s="2"/>
      <c r="P605" s="2"/>
      <c r="Q605" s="2"/>
      <c r="R605" s="299"/>
      <c r="S605" s="2"/>
      <c r="T605" s="2"/>
      <c r="U605" s="2"/>
      <c r="V605" s="2"/>
      <c r="W605" s="2"/>
    </row>
    <row r="606" spans="1:23" ht="27" customHeight="1">
      <c r="A606" s="7"/>
      <c r="B606" s="7"/>
      <c r="C606" s="7"/>
      <c r="D606" s="7"/>
      <c r="E606" s="9"/>
      <c r="F606" s="10"/>
      <c r="G606" s="10"/>
      <c r="H606" s="2"/>
      <c r="I606" s="2"/>
      <c r="J606" s="1"/>
      <c r="K606" s="2"/>
      <c r="L606" s="9"/>
      <c r="M606" s="9"/>
      <c r="N606" s="2"/>
      <c r="O606" s="2"/>
      <c r="P606" s="2"/>
      <c r="Q606" s="2"/>
      <c r="R606" s="299"/>
      <c r="S606" s="2"/>
      <c r="T606" s="2"/>
      <c r="U606" s="2"/>
      <c r="V606" s="2"/>
      <c r="W606" s="2"/>
    </row>
    <row r="607" spans="1:23" ht="27" customHeight="1">
      <c r="A607" s="7"/>
      <c r="B607" s="7"/>
      <c r="C607" s="7"/>
      <c r="D607" s="7"/>
      <c r="E607" s="9"/>
      <c r="F607" s="10"/>
      <c r="G607" s="10"/>
      <c r="H607" s="2"/>
      <c r="I607" s="2"/>
      <c r="J607" s="1"/>
      <c r="K607" s="2"/>
      <c r="L607" s="9"/>
      <c r="M607" s="9"/>
      <c r="N607" s="2"/>
      <c r="O607" s="2"/>
      <c r="P607" s="2"/>
      <c r="Q607" s="2"/>
      <c r="R607" s="299"/>
      <c r="S607" s="2"/>
      <c r="T607" s="2"/>
      <c r="U607" s="2"/>
      <c r="V607" s="2"/>
      <c r="W607" s="2"/>
    </row>
    <row r="608" spans="1:23" ht="27" customHeight="1">
      <c r="A608" s="7"/>
      <c r="B608" s="7"/>
      <c r="C608" s="7"/>
      <c r="D608" s="7"/>
      <c r="E608" s="9"/>
      <c r="F608" s="10"/>
      <c r="G608" s="10"/>
      <c r="H608" s="2"/>
      <c r="I608" s="2"/>
      <c r="J608" s="1"/>
      <c r="K608" s="2"/>
      <c r="L608" s="9"/>
      <c r="M608" s="9"/>
      <c r="N608" s="2"/>
      <c r="O608" s="2"/>
      <c r="P608" s="2"/>
      <c r="Q608" s="2"/>
      <c r="R608" s="299"/>
      <c r="S608" s="2"/>
      <c r="T608" s="2"/>
      <c r="U608" s="2"/>
      <c r="V608" s="2"/>
      <c r="W608" s="2"/>
    </row>
    <row r="609" spans="1:23" ht="27" customHeight="1">
      <c r="A609" s="7"/>
      <c r="B609" s="7"/>
      <c r="C609" s="7"/>
      <c r="D609" s="7"/>
      <c r="E609" s="9"/>
      <c r="F609" s="10"/>
      <c r="G609" s="10"/>
      <c r="H609" s="2"/>
      <c r="I609" s="2"/>
      <c r="J609" s="1"/>
      <c r="K609" s="2"/>
      <c r="L609" s="9"/>
      <c r="M609" s="9"/>
      <c r="N609" s="2"/>
      <c r="O609" s="2"/>
      <c r="P609" s="2"/>
      <c r="Q609" s="2"/>
      <c r="R609" s="299"/>
      <c r="S609" s="2"/>
      <c r="T609" s="2"/>
      <c r="U609" s="2"/>
      <c r="V609" s="2"/>
      <c r="W609" s="2"/>
    </row>
    <row r="610" spans="1:23" ht="27" customHeight="1">
      <c r="A610" s="7"/>
      <c r="B610" s="7"/>
      <c r="C610" s="7"/>
      <c r="D610" s="7"/>
      <c r="E610" s="9"/>
      <c r="F610" s="10"/>
      <c r="G610" s="10"/>
      <c r="H610" s="2"/>
      <c r="I610" s="2"/>
      <c r="J610" s="1"/>
      <c r="K610" s="2"/>
      <c r="L610" s="9"/>
      <c r="M610" s="9"/>
      <c r="N610" s="2"/>
      <c r="O610" s="2"/>
      <c r="P610" s="2"/>
      <c r="Q610" s="2"/>
      <c r="R610" s="299"/>
      <c r="S610" s="2"/>
      <c r="T610" s="2"/>
      <c r="U610" s="2"/>
      <c r="V610" s="2"/>
      <c r="W610" s="2"/>
    </row>
    <row r="611" spans="1:23" ht="27" customHeight="1">
      <c r="A611" s="7"/>
      <c r="B611" s="7"/>
      <c r="C611" s="7"/>
      <c r="D611" s="7"/>
      <c r="E611" s="9"/>
      <c r="F611" s="10"/>
      <c r="G611" s="10"/>
      <c r="H611" s="2"/>
      <c r="I611" s="2"/>
      <c r="J611" s="1"/>
      <c r="K611" s="2"/>
      <c r="L611" s="9"/>
      <c r="M611" s="9"/>
      <c r="N611" s="2"/>
      <c r="O611" s="2"/>
      <c r="P611" s="2"/>
      <c r="Q611" s="2"/>
      <c r="R611" s="299"/>
      <c r="S611" s="2"/>
      <c r="T611" s="2"/>
      <c r="U611" s="2"/>
      <c r="V611" s="2"/>
      <c r="W611" s="2"/>
    </row>
    <row r="612" spans="1:23" ht="27" customHeight="1">
      <c r="A612" s="7"/>
      <c r="B612" s="7"/>
      <c r="C612" s="7"/>
      <c r="D612" s="7"/>
      <c r="E612" s="9"/>
      <c r="F612" s="10"/>
      <c r="G612" s="10"/>
      <c r="H612" s="2"/>
      <c r="I612" s="2"/>
      <c r="J612" s="1"/>
      <c r="K612" s="2"/>
      <c r="L612" s="9"/>
      <c r="M612" s="9"/>
      <c r="N612" s="2"/>
      <c r="O612" s="2"/>
      <c r="P612" s="2"/>
      <c r="Q612" s="2"/>
      <c r="R612" s="299"/>
      <c r="S612" s="2"/>
      <c r="T612" s="2"/>
      <c r="U612" s="2"/>
      <c r="V612" s="2"/>
      <c r="W612" s="2"/>
    </row>
    <row r="613" spans="1:23" ht="27" customHeight="1">
      <c r="A613" s="7"/>
      <c r="B613" s="7"/>
      <c r="C613" s="7"/>
      <c r="D613" s="7"/>
      <c r="E613" s="9"/>
      <c r="F613" s="10"/>
      <c r="G613" s="10"/>
      <c r="H613" s="2"/>
      <c r="I613" s="2"/>
      <c r="J613" s="1"/>
      <c r="K613" s="2"/>
      <c r="L613" s="9"/>
      <c r="M613" s="9"/>
      <c r="N613" s="2"/>
      <c r="O613" s="2"/>
      <c r="P613" s="2"/>
      <c r="Q613" s="2"/>
      <c r="R613" s="299"/>
      <c r="S613" s="2"/>
      <c r="T613" s="2"/>
      <c r="U613" s="2"/>
      <c r="V613" s="2"/>
      <c r="W613" s="2"/>
    </row>
    <row r="614" spans="1:23" ht="27" customHeight="1">
      <c r="A614" s="7"/>
      <c r="B614" s="7"/>
      <c r="C614" s="7"/>
      <c r="D614" s="7"/>
      <c r="E614" s="9"/>
      <c r="F614" s="10"/>
      <c r="G614" s="10"/>
      <c r="H614" s="2"/>
      <c r="I614" s="2"/>
      <c r="J614" s="1"/>
      <c r="K614" s="2"/>
      <c r="L614" s="9"/>
      <c r="M614" s="9"/>
      <c r="N614" s="2"/>
      <c r="O614" s="2"/>
      <c r="P614" s="2"/>
      <c r="Q614" s="2"/>
      <c r="R614" s="299"/>
      <c r="S614" s="2"/>
      <c r="T614" s="2"/>
      <c r="U614" s="2"/>
      <c r="V614" s="2"/>
      <c r="W614" s="2"/>
    </row>
    <row r="615" spans="1:23" ht="27" customHeight="1">
      <c r="A615" s="7"/>
      <c r="B615" s="7"/>
      <c r="C615" s="7"/>
      <c r="D615" s="7"/>
      <c r="E615" s="9"/>
      <c r="F615" s="10"/>
      <c r="G615" s="10"/>
      <c r="H615" s="2"/>
      <c r="I615" s="2"/>
      <c r="J615" s="1"/>
      <c r="K615" s="2"/>
      <c r="L615" s="9"/>
      <c r="M615" s="9"/>
      <c r="N615" s="2"/>
      <c r="O615" s="2"/>
      <c r="P615" s="2"/>
      <c r="Q615" s="2"/>
      <c r="R615" s="299"/>
      <c r="S615" s="2"/>
      <c r="T615" s="2"/>
      <c r="U615" s="2"/>
      <c r="V615" s="2"/>
      <c r="W615" s="2"/>
    </row>
    <row r="616" spans="1:23" ht="27" customHeight="1">
      <c r="A616" s="7"/>
      <c r="B616" s="7"/>
      <c r="C616" s="7"/>
      <c r="D616" s="7"/>
      <c r="E616" s="9"/>
      <c r="F616" s="10"/>
      <c r="G616" s="10"/>
      <c r="H616" s="2"/>
      <c r="I616" s="2"/>
      <c r="J616" s="1"/>
      <c r="K616" s="2"/>
      <c r="L616" s="9"/>
      <c r="M616" s="9"/>
      <c r="N616" s="2"/>
      <c r="O616" s="2"/>
      <c r="P616" s="2"/>
      <c r="Q616" s="2"/>
      <c r="R616" s="299"/>
      <c r="S616" s="2"/>
      <c r="T616" s="2"/>
      <c r="U616" s="2"/>
      <c r="V616" s="2"/>
      <c r="W616" s="2"/>
    </row>
    <row r="617" spans="1:23" ht="27" customHeight="1">
      <c r="A617" s="7"/>
      <c r="B617" s="7"/>
      <c r="C617" s="7"/>
      <c r="D617" s="7"/>
      <c r="E617" s="9"/>
      <c r="F617" s="10"/>
      <c r="G617" s="10"/>
      <c r="H617" s="2"/>
      <c r="I617" s="2"/>
      <c r="J617" s="1"/>
      <c r="K617" s="2"/>
      <c r="L617" s="9"/>
      <c r="M617" s="9"/>
      <c r="N617" s="2"/>
      <c r="O617" s="2"/>
      <c r="P617" s="2"/>
      <c r="Q617" s="2"/>
      <c r="R617" s="299"/>
      <c r="S617" s="2"/>
      <c r="T617" s="2"/>
      <c r="U617" s="2"/>
      <c r="V617" s="2"/>
      <c r="W617" s="2"/>
    </row>
    <row r="618" spans="1:23" ht="27" customHeight="1">
      <c r="A618" s="7"/>
      <c r="B618" s="7"/>
      <c r="C618" s="7"/>
      <c r="D618" s="7"/>
      <c r="E618" s="9"/>
      <c r="F618" s="10"/>
      <c r="G618" s="10"/>
      <c r="H618" s="2"/>
      <c r="I618" s="2"/>
      <c r="J618" s="1"/>
      <c r="K618" s="2"/>
      <c r="L618" s="9"/>
      <c r="M618" s="9"/>
      <c r="N618" s="2"/>
      <c r="O618" s="2"/>
      <c r="P618" s="2"/>
      <c r="Q618" s="2"/>
      <c r="R618" s="299"/>
      <c r="S618" s="2"/>
      <c r="T618" s="2"/>
      <c r="U618" s="2"/>
      <c r="V618" s="2"/>
      <c r="W618" s="2"/>
    </row>
    <row r="619" spans="1:23" ht="27" customHeight="1">
      <c r="A619" s="7"/>
      <c r="B619" s="7"/>
      <c r="C619" s="7"/>
      <c r="D619" s="7"/>
      <c r="E619" s="9"/>
      <c r="F619" s="10"/>
      <c r="G619" s="10"/>
      <c r="H619" s="2"/>
      <c r="I619" s="2"/>
      <c r="J619" s="1"/>
      <c r="K619" s="2"/>
      <c r="L619" s="9"/>
      <c r="M619" s="9"/>
      <c r="N619" s="2"/>
      <c r="O619" s="2"/>
      <c r="P619" s="2"/>
      <c r="Q619" s="2"/>
      <c r="R619" s="299"/>
      <c r="S619" s="2"/>
      <c r="T619" s="2"/>
      <c r="U619" s="2"/>
      <c r="V619" s="2"/>
      <c r="W619" s="2"/>
    </row>
    <row r="620" spans="1:23" ht="27" customHeight="1">
      <c r="A620" s="7"/>
      <c r="B620" s="7"/>
      <c r="C620" s="7"/>
      <c r="D620" s="7"/>
      <c r="E620" s="9"/>
      <c r="F620" s="10"/>
      <c r="G620" s="10"/>
      <c r="H620" s="2"/>
      <c r="I620" s="2"/>
      <c r="J620" s="1"/>
      <c r="K620" s="2"/>
      <c r="L620" s="9"/>
      <c r="M620" s="9"/>
      <c r="N620" s="2"/>
      <c r="O620" s="2"/>
      <c r="P620" s="2"/>
      <c r="Q620" s="2"/>
      <c r="R620" s="299"/>
      <c r="S620" s="2"/>
      <c r="T620" s="2"/>
      <c r="U620" s="2"/>
      <c r="V620" s="2"/>
      <c r="W620" s="2"/>
    </row>
    <row r="621" spans="1:23" ht="27" customHeight="1">
      <c r="A621" s="7"/>
      <c r="B621" s="7"/>
      <c r="C621" s="7"/>
      <c r="D621" s="7"/>
      <c r="E621" s="9"/>
      <c r="F621" s="10"/>
      <c r="G621" s="10"/>
      <c r="H621" s="2"/>
      <c r="I621" s="2"/>
      <c r="J621" s="1"/>
      <c r="K621" s="2"/>
      <c r="L621" s="9"/>
      <c r="M621" s="9"/>
      <c r="N621" s="2"/>
      <c r="O621" s="2"/>
      <c r="P621" s="2"/>
      <c r="Q621" s="2"/>
      <c r="R621" s="299"/>
      <c r="S621" s="2"/>
      <c r="T621" s="2"/>
      <c r="U621" s="2"/>
      <c r="V621" s="2"/>
      <c r="W621" s="2"/>
    </row>
    <row r="622" spans="1:23" ht="27" customHeight="1">
      <c r="A622" s="7"/>
      <c r="B622" s="7"/>
      <c r="C622" s="7"/>
      <c r="D622" s="7"/>
      <c r="E622" s="9"/>
      <c r="F622" s="10"/>
      <c r="G622" s="10"/>
      <c r="H622" s="2"/>
      <c r="I622" s="2"/>
      <c r="J622" s="1"/>
      <c r="K622" s="2"/>
      <c r="L622" s="9"/>
      <c r="M622" s="9"/>
      <c r="N622" s="2"/>
      <c r="O622" s="2"/>
      <c r="P622" s="2"/>
      <c r="Q622" s="2"/>
      <c r="R622" s="299"/>
      <c r="S622" s="2"/>
      <c r="T622" s="2"/>
      <c r="U622" s="2"/>
      <c r="V622" s="2"/>
      <c r="W622" s="2"/>
    </row>
    <row r="623" spans="1:23" ht="27" customHeight="1">
      <c r="A623" s="7"/>
      <c r="B623" s="7"/>
      <c r="C623" s="7"/>
      <c r="D623" s="7"/>
      <c r="E623" s="9"/>
      <c r="F623" s="10"/>
      <c r="G623" s="10"/>
      <c r="H623" s="2"/>
      <c r="I623" s="2"/>
      <c r="J623" s="1"/>
      <c r="K623" s="2"/>
      <c r="L623" s="9"/>
      <c r="M623" s="9"/>
      <c r="N623" s="2"/>
      <c r="O623" s="2"/>
      <c r="P623" s="2"/>
      <c r="Q623" s="2"/>
      <c r="R623" s="299"/>
      <c r="S623" s="2"/>
      <c r="T623" s="2"/>
      <c r="U623" s="2"/>
      <c r="V623" s="2"/>
      <c r="W623" s="2"/>
    </row>
    <row r="624" spans="1:23" ht="27" customHeight="1">
      <c r="A624" s="7"/>
      <c r="B624" s="7"/>
      <c r="C624" s="7"/>
      <c r="D624" s="7"/>
      <c r="E624" s="9"/>
      <c r="F624" s="10"/>
      <c r="G624" s="10"/>
      <c r="H624" s="2"/>
      <c r="I624" s="2"/>
      <c r="J624" s="1"/>
      <c r="K624" s="2"/>
      <c r="L624" s="9"/>
      <c r="M624" s="9"/>
      <c r="N624" s="2"/>
      <c r="O624" s="2"/>
      <c r="P624" s="2"/>
      <c r="Q624" s="2"/>
      <c r="R624" s="299"/>
      <c r="S624" s="2"/>
      <c r="T624" s="2"/>
      <c r="U624" s="2"/>
      <c r="V624" s="2"/>
      <c r="W624" s="2"/>
    </row>
    <row r="625" spans="1:23" ht="27" customHeight="1">
      <c r="A625" s="7"/>
      <c r="B625" s="7"/>
      <c r="C625" s="7"/>
      <c r="D625" s="7"/>
      <c r="E625" s="9"/>
      <c r="F625" s="10"/>
      <c r="G625" s="10"/>
      <c r="H625" s="2"/>
      <c r="I625" s="2"/>
      <c r="J625" s="1"/>
      <c r="K625" s="2"/>
      <c r="L625" s="9"/>
      <c r="M625" s="9"/>
      <c r="N625" s="2"/>
      <c r="O625" s="2"/>
      <c r="P625" s="2"/>
      <c r="Q625" s="2"/>
      <c r="R625" s="299"/>
      <c r="S625" s="2"/>
      <c r="T625" s="2"/>
      <c r="U625" s="2"/>
      <c r="V625" s="2"/>
      <c r="W625" s="2"/>
    </row>
    <row r="626" spans="1:23" ht="27" customHeight="1">
      <c r="A626" s="7"/>
      <c r="B626" s="7"/>
      <c r="C626" s="7"/>
      <c r="D626" s="7"/>
      <c r="E626" s="9"/>
      <c r="F626" s="10"/>
      <c r="G626" s="10"/>
      <c r="H626" s="2"/>
      <c r="I626" s="2"/>
      <c r="J626" s="1"/>
      <c r="K626" s="2"/>
      <c r="L626" s="9"/>
      <c r="M626" s="9"/>
      <c r="N626" s="2"/>
      <c r="O626" s="2"/>
      <c r="P626" s="2"/>
      <c r="Q626" s="2"/>
      <c r="R626" s="299"/>
      <c r="S626" s="2"/>
      <c r="T626" s="2"/>
      <c r="U626" s="2"/>
      <c r="V626" s="2"/>
      <c r="W626" s="2"/>
    </row>
    <row r="627" spans="1:23" ht="27" customHeight="1">
      <c r="A627" s="7"/>
      <c r="B627" s="7"/>
      <c r="C627" s="7"/>
      <c r="D627" s="7"/>
      <c r="E627" s="9"/>
      <c r="F627" s="10"/>
      <c r="G627" s="10"/>
      <c r="H627" s="2"/>
      <c r="I627" s="2"/>
      <c r="J627" s="1"/>
      <c r="K627" s="2"/>
      <c r="L627" s="9"/>
      <c r="M627" s="9"/>
      <c r="N627" s="2"/>
      <c r="O627" s="2"/>
      <c r="P627" s="2"/>
      <c r="Q627" s="2"/>
      <c r="R627" s="299"/>
      <c r="S627" s="2"/>
      <c r="T627" s="2"/>
      <c r="U627" s="2"/>
      <c r="V627" s="2"/>
      <c r="W627" s="2"/>
    </row>
    <row r="628" spans="1:23" ht="27" customHeight="1">
      <c r="A628" s="7"/>
      <c r="B628" s="7"/>
      <c r="C628" s="7"/>
      <c r="D628" s="7"/>
      <c r="E628" s="9"/>
      <c r="F628" s="10"/>
      <c r="G628" s="10"/>
      <c r="H628" s="2"/>
      <c r="I628" s="2"/>
      <c r="J628" s="1"/>
      <c r="K628" s="2"/>
      <c r="L628" s="9"/>
      <c r="M628" s="9"/>
      <c r="N628" s="2"/>
      <c r="O628" s="2"/>
      <c r="P628" s="2"/>
      <c r="Q628" s="2"/>
      <c r="R628" s="299"/>
      <c r="S628" s="2"/>
      <c r="T628" s="2"/>
      <c r="U628" s="2"/>
      <c r="V628" s="2"/>
      <c r="W628" s="2"/>
    </row>
    <row r="629" spans="1:23" ht="27" customHeight="1">
      <c r="A629" s="7"/>
      <c r="B629" s="7"/>
      <c r="C629" s="7"/>
      <c r="D629" s="7"/>
      <c r="E629" s="9"/>
      <c r="F629" s="10"/>
      <c r="G629" s="10"/>
      <c r="H629" s="2"/>
      <c r="I629" s="2"/>
      <c r="J629" s="1"/>
      <c r="K629" s="2"/>
      <c r="L629" s="9"/>
      <c r="M629" s="9"/>
      <c r="N629" s="2"/>
      <c r="O629" s="2"/>
      <c r="P629" s="2"/>
      <c r="Q629" s="2"/>
      <c r="R629" s="299"/>
      <c r="S629" s="2"/>
      <c r="T629" s="2"/>
      <c r="U629" s="2"/>
      <c r="V629" s="2"/>
      <c r="W629" s="2"/>
    </row>
    <row r="630" spans="1:23" ht="27" customHeight="1">
      <c r="A630" s="7"/>
      <c r="B630" s="7"/>
      <c r="C630" s="7"/>
      <c r="D630" s="7"/>
      <c r="E630" s="9"/>
      <c r="F630" s="10"/>
      <c r="G630" s="10"/>
      <c r="H630" s="2"/>
      <c r="I630" s="2"/>
      <c r="J630" s="1"/>
      <c r="K630" s="2"/>
      <c r="L630" s="9"/>
      <c r="M630" s="9"/>
      <c r="N630" s="2"/>
      <c r="O630" s="2"/>
      <c r="P630" s="2"/>
      <c r="Q630" s="2"/>
      <c r="R630" s="299"/>
      <c r="S630" s="2"/>
      <c r="T630" s="2"/>
      <c r="U630" s="2"/>
      <c r="V630" s="2"/>
      <c r="W630" s="2"/>
    </row>
    <row r="631" spans="1:23" ht="27" customHeight="1">
      <c r="A631" s="7"/>
      <c r="B631" s="7"/>
      <c r="C631" s="7"/>
      <c r="D631" s="7"/>
      <c r="E631" s="9"/>
      <c r="F631" s="10"/>
      <c r="G631" s="10"/>
      <c r="H631" s="2"/>
      <c r="I631" s="2"/>
      <c r="J631" s="1"/>
      <c r="K631" s="2"/>
      <c r="L631" s="9"/>
      <c r="M631" s="9"/>
      <c r="N631" s="2"/>
      <c r="O631" s="2"/>
      <c r="P631" s="2"/>
      <c r="Q631" s="2"/>
      <c r="R631" s="299"/>
      <c r="S631" s="2"/>
      <c r="T631" s="2"/>
      <c r="U631" s="2"/>
      <c r="V631" s="2"/>
      <c r="W631" s="2"/>
    </row>
    <row r="632" spans="1:23" ht="27" customHeight="1">
      <c r="A632" s="7"/>
      <c r="B632" s="7"/>
      <c r="C632" s="7"/>
      <c r="D632" s="7"/>
      <c r="E632" s="9"/>
      <c r="F632" s="10"/>
      <c r="G632" s="10"/>
      <c r="H632" s="2"/>
      <c r="I632" s="2"/>
      <c r="J632" s="1"/>
      <c r="K632" s="2"/>
      <c r="L632" s="9"/>
      <c r="M632" s="9"/>
      <c r="N632" s="2"/>
      <c r="O632" s="2"/>
      <c r="P632" s="2"/>
      <c r="Q632" s="2"/>
      <c r="R632" s="299"/>
      <c r="S632" s="2"/>
      <c r="T632" s="2"/>
      <c r="U632" s="2"/>
      <c r="V632" s="2"/>
      <c r="W632" s="2"/>
    </row>
    <row r="633" spans="1:23" ht="27" customHeight="1">
      <c r="A633" s="7"/>
      <c r="B633" s="7"/>
      <c r="C633" s="7"/>
      <c r="D633" s="7"/>
      <c r="E633" s="9"/>
      <c r="F633" s="10"/>
      <c r="G633" s="10"/>
      <c r="H633" s="2"/>
      <c r="I633" s="2"/>
      <c r="J633" s="1"/>
      <c r="K633" s="2"/>
      <c r="L633" s="9"/>
      <c r="M633" s="9"/>
      <c r="N633" s="2"/>
      <c r="O633" s="2"/>
      <c r="P633" s="2"/>
      <c r="Q633" s="2"/>
      <c r="R633" s="299"/>
      <c r="S633" s="2"/>
      <c r="T633" s="2"/>
      <c r="U633" s="2"/>
      <c r="V633" s="2"/>
      <c r="W633" s="2"/>
    </row>
    <row r="634" spans="1:23" ht="27" customHeight="1">
      <c r="A634" s="7"/>
      <c r="B634" s="7"/>
      <c r="C634" s="7"/>
      <c r="D634" s="7"/>
      <c r="E634" s="9"/>
      <c r="F634" s="10"/>
      <c r="G634" s="10"/>
      <c r="H634" s="2"/>
      <c r="I634" s="2"/>
      <c r="J634" s="1"/>
      <c r="K634" s="2"/>
      <c r="L634" s="9"/>
      <c r="M634" s="9"/>
      <c r="N634" s="2"/>
      <c r="O634" s="2"/>
      <c r="P634" s="2"/>
      <c r="Q634" s="2"/>
      <c r="R634" s="299"/>
      <c r="S634" s="2"/>
      <c r="T634" s="2"/>
      <c r="U634" s="2"/>
      <c r="V634" s="2"/>
      <c r="W634" s="2"/>
    </row>
    <row r="635" spans="1:23" ht="27" customHeight="1">
      <c r="A635" s="7"/>
      <c r="B635" s="7"/>
      <c r="C635" s="7"/>
      <c r="D635" s="7"/>
      <c r="E635" s="9"/>
      <c r="F635" s="10"/>
      <c r="G635" s="10"/>
      <c r="H635" s="2"/>
      <c r="I635" s="2"/>
      <c r="J635" s="1"/>
      <c r="K635" s="2"/>
      <c r="L635" s="9"/>
      <c r="M635" s="9"/>
      <c r="N635" s="2"/>
      <c r="O635" s="2"/>
      <c r="P635" s="2"/>
      <c r="Q635" s="2"/>
      <c r="R635" s="299"/>
      <c r="S635" s="2"/>
      <c r="T635" s="2"/>
      <c r="U635" s="2"/>
      <c r="V635" s="2"/>
      <c r="W635" s="2"/>
    </row>
    <row r="636" spans="1:23" ht="27" customHeight="1">
      <c r="A636" s="7"/>
      <c r="B636" s="7"/>
      <c r="C636" s="7"/>
      <c r="D636" s="7"/>
      <c r="E636" s="9"/>
      <c r="F636" s="10"/>
      <c r="G636" s="10"/>
      <c r="H636" s="2"/>
      <c r="I636" s="2"/>
      <c r="J636" s="1"/>
      <c r="K636" s="2"/>
      <c r="L636" s="9"/>
      <c r="M636" s="9"/>
      <c r="N636" s="2"/>
      <c r="O636" s="2"/>
      <c r="P636" s="2"/>
      <c r="Q636" s="2"/>
      <c r="R636" s="299"/>
      <c r="S636" s="2"/>
      <c r="T636" s="2"/>
      <c r="U636" s="2"/>
      <c r="V636" s="2"/>
      <c r="W636" s="2"/>
    </row>
    <row r="637" spans="1:23" ht="27" customHeight="1">
      <c r="A637" s="7"/>
      <c r="B637" s="7"/>
      <c r="C637" s="7"/>
      <c r="D637" s="7"/>
      <c r="E637" s="9"/>
      <c r="F637" s="10"/>
      <c r="G637" s="10"/>
      <c r="H637" s="2"/>
      <c r="I637" s="2"/>
      <c r="J637" s="1"/>
      <c r="K637" s="2"/>
      <c r="L637" s="9"/>
      <c r="M637" s="9"/>
      <c r="N637" s="2"/>
      <c r="O637" s="2"/>
      <c r="P637" s="2"/>
      <c r="Q637" s="2"/>
      <c r="R637" s="299"/>
      <c r="S637" s="2"/>
      <c r="T637" s="2"/>
      <c r="U637" s="2"/>
      <c r="V637" s="2"/>
      <c r="W637" s="2"/>
    </row>
    <row r="638" spans="1:23" ht="27" customHeight="1">
      <c r="A638" s="7"/>
      <c r="B638" s="7"/>
      <c r="C638" s="7"/>
      <c r="D638" s="7"/>
      <c r="E638" s="9"/>
      <c r="F638" s="10"/>
      <c r="G638" s="10"/>
      <c r="H638" s="2"/>
      <c r="I638" s="2"/>
      <c r="J638" s="1"/>
      <c r="K638" s="2"/>
      <c r="L638" s="9"/>
      <c r="M638" s="9"/>
      <c r="N638" s="2"/>
      <c r="O638" s="2"/>
      <c r="P638" s="2"/>
      <c r="Q638" s="2"/>
      <c r="R638" s="299"/>
      <c r="S638" s="2"/>
      <c r="T638" s="2"/>
      <c r="U638" s="2"/>
      <c r="V638" s="2"/>
      <c r="W638" s="2"/>
    </row>
    <row r="639" spans="1:23" ht="27" customHeight="1">
      <c r="A639" s="7"/>
      <c r="B639" s="7"/>
      <c r="C639" s="7"/>
      <c r="D639" s="7"/>
      <c r="E639" s="9"/>
      <c r="F639" s="10"/>
      <c r="G639" s="10"/>
      <c r="H639" s="2"/>
      <c r="I639" s="2"/>
      <c r="J639" s="1"/>
      <c r="K639" s="2"/>
      <c r="L639" s="9"/>
      <c r="M639" s="9"/>
      <c r="N639" s="2"/>
      <c r="O639" s="2"/>
      <c r="P639" s="2"/>
      <c r="Q639" s="2"/>
      <c r="R639" s="299"/>
      <c r="S639" s="2"/>
      <c r="T639" s="2"/>
      <c r="U639" s="2"/>
      <c r="V639" s="2"/>
      <c r="W639" s="2"/>
    </row>
    <row r="640" spans="1:23" ht="27" customHeight="1">
      <c r="A640" s="7"/>
      <c r="B640" s="7"/>
      <c r="C640" s="7"/>
      <c r="D640" s="7"/>
      <c r="E640" s="9"/>
      <c r="F640" s="10"/>
      <c r="G640" s="10"/>
      <c r="H640" s="2"/>
      <c r="I640" s="2"/>
      <c r="J640" s="1"/>
      <c r="K640" s="2"/>
      <c r="L640" s="9"/>
      <c r="M640" s="9"/>
      <c r="N640" s="2"/>
      <c r="O640" s="2"/>
      <c r="P640" s="2"/>
      <c r="Q640" s="2"/>
      <c r="R640" s="299"/>
      <c r="S640" s="2"/>
      <c r="T640" s="2"/>
      <c r="U640" s="2"/>
      <c r="V640" s="2"/>
      <c r="W640" s="2"/>
    </row>
    <row r="641" spans="1:23" ht="27" customHeight="1">
      <c r="A641" s="7"/>
      <c r="B641" s="7"/>
      <c r="C641" s="7"/>
      <c r="D641" s="7"/>
      <c r="E641" s="9"/>
      <c r="F641" s="10"/>
      <c r="G641" s="10"/>
      <c r="H641" s="2"/>
      <c r="I641" s="2"/>
      <c r="J641" s="1"/>
      <c r="K641" s="2"/>
      <c r="L641" s="9"/>
      <c r="M641" s="9"/>
      <c r="N641" s="2"/>
      <c r="O641" s="2"/>
      <c r="P641" s="2"/>
      <c r="Q641" s="2"/>
      <c r="R641" s="299"/>
      <c r="S641" s="2"/>
      <c r="T641" s="2"/>
      <c r="U641" s="2"/>
      <c r="V641" s="2"/>
      <c r="W641" s="2"/>
    </row>
    <row r="642" spans="1:23" ht="27" customHeight="1">
      <c r="A642" s="7"/>
      <c r="B642" s="7"/>
      <c r="C642" s="7"/>
      <c r="D642" s="7"/>
      <c r="E642" s="9"/>
      <c r="F642" s="10"/>
      <c r="G642" s="10"/>
      <c r="H642" s="2"/>
      <c r="I642" s="2"/>
      <c r="J642" s="1"/>
      <c r="K642" s="2"/>
      <c r="L642" s="9"/>
      <c r="M642" s="9"/>
      <c r="N642" s="2"/>
      <c r="O642" s="2"/>
      <c r="P642" s="2"/>
      <c r="Q642" s="2"/>
      <c r="R642" s="299"/>
      <c r="S642" s="2"/>
      <c r="T642" s="2"/>
      <c r="U642" s="2"/>
      <c r="V642" s="2"/>
      <c r="W642" s="2"/>
    </row>
    <row r="643" spans="1:23" ht="27" customHeight="1">
      <c r="A643" s="7"/>
      <c r="B643" s="7"/>
      <c r="C643" s="7"/>
      <c r="D643" s="7"/>
      <c r="E643" s="9"/>
      <c r="F643" s="10"/>
      <c r="G643" s="10"/>
      <c r="H643" s="2"/>
      <c r="I643" s="2"/>
      <c r="J643" s="1"/>
      <c r="K643" s="2"/>
      <c r="L643" s="9"/>
      <c r="M643" s="9"/>
      <c r="N643" s="2"/>
      <c r="O643" s="2"/>
      <c r="P643" s="2"/>
      <c r="Q643" s="2"/>
      <c r="R643" s="299"/>
      <c r="S643" s="2"/>
      <c r="T643" s="2"/>
      <c r="U643" s="2"/>
      <c r="V643" s="2"/>
      <c r="W643" s="2"/>
    </row>
    <row r="644" spans="1:23" ht="27" customHeight="1">
      <c r="A644" s="7"/>
      <c r="B644" s="7"/>
      <c r="C644" s="7"/>
      <c r="D644" s="7"/>
      <c r="E644" s="9"/>
      <c r="F644" s="10"/>
      <c r="G644" s="10"/>
      <c r="H644" s="2"/>
      <c r="I644" s="2"/>
      <c r="J644" s="1"/>
      <c r="K644" s="2"/>
      <c r="L644" s="9"/>
      <c r="M644" s="9"/>
      <c r="N644" s="2"/>
      <c r="O644" s="2"/>
      <c r="P644" s="2"/>
      <c r="Q644" s="2"/>
      <c r="R644" s="299"/>
      <c r="S644" s="2"/>
      <c r="T644" s="2"/>
      <c r="U644" s="2"/>
      <c r="V644" s="2"/>
      <c r="W644" s="2"/>
    </row>
    <row r="645" spans="1:23" ht="27" customHeight="1">
      <c r="A645" s="7"/>
      <c r="B645" s="7"/>
      <c r="C645" s="7"/>
      <c r="D645" s="7"/>
      <c r="E645" s="9"/>
      <c r="F645" s="10"/>
      <c r="G645" s="10"/>
      <c r="H645" s="2"/>
      <c r="I645" s="2"/>
      <c r="J645" s="1"/>
      <c r="K645" s="2"/>
      <c r="L645" s="9"/>
      <c r="M645" s="9"/>
      <c r="N645" s="2"/>
      <c r="O645" s="2"/>
      <c r="P645" s="2"/>
      <c r="Q645" s="2"/>
      <c r="R645" s="299"/>
      <c r="S645" s="2"/>
      <c r="T645" s="2"/>
      <c r="U645" s="2"/>
      <c r="V645" s="2"/>
      <c r="W645" s="2"/>
    </row>
    <row r="646" spans="1:23" ht="27" customHeight="1">
      <c r="A646" s="7"/>
      <c r="B646" s="7"/>
      <c r="C646" s="7"/>
      <c r="D646" s="7"/>
      <c r="E646" s="9"/>
      <c r="F646" s="10"/>
      <c r="G646" s="10"/>
      <c r="H646" s="2"/>
      <c r="I646" s="2"/>
      <c r="J646" s="1"/>
      <c r="K646" s="2"/>
      <c r="L646" s="9"/>
      <c r="M646" s="9"/>
      <c r="N646" s="2"/>
      <c r="O646" s="2"/>
      <c r="P646" s="2"/>
      <c r="Q646" s="2"/>
      <c r="R646" s="299"/>
      <c r="S646" s="2"/>
      <c r="T646" s="2"/>
      <c r="U646" s="2"/>
      <c r="V646" s="2"/>
      <c r="W646" s="2"/>
    </row>
    <row r="647" spans="1:23" ht="27" customHeight="1">
      <c r="A647" s="7"/>
      <c r="B647" s="7"/>
      <c r="C647" s="7"/>
      <c r="D647" s="7"/>
      <c r="E647" s="9"/>
      <c r="F647" s="10"/>
      <c r="G647" s="10"/>
      <c r="H647" s="2"/>
      <c r="I647" s="2"/>
      <c r="J647" s="1"/>
      <c r="K647" s="2"/>
      <c r="L647" s="9"/>
      <c r="M647" s="9"/>
      <c r="N647" s="2"/>
      <c r="O647" s="2"/>
      <c r="P647" s="2"/>
      <c r="Q647" s="2"/>
      <c r="R647" s="299"/>
      <c r="S647" s="2"/>
      <c r="T647" s="2"/>
      <c r="U647" s="2"/>
      <c r="V647" s="2"/>
      <c r="W647" s="2"/>
    </row>
    <row r="648" spans="1:23" ht="27" customHeight="1">
      <c r="A648" s="7"/>
      <c r="B648" s="7"/>
      <c r="C648" s="7"/>
      <c r="D648" s="7"/>
      <c r="E648" s="9"/>
      <c r="F648" s="10"/>
      <c r="G648" s="10"/>
      <c r="H648" s="2"/>
      <c r="I648" s="2"/>
      <c r="J648" s="1"/>
      <c r="K648" s="2"/>
      <c r="L648" s="9"/>
      <c r="M648" s="9"/>
      <c r="N648" s="2"/>
      <c r="O648" s="2"/>
      <c r="P648" s="2"/>
      <c r="Q648" s="2"/>
      <c r="R648" s="299"/>
      <c r="S648" s="2"/>
      <c r="T648" s="2"/>
      <c r="U648" s="2"/>
      <c r="V648" s="2"/>
      <c r="W648" s="2"/>
    </row>
    <row r="649" spans="1:23" ht="27" customHeight="1">
      <c r="A649" s="7"/>
      <c r="B649" s="7"/>
      <c r="C649" s="7"/>
      <c r="D649" s="7"/>
      <c r="E649" s="9"/>
      <c r="F649" s="10"/>
      <c r="G649" s="10"/>
      <c r="H649" s="2"/>
      <c r="I649" s="2"/>
      <c r="J649" s="1"/>
      <c r="K649" s="2"/>
      <c r="L649" s="9"/>
      <c r="M649" s="9"/>
      <c r="N649" s="2"/>
      <c r="O649" s="2"/>
      <c r="P649" s="2"/>
      <c r="Q649" s="2"/>
      <c r="R649" s="299"/>
      <c r="S649" s="2"/>
      <c r="T649" s="2"/>
      <c r="U649" s="2"/>
      <c r="V649" s="2"/>
      <c r="W649" s="2"/>
    </row>
    <row r="650" spans="1:23" ht="27" customHeight="1">
      <c r="A650" s="7"/>
      <c r="B650" s="7"/>
      <c r="C650" s="7"/>
      <c r="D650" s="7"/>
      <c r="E650" s="9"/>
      <c r="F650" s="10"/>
      <c r="G650" s="10"/>
      <c r="H650" s="2"/>
      <c r="I650" s="2"/>
      <c r="J650" s="1"/>
      <c r="K650" s="2"/>
      <c r="L650" s="9"/>
      <c r="M650" s="9"/>
      <c r="N650" s="2"/>
      <c r="O650" s="2"/>
      <c r="P650" s="2"/>
      <c r="Q650" s="2"/>
      <c r="R650" s="299"/>
      <c r="S650" s="2"/>
      <c r="T650" s="2"/>
      <c r="U650" s="2"/>
      <c r="V650" s="2"/>
      <c r="W650" s="2"/>
    </row>
    <row r="651" spans="1:23" ht="27" customHeight="1">
      <c r="A651" s="7"/>
      <c r="B651" s="7"/>
      <c r="C651" s="7"/>
      <c r="D651" s="7"/>
      <c r="E651" s="9"/>
      <c r="F651" s="10"/>
      <c r="G651" s="10"/>
      <c r="H651" s="2"/>
      <c r="I651" s="2"/>
      <c r="J651" s="1"/>
      <c r="K651" s="2"/>
      <c r="L651" s="9"/>
      <c r="M651" s="9"/>
      <c r="N651" s="2"/>
      <c r="O651" s="2"/>
      <c r="P651" s="2"/>
      <c r="Q651" s="2"/>
      <c r="R651" s="299"/>
      <c r="S651" s="2"/>
      <c r="T651" s="2"/>
      <c r="U651" s="2"/>
      <c r="V651" s="2"/>
      <c r="W651" s="2"/>
    </row>
    <row r="652" spans="1:23" ht="27" customHeight="1">
      <c r="A652" s="7"/>
      <c r="B652" s="7"/>
      <c r="C652" s="7"/>
      <c r="D652" s="7"/>
      <c r="E652" s="9"/>
      <c r="F652" s="10"/>
      <c r="G652" s="10"/>
      <c r="H652" s="2"/>
      <c r="I652" s="2"/>
      <c r="J652" s="1"/>
      <c r="K652" s="2"/>
      <c r="L652" s="9"/>
      <c r="M652" s="9"/>
      <c r="N652" s="2"/>
      <c r="O652" s="2"/>
      <c r="P652" s="2"/>
      <c r="Q652" s="2"/>
      <c r="R652" s="299"/>
      <c r="S652" s="2"/>
      <c r="T652" s="2"/>
      <c r="U652" s="2"/>
      <c r="V652" s="2"/>
      <c r="W652" s="2"/>
    </row>
    <row r="653" spans="1:23" ht="27" customHeight="1">
      <c r="A653" s="7"/>
      <c r="B653" s="7"/>
      <c r="C653" s="7"/>
      <c r="D653" s="7"/>
      <c r="E653" s="9"/>
      <c r="F653" s="10"/>
      <c r="G653" s="10"/>
      <c r="H653" s="2"/>
      <c r="I653" s="2"/>
      <c r="J653" s="1"/>
      <c r="K653" s="2"/>
      <c r="L653" s="9"/>
      <c r="M653" s="9"/>
      <c r="N653" s="2"/>
      <c r="O653" s="2"/>
      <c r="P653" s="2"/>
      <c r="Q653" s="2"/>
      <c r="R653" s="299"/>
      <c r="S653" s="2"/>
      <c r="T653" s="2"/>
      <c r="U653" s="2"/>
      <c r="V653" s="2"/>
      <c r="W653" s="2"/>
    </row>
    <row r="654" spans="1:23" ht="27" customHeight="1">
      <c r="A654" s="7"/>
      <c r="B654" s="7"/>
      <c r="C654" s="7"/>
      <c r="D654" s="7"/>
      <c r="E654" s="9"/>
      <c r="F654" s="10"/>
      <c r="G654" s="10"/>
      <c r="H654" s="2"/>
      <c r="I654" s="2"/>
      <c r="J654" s="1"/>
      <c r="K654" s="2"/>
      <c r="L654" s="9"/>
      <c r="M654" s="9"/>
      <c r="N654" s="2"/>
      <c r="O654" s="2"/>
      <c r="P654" s="2"/>
      <c r="Q654" s="2"/>
      <c r="R654" s="299"/>
      <c r="S654" s="2"/>
      <c r="T654" s="2"/>
      <c r="U654" s="2"/>
      <c r="V654" s="2"/>
      <c r="W654" s="2"/>
    </row>
    <row r="655" spans="1:23" ht="27" customHeight="1">
      <c r="A655" s="7"/>
      <c r="B655" s="7"/>
      <c r="C655" s="7"/>
      <c r="D655" s="7"/>
      <c r="E655" s="9"/>
      <c r="F655" s="10"/>
      <c r="G655" s="10"/>
      <c r="H655" s="2"/>
      <c r="I655" s="2"/>
      <c r="J655" s="1"/>
      <c r="K655" s="2"/>
      <c r="L655" s="9"/>
      <c r="M655" s="9"/>
      <c r="N655" s="2"/>
      <c r="O655" s="2"/>
      <c r="P655" s="2"/>
      <c r="Q655" s="2"/>
      <c r="R655" s="299"/>
      <c r="S655" s="2"/>
      <c r="T655" s="2"/>
      <c r="U655" s="2"/>
      <c r="V655" s="2"/>
      <c r="W655" s="2"/>
    </row>
    <row r="656" spans="1:23" ht="27" customHeight="1">
      <c r="A656" s="7"/>
      <c r="B656" s="7"/>
      <c r="C656" s="7"/>
      <c r="D656" s="7"/>
      <c r="E656" s="9"/>
      <c r="F656" s="10"/>
      <c r="G656" s="10"/>
      <c r="H656" s="2"/>
      <c r="I656" s="2"/>
      <c r="J656" s="1"/>
      <c r="K656" s="2"/>
      <c r="L656" s="9"/>
      <c r="M656" s="9"/>
      <c r="N656" s="2"/>
      <c r="O656" s="2"/>
      <c r="P656" s="2"/>
      <c r="Q656" s="2"/>
      <c r="R656" s="299"/>
      <c r="S656" s="2"/>
      <c r="T656" s="2"/>
      <c r="U656" s="2"/>
      <c r="V656" s="2"/>
      <c r="W656" s="2"/>
    </row>
    <row r="657" spans="1:23" ht="27" customHeight="1">
      <c r="A657" s="7"/>
      <c r="B657" s="7"/>
      <c r="C657" s="7"/>
      <c r="D657" s="7"/>
      <c r="E657" s="9"/>
      <c r="F657" s="10"/>
      <c r="G657" s="10"/>
      <c r="H657" s="2"/>
      <c r="I657" s="2"/>
      <c r="J657" s="1"/>
      <c r="K657" s="2"/>
      <c r="L657" s="9"/>
      <c r="M657" s="9"/>
      <c r="N657" s="2"/>
      <c r="O657" s="2"/>
      <c r="P657" s="2"/>
      <c r="Q657" s="2"/>
      <c r="R657" s="299"/>
      <c r="S657" s="2"/>
      <c r="T657" s="2"/>
      <c r="U657" s="2"/>
      <c r="V657" s="2"/>
      <c r="W657" s="2"/>
    </row>
    <row r="658" spans="1:23" ht="27" customHeight="1">
      <c r="A658" s="7"/>
      <c r="B658" s="7"/>
      <c r="C658" s="7"/>
      <c r="D658" s="7"/>
      <c r="E658" s="9"/>
      <c r="F658" s="10"/>
      <c r="G658" s="10"/>
      <c r="H658" s="2"/>
      <c r="I658" s="2"/>
      <c r="J658" s="1"/>
      <c r="K658" s="2"/>
      <c r="L658" s="9"/>
      <c r="M658" s="9"/>
      <c r="N658" s="2"/>
      <c r="O658" s="2"/>
      <c r="P658" s="2"/>
      <c r="Q658" s="2"/>
      <c r="R658" s="299"/>
      <c r="S658" s="2"/>
      <c r="T658" s="2"/>
      <c r="U658" s="2"/>
      <c r="V658" s="2"/>
      <c r="W658" s="2"/>
    </row>
    <row r="659" spans="1:23" ht="27" customHeight="1">
      <c r="A659" s="7"/>
      <c r="B659" s="7"/>
      <c r="C659" s="7"/>
      <c r="D659" s="7"/>
      <c r="E659" s="9"/>
      <c r="F659" s="10"/>
      <c r="G659" s="10"/>
      <c r="H659" s="2"/>
      <c r="I659" s="2"/>
      <c r="J659" s="1"/>
      <c r="K659" s="2"/>
      <c r="L659" s="9"/>
      <c r="M659" s="9"/>
      <c r="N659" s="2"/>
      <c r="O659" s="2"/>
      <c r="P659" s="2"/>
      <c r="Q659" s="2"/>
      <c r="R659" s="299"/>
      <c r="S659" s="2"/>
      <c r="T659" s="2"/>
      <c r="U659" s="2"/>
      <c r="V659" s="2"/>
      <c r="W659" s="2"/>
    </row>
    <row r="660" spans="1:23" ht="27" customHeight="1">
      <c r="A660" s="7"/>
      <c r="B660" s="7"/>
      <c r="C660" s="7"/>
      <c r="D660" s="7"/>
      <c r="E660" s="9"/>
      <c r="F660" s="10"/>
      <c r="G660" s="10"/>
      <c r="H660" s="2"/>
      <c r="I660" s="2"/>
      <c r="J660" s="1"/>
      <c r="K660" s="2"/>
      <c r="L660" s="9"/>
      <c r="M660" s="9"/>
      <c r="N660" s="2"/>
      <c r="O660" s="2"/>
      <c r="P660" s="2"/>
      <c r="Q660" s="2"/>
      <c r="R660" s="299"/>
      <c r="S660" s="2"/>
      <c r="T660" s="2"/>
      <c r="U660" s="2"/>
      <c r="V660" s="2"/>
      <c r="W660" s="2"/>
    </row>
    <row r="661" spans="1:23" ht="27" customHeight="1">
      <c r="A661" s="7"/>
      <c r="B661" s="7"/>
      <c r="C661" s="7"/>
      <c r="D661" s="7"/>
      <c r="E661" s="9"/>
      <c r="F661" s="10"/>
      <c r="G661" s="10"/>
      <c r="H661" s="2"/>
      <c r="I661" s="2"/>
      <c r="J661" s="1"/>
      <c r="K661" s="2"/>
      <c r="L661" s="9"/>
      <c r="M661" s="9"/>
      <c r="N661" s="2"/>
      <c r="O661" s="2"/>
      <c r="P661" s="2"/>
      <c r="Q661" s="2"/>
      <c r="R661" s="299"/>
      <c r="S661" s="2"/>
      <c r="T661" s="2"/>
      <c r="U661" s="2"/>
      <c r="V661" s="2"/>
      <c r="W661" s="2"/>
    </row>
    <row r="662" spans="1:23" ht="27" customHeight="1">
      <c r="A662" s="7"/>
      <c r="B662" s="7"/>
      <c r="C662" s="7"/>
      <c r="D662" s="7"/>
      <c r="E662" s="9"/>
      <c r="F662" s="10"/>
      <c r="G662" s="10"/>
      <c r="H662" s="2"/>
      <c r="I662" s="2"/>
      <c r="J662" s="1"/>
      <c r="K662" s="2"/>
      <c r="L662" s="9"/>
      <c r="M662" s="9"/>
      <c r="N662" s="2"/>
      <c r="O662" s="2"/>
      <c r="P662" s="2"/>
      <c r="Q662" s="2"/>
      <c r="R662" s="299"/>
      <c r="S662" s="2"/>
      <c r="T662" s="2"/>
      <c r="U662" s="2"/>
      <c r="V662" s="2"/>
      <c r="W662" s="2"/>
    </row>
    <row r="663" spans="1:23" ht="27" customHeight="1">
      <c r="A663" s="7"/>
      <c r="B663" s="7"/>
      <c r="C663" s="7"/>
      <c r="D663" s="7"/>
      <c r="E663" s="9"/>
      <c r="F663" s="10"/>
      <c r="G663" s="10"/>
      <c r="H663" s="2"/>
      <c r="I663" s="2"/>
      <c r="J663" s="1"/>
      <c r="K663" s="2"/>
      <c r="L663" s="9"/>
      <c r="M663" s="9"/>
      <c r="N663" s="2"/>
      <c r="O663" s="2"/>
      <c r="P663" s="2"/>
      <c r="Q663" s="2"/>
      <c r="R663" s="299"/>
      <c r="S663" s="2"/>
      <c r="T663" s="2"/>
      <c r="U663" s="2"/>
      <c r="V663" s="2"/>
      <c r="W663" s="2"/>
    </row>
    <row r="664" spans="1:23" ht="27" customHeight="1">
      <c r="A664" s="7"/>
      <c r="B664" s="7"/>
      <c r="C664" s="7"/>
      <c r="D664" s="7"/>
      <c r="E664" s="9"/>
      <c r="F664" s="10"/>
      <c r="G664" s="10"/>
      <c r="H664" s="2"/>
      <c r="I664" s="2"/>
      <c r="J664" s="1"/>
      <c r="K664" s="2"/>
      <c r="L664" s="9"/>
      <c r="M664" s="9"/>
      <c r="N664" s="2"/>
      <c r="O664" s="2"/>
      <c r="P664" s="2"/>
      <c r="Q664" s="2"/>
      <c r="R664" s="299"/>
      <c r="S664" s="2"/>
      <c r="T664" s="2"/>
      <c r="U664" s="2"/>
      <c r="V664" s="2"/>
      <c r="W664" s="2"/>
    </row>
    <row r="665" spans="1:23" ht="27" customHeight="1">
      <c r="A665" s="7"/>
      <c r="B665" s="7"/>
      <c r="C665" s="7"/>
      <c r="D665" s="7"/>
      <c r="E665" s="9"/>
      <c r="F665" s="10"/>
      <c r="G665" s="10"/>
      <c r="H665" s="2"/>
      <c r="I665" s="2"/>
      <c r="J665" s="1"/>
      <c r="K665" s="2"/>
      <c r="L665" s="9"/>
      <c r="M665" s="9"/>
      <c r="N665" s="2"/>
      <c r="O665" s="2"/>
      <c r="P665" s="2"/>
      <c r="Q665" s="2"/>
      <c r="R665" s="299"/>
      <c r="S665" s="2"/>
      <c r="T665" s="2"/>
      <c r="U665" s="2"/>
      <c r="V665" s="2"/>
      <c r="W665" s="2"/>
    </row>
    <row r="666" spans="1:23" ht="27" customHeight="1">
      <c r="A666" s="7"/>
      <c r="B666" s="7"/>
      <c r="C666" s="7"/>
      <c r="D666" s="7"/>
      <c r="E666" s="9"/>
      <c r="F666" s="10"/>
      <c r="G666" s="10"/>
      <c r="H666" s="2"/>
      <c r="I666" s="2"/>
      <c r="J666" s="1"/>
      <c r="K666" s="2"/>
      <c r="L666" s="9"/>
      <c r="M666" s="9"/>
      <c r="N666" s="2"/>
      <c r="O666" s="2"/>
      <c r="P666" s="2"/>
      <c r="Q666" s="2"/>
      <c r="R666" s="299"/>
      <c r="S666" s="2"/>
      <c r="T666" s="2"/>
      <c r="U666" s="2"/>
      <c r="V666" s="2"/>
      <c r="W666" s="2"/>
    </row>
    <row r="667" spans="1:23" ht="27" customHeight="1">
      <c r="A667" s="7"/>
      <c r="B667" s="7"/>
      <c r="C667" s="7"/>
      <c r="D667" s="7"/>
      <c r="E667" s="9"/>
      <c r="F667" s="10"/>
      <c r="G667" s="10"/>
      <c r="H667" s="2"/>
      <c r="I667" s="2"/>
      <c r="J667" s="1"/>
      <c r="K667" s="2"/>
      <c r="L667" s="9"/>
      <c r="M667" s="9"/>
      <c r="N667" s="2"/>
      <c r="O667" s="2"/>
      <c r="P667" s="2"/>
      <c r="Q667" s="2"/>
      <c r="R667" s="299"/>
      <c r="S667" s="2"/>
      <c r="T667" s="2"/>
      <c r="U667" s="2"/>
      <c r="V667" s="2"/>
      <c r="W667" s="2"/>
    </row>
    <row r="668" spans="1:23" ht="27" customHeight="1">
      <c r="A668" s="7"/>
      <c r="B668" s="7"/>
      <c r="C668" s="7"/>
      <c r="D668" s="7"/>
      <c r="E668" s="9"/>
      <c r="F668" s="10"/>
      <c r="G668" s="10"/>
      <c r="H668" s="2"/>
      <c r="I668" s="2"/>
      <c r="J668" s="1"/>
      <c r="K668" s="2"/>
      <c r="L668" s="9"/>
      <c r="M668" s="9"/>
      <c r="N668" s="2"/>
      <c r="O668" s="2"/>
      <c r="P668" s="2"/>
      <c r="Q668" s="2"/>
      <c r="R668" s="299"/>
      <c r="S668" s="2"/>
      <c r="T668" s="2"/>
      <c r="U668" s="2"/>
      <c r="V668" s="2"/>
      <c r="W668" s="2"/>
    </row>
    <row r="669" spans="1:23" ht="27" customHeight="1">
      <c r="A669" s="7"/>
      <c r="B669" s="7"/>
      <c r="C669" s="7"/>
      <c r="D669" s="7"/>
      <c r="E669" s="9"/>
      <c r="F669" s="10"/>
      <c r="G669" s="10"/>
      <c r="H669" s="2"/>
      <c r="I669" s="2"/>
      <c r="J669" s="1"/>
      <c r="K669" s="2"/>
      <c r="L669" s="9"/>
      <c r="M669" s="9"/>
      <c r="N669" s="2"/>
      <c r="O669" s="2"/>
      <c r="P669" s="2"/>
      <c r="Q669" s="2"/>
      <c r="R669" s="299"/>
      <c r="S669" s="2"/>
      <c r="T669" s="2"/>
      <c r="U669" s="2"/>
      <c r="V669" s="2"/>
      <c r="W669" s="2"/>
    </row>
    <row r="670" spans="1:23" ht="27" customHeight="1">
      <c r="A670" s="7"/>
      <c r="B670" s="7"/>
      <c r="C670" s="7"/>
      <c r="D670" s="7"/>
      <c r="E670" s="9"/>
      <c r="F670" s="10"/>
      <c r="G670" s="10"/>
      <c r="H670" s="2"/>
      <c r="I670" s="2"/>
      <c r="J670" s="1"/>
      <c r="K670" s="2"/>
      <c r="L670" s="9"/>
      <c r="M670" s="9"/>
      <c r="N670" s="2"/>
      <c r="O670" s="2"/>
      <c r="P670" s="2"/>
      <c r="Q670" s="2"/>
      <c r="R670" s="299"/>
      <c r="S670" s="2"/>
      <c r="T670" s="2"/>
      <c r="U670" s="2"/>
      <c r="V670" s="2"/>
      <c r="W670" s="2"/>
    </row>
    <row r="671" spans="1:23" ht="27" customHeight="1">
      <c r="A671" s="7"/>
      <c r="B671" s="7"/>
      <c r="C671" s="7"/>
      <c r="D671" s="7"/>
      <c r="E671" s="9"/>
      <c r="F671" s="10"/>
      <c r="G671" s="10"/>
      <c r="H671" s="2"/>
      <c r="I671" s="2"/>
      <c r="J671" s="1"/>
      <c r="K671" s="2"/>
      <c r="L671" s="9"/>
      <c r="M671" s="9"/>
      <c r="N671" s="2"/>
      <c r="O671" s="2"/>
      <c r="P671" s="2"/>
      <c r="Q671" s="2"/>
      <c r="R671" s="299"/>
      <c r="S671" s="2"/>
      <c r="T671" s="2"/>
      <c r="U671" s="2"/>
      <c r="V671" s="2"/>
      <c r="W671" s="2"/>
    </row>
    <row r="672" spans="1:23" ht="27" customHeight="1">
      <c r="A672" s="7"/>
      <c r="B672" s="7"/>
      <c r="C672" s="7"/>
      <c r="D672" s="7"/>
      <c r="E672" s="9"/>
      <c r="F672" s="10"/>
      <c r="G672" s="10"/>
      <c r="H672" s="2"/>
      <c r="I672" s="2"/>
      <c r="J672" s="1"/>
      <c r="K672" s="2"/>
      <c r="L672" s="9"/>
      <c r="M672" s="9"/>
      <c r="N672" s="2"/>
      <c r="O672" s="2"/>
      <c r="P672" s="2"/>
      <c r="Q672" s="2"/>
      <c r="R672" s="299"/>
      <c r="S672" s="2"/>
      <c r="T672" s="2"/>
      <c r="U672" s="2"/>
      <c r="V672" s="2"/>
      <c r="W672" s="2"/>
    </row>
    <row r="673" spans="1:23" ht="27" customHeight="1">
      <c r="A673" s="7"/>
      <c r="B673" s="7"/>
      <c r="C673" s="7"/>
      <c r="D673" s="7"/>
      <c r="E673" s="9"/>
      <c r="F673" s="10"/>
      <c r="G673" s="10"/>
      <c r="H673" s="2"/>
      <c r="I673" s="2"/>
      <c r="J673" s="1"/>
      <c r="K673" s="2"/>
      <c r="L673" s="9"/>
      <c r="M673" s="9"/>
      <c r="N673" s="2"/>
      <c r="O673" s="2"/>
      <c r="P673" s="2"/>
      <c r="Q673" s="2"/>
      <c r="R673" s="299"/>
      <c r="S673" s="2"/>
      <c r="T673" s="2"/>
      <c r="U673" s="2"/>
      <c r="V673" s="2"/>
      <c r="W673" s="2"/>
    </row>
    <row r="674" spans="1:23" ht="27" customHeight="1">
      <c r="A674" s="7"/>
      <c r="B674" s="7"/>
      <c r="C674" s="7"/>
      <c r="D674" s="7"/>
      <c r="E674" s="9"/>
      <c r="F674" s="10"/>
      <c r="G674" s="10"/>
      <c r="H674" s="2"/>
      <c r="I674" s="2"/>
      <c r="J674" s="1"/>
      <c r="K674" s="2"/>
      <c r="L674" s="9"/>
      <c r="M674" s="9"/>
      <c r="N674" s="2"/>
      <c r="O674" s="2"/>
      <c r="P674" s="2"/>
      <c r="Q674" s="2"/>
      <c r="R674" s="299"/>
      <c r="S674" s="2"/>
      <c r="T674" s="2"/>
      <c r="U674" s="2"/>
      <c r="V674" s="2"/>
      <c r="W674" s="2"/>
    </row>
    <row r="675" spans="1:23" ht="27" customHeight="1">
      <c r="A675" s="7"/>
      <c r="B675" s="7"/>
      <c r="C675" s="7"/>
      <c r="D675" s="7"/>
      <c r="E675" s="9"/>
      <c r="F675" s="10"/>
      <c r="G675" s="10"/>
      <c r="H675" s="2"/>
      <c r="I675" s="2"/>
      <c r="J675" s="1"/>
      <c r="K675" s="2"/>
      <c r="L675" s="9"/>
      <c r="M675" s="9"/>
      <c r="N675" s="2"/>
      <c r="O675" s="2"/>
      <c r="P675" s="2"/>
      <c r="Q675" s="2"/>
      <c r="R675" s="299"/>
      <c r="S675" s="2"/>
      <c r="T675" s="2"/>
      <c r="U675" s="2"/>
      <c r="V675" s="2"/>
      <c r="W675" s="2"/>
    </row>
    <row r="676" spans="1:23" ht="27" customHeight="1">
      <c r="A676" s="7"/>
      <c r="B676" s="7"/>
      <c r="C676" s="7"/>
      <c r="D676" s="7"/>
      <c r="E676" s="9"/>
      <c r="F676" s="10"/>
      <c r="G676" s="10"/>
      <c r="H676" s="2"/>
      <c r="I676" s="2"/>
      <c r="J676" s="1"/>
      <c r="K676" s="2"/>
      <c r="L676" s="9"/>
      <c r="M676" s="9"/>
      <c r="N676" s="2"/>
      <c r="O676" s="2"/>
      <c r="P676" s="2"/>
      <c r="Q676" s="2"/>
      <c r="R676" s="299"/>
      <c r="S676" s="2"/>
      <c r="T676" s="2"/>
      <c r="U676" s="2"/>
      <c r="V676" s="2"/>
      <c r="W676" s="2"/>
    </row>
    <row r="677" spans="1:23" ht="27" customHeight="1">
      <c r="A677" s="7"/>
      <c r="B677" s="7"/>
      <c r="C677" s="7"/>
      <c r="D677" s="7"/>
      <c r="E677" s="9"/>
      <c r="F677" s="10"/>
      <c r="G677" s="10"/>
      <c r="H677" s="2"/>
      <c r="I677" s="2"/>
      <c r="J677" s="1"/>
      <c r="K677" s="2"/>
      <c r="L677" s="9"/>
      <c r="M677" s="9"/>
      <c r="N677" s="2"/>
      <c r="O677" s="2"/>
      <c r="P677" s="2"/>
      <c r="Q677" s="2"/>
      <c r="R677" s="299"/>
      <c r="S677" s="2"/>
      <c r="T677" s="2"/>
      <c r="U677" s="2"/>
      <c r="V677" s="2"/>
      <c r="W677" s="2"/>
    </row>
    <row r="678" spans="1:23" ht="27" customHeight="1">
      <c r="A678" s="7"/>
      <c r="B678" s="7"/>
      <c r="C678" s="7"/>
      <c r="D678" s="7"/>
      <c r="E678" s="9"/>
      <c r="F678" s="10"/>
      <c r="G678" s="10"/>
      <c r="H678" s="2"/>
      <c r="I678" s="2"/>
      <c r="J678" s="1"/>
      <c r="K678" s="2"/>
      <c r="L678" s="9"/>
      <c r="M678" s="9"/>
      <c r="N678" s="2"/>
      <c r="O678" s="2"/>
      <c r="P678" s="2"/>
      <c r="Q678" s="2"/>
      <c r="R678" s="299"/>
      <c r="S678" s="2"/>
      <c r="T678" s="2"/>
      <c r="U678" s="2"/>
      <c r="V678" s="2"/>
      <c r="W678" s="2"/>
    </row>
    <row r="679" spans="1:23" ht="27" customHeight="1">
      <c r="A679" s="7"/>
      <c r="B679" s="7"/>
      <c r="C679" s="7"/>
      <c r="D679" s="7"/>
      <c r="E679" s="9"/>
      <c r="F679" s="10"/>
      <c r="G679" s="10"/>
      <c r="H679" s="2"/>
      <c r="I679" s="2"/>
      <c r="J679" s="1"/>
      <c r="K679" s="2"/>
      <c r="L679" s="9"/>
      <c r="M679" s="9"/>
      <c r="N679" s="2"/>
      <c r="O679" s="2"/>
      <c r="P679" s="2"/>
      <c r="Q679" s="2"/>
      <c r="R679" s="299"/>
      <c r="S679" s="2"/>
      <c r="T679" s="2"/>
      <c r="U679" s="2"/>
      <c r="V679" s="2"/>
      <c r="W679" s="2"/>
    </row>
    <row r="680" spans="1:23" ht="27" customHeight="1">
      <c r="A680" s="7"/>
      <c r="B680" s="7"/>
      <c r="C680" s="7"/>
      <c r="D680" s="7"/>
      <c r="E680" s="9"/>
      <c r="F680" s="10"/>
      <c r="G680" s="10"/>
      <c r="H680" s="2"/>
      <c r="I680" s="2"/>
      <c r="J680" s="1"/>
      <c r="K680" s="2"/>
      <c r="L680" s="9"/>
      <c r="M680" s="9"/>
      <c r="N680" s="2"/>
      <c r="O680" s="2"/>
      <c r="P680" s="2"/>
      <c r="Q680" s="2"/>
      <c r="R680" s="299"/>
      <c r="S680" s="2"/>
      <c r="T680" s="2"/>
      <c r="U680" s="2"/>
      <c r="V680" s="2"/>
      <c r="W680" s="2"/>
    </row>
    <row r="681" spans="1:23" ht="27" customHeight="1">
      <c r="A681" s="7"/>
      <c r="B681" s="7"/>
      <c r="C681" s="7"/>
      <c r="D681" s="7"/>
      <c r="E681" s="9"/>
      <c r="F681" s="10"/>
      <c r="G681" s="10"/>
      <c r="H681" s="2"/>
      <c r="I681" s="2"/>
      <c r="J681" s="1"/>
      <c r="K681" s="2"/>
      <c r="L681" s="9"/>
      <c r="M681" s="9"/>
      <c r="N681" s="2"/>
      <c r="O681" s="2"/>
      <c r="P681" s="2"/>
      <c r="Q681" s="2"/>
      <c r="R681" s="299"/>
      <c r="S681" s="2"/>
      <c r="T681" s="2"/>
      <c r="U681" s="2"/>
      <c r="V681" s="2"/>
      <c r="W681" s="2"/>
    </row>
    <row r="682" spans="1:23" ht="27" customHeight="1">
      <c r="A682" s="7"/>
      <c r="B682" s="7"/>
      <c r="C682" s="7"/>
      <c r="D682" s="7"/>
      <c r="E682" s="9"/>
      <c r="F682" s="10"/>
      <c r="G682" s="10"/>
      <c r="H682" s="2"/>
      <c r="I682" s="2"/>
      <c r="J682" s="1"/>
      <c r="K682" s="2"/>
      <c r="L682" s="9"/>
      <c r="M682" s="9"/>
      <c r="N682" s="2"/>
      <c r="O682" s="2"/>
      <c r="P682" s="2"/>
      <c r="Q682" s="2"/>
      <c r="R682" s="299"/>
      <c r="S682" s="2"/>
      <c r="T682" s="2"/>
      <c r="U682" s="2"/>
      <c r="V682" s="2"/>
      <c r="W682" s="2"/>
    </row>
    <row r="683" spans="1:23" ht="27" customHeight="1">
      <c r="A683" s="7"/>
      <c r="B683" s="7"/>
      <c r="C683" s="7"/>
      <c r="D683" s="7"/>
      <c r="E683" s="9"/>
      <c r="F683" s="10"/>
      <c r="G683" s="10"/>
      <c r="H683" s="2"/>
      <c r="I683" s="2"/>
      <c r="J683" s="1"/>
      <c r="K683" s="2"/>
      <c r="L683" s="9"/>
      <c r="M683" s="9"/>
      <c r="N683" s="2"/>
      <c r="O683" s="2"/>
      <c r="P683" s="2"/>
      <c r="Q683" s="2"/>
      <c r="R683" s="299"/>
      <c r="S683" s="2"/>
      <c r="T683" s="2"/>
      <c r="U683" s="2"/>
      <c r="V683" s="2"/>
      <c r="W683" s="2"/>
    </row>
    <row r="684" spans="1:23" ht="27" customHeight="1">
      <c r="A684" s="7"/>
      <c r="B684" s="7"/>
      <c r="C684" s="7"/>
      <c r="D684" s="7"/>
      <c r="E684" s="9"/>
      <c r="F684" s="10"/>
      <c r="G684" s="10"/>
      <c r="H684" s="2"/>
      <c r="I684" s="2"/>
      <c r="J684" s="1"/>
      <c r="K684" s="2"/>
      <c r="L684" s="9"/>
      <c r="M684" s="9"/>
      <c r="N684" s="2"/>
      <c r="O684" s="2"/>
      <c r="P684" s="2"/>
      <c r="Q684" s="2"/>
      <c r="R684" s="299"/>
      <c r="S684" s="2"/>
      <c r="T684" s="2"/>
      <c r="U684" s="2"/>
      <c r="V684" s="2"/>
      <c r="W684" s="2"/>
    </row>
    <row r="685" spans="1:23" ht="27" customHeight="1">
      <c r="A685" s="7"/>
      <c r="B685" s="7"/>
      <c r="C685" s="7"/>
      <c r="D685" s="7"/>
      <c r="E685" s="9"/>
      <c r="F685" s="10"/>
      <c r="G685" s="10"/>
      <c r="H685" s="2"/>
      <c r="I685" s="2"/>
      <c r="J685" s="1"/>
      <c r="K685" s="2"/>
      <c r="L685" s="9"/>
      <c r="M685" s="9"/>
      <c r="N685" s="2"/>
      <c r="O685" s="2"/>
      <c r="P685" s="2"/>
      <c r="Q685" s="2"/>
      <c r="R685" s="299"/>
      <c r="S685" s="2"/>
      <c r="T685" s="2"/>
      <c r="U685" s="2"/>
      <c r="V685" s="2"/>
      <c r="W685" s="2"/>
    </row>
    <row r="686" spans="1:23" ht="27" customHeight="1">
      <c r="A686" s="7"/>
      <c r="B686" s="7"/>
      <c r="C686" s="7"/>
      <c r="D686" s="7"/>
      <c r="E686" s="9"/>
      <c r="F686" s="10"/>
      <c r="G686" s="10"/>
      <c r="H686" s="2"/>
      <c r="I686" s="2"/>
      <c r="J686" s="1"/>
      <c r="K686" s="2"/>
      <c r="L686" s="9"/>
      <c r="M686" s="9"/>
      <c r="N686" s="2"/>
      <c r="O686" s="2"/>
      <c r="P686" s="2"/>
      <c r="Q686" s="2"/>
      <c r="R686" s="299"/>
      <c r="S686" s="2"/>
      <c r="T686" s="2"/>
      <c r="U686" s="2"/>
      <c r="V686" s="2"/>
      <c r="W686" s="2"/>
    </row>
    <row r="687" spans="1:23" ht="27" customHeight="1">
      <c r="A687" s="7"/>
      <c r="B687" s="7"/>
      <c r="C687" s="7"/>
      <c r="D687" s="7"/>
      <c r="E687" s="9"/>
      <c r="F687" s="10"/>
      <c r="G687" s="10"/>
      <c r="H687" s="2"/>
      <c r="I687" s="2"/>
      <c r="J687" s="1"/>
      <c r="K687" s="2"/>
      <c r="L687" s="9"/>
      <c r="M687" s="9"/>
      <c r="N687" s="2"/>
      <c r="O687" s="2"/>
      <c r="P687" s="2"/>
      <c r="Q687" s="2"/>
      <c r="R687" s="299"/>
      <c r="S687" s="2"/>
      <c r="T687" s="2"/>
      <c r="U687" s="2"/>
      <c r="V687" s="2"/>
      <c r="W687" s="2"/>
    </row>
    <row r="688" spans="1:23" ht="27" customHeight="1">
      <c r="A688" s="7"/>
      <c r="B688" s="7"/>
      <c r="C688" s="7"/>
      <c r="D688" s="7"/>
      <c r="E688" s="9"/>
      <c r="F688" s="10"/>
      <c r="G688" s="10"/>
      <c r="H688" s="2"/>
      <c r="I688" s="2"/>
      <c r="J688" s="1"/>
      <c r="K688" s="2"/>
      <c r="L688" s="9"/>
      <c r="M688" s="9"/>
      <c r="N688" s="2"/>
      <c r="O688" s="2"/>
      <c r="P688" s="2"/>
      <c r="Q688" s="2"/>
      <c r="R688" s="299"/>
      <c r="S688" s="2"/>
      <c r="T688" s="2"/>
      <c r="U688" s="2"/>
      <c r="V688" s="2"/>
      <c r="W688" s="2"/>
    </row>
    <row r="689" spans="1:23" ht="27" customHeight="1">
      <c r="A689" s="7"/>
      <c r="B689" s="7"/>
      <c r="C689" s="7"/>
      <c r="D689" s="7"/>
      <c r="E689" s="9"/>
      <c r="F689" s="10"/>
      <c r="G689" s="10"/>
      <c r="H689" s="2"/>
      <c r="I689" s="2"/>
      <c r="J689" s="1"/>
      <c r="K689" s="2"/>
      <c r="L689" s="9"/>
      <c r="M689" s="9"/>
      <c r="N689" s="2"/>
      <c r="O689" s="2"/>
      <c r="P689" s="2"/>
      <c r="Q689" s="2"/>
      <c r="R689" s="299"/>
      <c r="S689" s="2"/>
      <c r="T689" s="2"/>
      <c r="U689" s="2"/>
      <c r="V689" s="2"/>
      <c r="W689" s="2"/>
    </row>
    <row r="690" spans="1:23" ht="27" customHeight="1">
      <c r="A690" s="7"/>
      <c r="B690" s="7"/>
      <c r="C690" s="7"/>
      <c r="D690" s="7"/>
      <c r="E690" s="9"/>
      <c r="F690" s="10"/>
      <c r="G690" s="10"/>
      <c r="H690" s="2"/>
      <c r="I690" s="2"/>
      <c r="J690" s="1"/>
      <c r="K690" s="2"/>
      <c r="L690" s="9"/>
      <c r="M690" s="9"/>
      <c r="N690" s="2"/>
      <c r="O690" s="2"/>
      <c r="P690" s="2"/>
      <c r="Q690" s="2"/>
      <c r="R690" s="299"/>
      <c r="S690" s="2"/>
      <c r="T690" s="2"/>
      <c r="U690" s="2"/>
      <c r="V690" s="2"/>
      <c r="W690" s="2"/>
    </row>
    <row r="691" spans="1:23" ht="27" customHeight="1">
      <c r="A691" s="7"/>
      <c r="B691" s="7"/>
      <c r="C691" s="7"/>
      <c r="D691" s="7"/>
      <c r="E691" s="9"/>
      <c r="F691" s="10"/>
      <c r="G691" s="10"/>
      <c r="H691" s="2"/>
      <c r="I691" s="2"/>
      <c r="J691" s="1"/>
      <c r="K691" s="2"/>
      <c r="L691" s="9"/>
      <c r="M691" s="9"/>
      <c r="N691" s="2"/>
      <c r="O691" s="2"/>
      <c r="P691" s="2"/>
      <c r="Q691" s="2"/>
      <c r="R691" s="299"/>
      <c r="S691" s="2"/>
      <c r="T691" s="2"/>
      <c r="U691" s="2"/>
      <c r="V691" s="2"/>
      <c r="W691" s="2"/>
    </row>
    <row r="692" spans="1:23" ht="27" customHeight="1">
      <c r="A692" s="7"/>
      <c r="B692" s="7"/>
      <c r="C692" s="7"/>
      <c r="D692" s="7"/>
      <c r="E692" s="9"/>
      <c r="F692" s="10"/>
      <c r="G692" s="10"/>
      <c r="H692" s="2"/>
      <c r="I692" s="2"/>
      <c r="J692" s="1"/>
      <c r="K692" s="2"/>
      <c r="L692" s="9"/>
      <c r="M692" s="9"/>
      <c r="N692" s="2"/>
      <c r="O692" s="2"/>
      <c r="P692" s="2"/>
      <c r="Q692" s="2"/>
      <c r="R692" s="299"/>
      <c r="S692" s="2"/>
      <c r="T692" s="2"/>
      <c r="U692" s="2"/>
      <c r="V692" s="2"/>
      <c r="W692" s="2"/>
    </row>
    <row r="693" spans="1:23" ht="27" customHeight="1">
      <c r="A693" s="7"/>
      <c r="B693" s="7"/>
      <c r="C693" s="7"/>
      <c r="D693" s="7"/>
      <c r="E693" s="9"/>
      <c r="F693" s="10"/>
      <c r="G693" s="10"/>
      <c r="H693" s="2"/>
      <c r="I693" s="2"/>
      <c r="J693" s="1"/>
      <c r="K693" s="2"/>
      <c r="L693" s="9"/>
      <c r="M693" s="9"/>
      <c r="N693" s="2"/>
      <c r="O693" s="2"/>
      <c r="P693" s="2"/>
      <c r="Q693" s="2"/>
      <c r="R693" s="299"/>
      <c r="S693" s="2"/>
      <c r="T693" s="2"/>
      <c r="U693" s="2"/>
      <c r="V693" s="2"/>
      <c r="W693" s="2"/>
    </row>
    <row r="694" spans="1:23" ht="27" customHeight="1">
      <c r="A694" s="7"/>
      <c r="B694" s="7"/>
      <c r="C694" s="7"/>
      <c r="D694" s="7"/>
      <c r="E694" s="9"/>
      <c r="F694" s="10"/>
      <c r="G694" s="10"/>
      <c r="H694" s="2"/>
      <c r="I694" s="2"/>
      <c r="J694" s="1"/>
      <c r="K694" s="2"/>
      <c r="L694" s="9"/>
      <c r="M694" s="9"/>
      <c r="N694" s="2"/>
      <c r="O694" s="2"/>
      <c r="P694" s="2"/>
      <c r="Q694" s="2"/>
      <c r="R694" s="299"/>
      <c r="S694" s="2"/>
      <c r="T694" s="2"/>
      <c r="U694" s="2"/>
      <c r="V694" s="2"/>
      <c r="W694" s="2"/>
    </row>
    <row r="695" spans="1:23" ht="27" customHeight="1">
      <c r="A695" s="7"/>
      <c r="B695" s="7"/>
      <c r="C695" s="7"/>
      <c r="D695" s="7"/>
      <c r="E695" s="9"/>
      <c r="F695" s="10"/>
      <c r="G695" s="10"/>
      <c r="H695" s="2"/>
      <c r="I695" s="2"/>
      <c r="J695" s="1"/>
      <c r="K695" s="2"/>
      <c r="L695" s="9"/>
      <c r="M695" s="9"/>
      <c r="N695" s="2"/>
      <c r="O695" s="2"/>
      <c r="P695" s="2"/>
      <c r="Q695" s="2"/>
      <c r="R695" s="299"/>
      <c r="S695" s="2"/>
      <c r="T695" s="2"/>
      <c r="U695" s="2"/>
      <c r="V695" s="2"/>
      <c r="W695" s="2"/>
    </row>
    <row r="696" spans="1:23" ht="27" customHeight="1">
      <c r="A696" s="7"/>
      <c r="B696" s="7"/>
      <c r="C696" s="7"/>
      <c r="D696" s="7"/>
      <c r="E696" s="9"/>
      <c r="F696" s="10"/>
      <c r="G696" s="10"/>
      <c r="H696" s="2"/>
      <c r="I696" s="2"/>
      <c r="J696" s="1"/>
      <c r="K696" s="2"/>
      <c r="L696" s="9"/>
      <c r="M696" s="9"/>
      <c r="N696" s="2"/>
      <c r="O696" s="2"/>
      <c r="P696" s="2"/>
      <c r="Q696" s="2"/>
      <c r="R696" s="299"/>
      <c r="S696" s="2"/>
      <c r="T696" s="2"/>
      <c r="U696" s="2"/>
      <c r="V696" s="2"/>
      <c r="W696" s="2"/>
    </row>
    <row r="697" spans="1:23" ht="27" customHeight="1">
      <c r="A697" s="7"/>
      <c r="B697" s="7"/>
      <c r="C697" s="7"/>
      <c r="D697" s="7"/>
      <c r="E697" s="9"/>
      <c r="F697" s="10"/>
      <c r="G697" s="10"/>
      <c r="H697" s="2"/>
      <c r="I697" s="2"/>
      <c r="J697" s="1"/>
      <c r="K697" s="2"/>
      <c r="L697" s="9"/>
      <c r="M697" s="9"/>
      <c r="N697" s="2"/>
      <c r="O697" s="2"/>
      <c r="P697" s="2"/>
      <c r="Q697" s="2"/>
      <c r="R697" s="299"/>
      <c r="S697" s="2"/>
      <c r="T697" s="2"/>
      <c r="U697" s="2"/>
      <c r="V697" s="2"/>
      <c r="W697" s="2"/>
    </row>
    <row r="698" spans="1:23" ht="27" customHeight="1">
      <c r="A698" s="7"/>
      <c r="B698" s="7"/>
      <c r="C698" s="7"/>
      <c r="D698" s="7"/>
      <c r="E698" s="9"/>
      <c r="F698" s="10"/>
      <c r="G698" s="10"/>
      <c r="H698" s="2"/>
      <c r="I698" s="2"/>
      <c r="J698" s="1"/>
      <c r="K698" s="2"/>
      <c r="L698" s="9"/>
      <c r="M698" s="9"/>
      <c r="N698" s="2"/>
      <c r="O698" s="2"/>
      <c r="P698" s="2"/>
      <c r="Q698" s="2"/>
      <c r="R698" s="299"/>
      <c r="S698" s="2"/>
      <c r="T698" s="2"/>
      <c r="U698" s="2"/>
      <c r="V698" s="2"/>
      <c r="W698" s="2"/>
    </row>
    <row r="699" spans="1:23" ht="27" customHeight="1">
      <c r="A699" s="7"/>
      <c r="B699" s="7"/>
      <c r="C699" s="7"/>
      <c r="D699" s="7"/>
      <c r="E699" s="9"/>
      <c r="F699" s="10"/>
      <c r="G699" s="10"/>
      <c r="H699" s="2"/>
      <c r="I699" s="2"/>
      <c r="J699" s="1"/>
      <c r="K699" s="2"/>
      <c r="L699" s="9"/>
      <c r="M699" s="9"/>
      <c r="N699" s="2"/>
      <c r="O699" s="2"/>
      <c r="P699" s="2"/>
      <c r="Q699" s="2"/>
      <c r="R699" s="299"/>
      <c r="S699" s="2"/>
      <c r="T699" s="2"/>
      <c r="U699" s="2"/>
      <c r="V699" s="2"/>
      <c r="W699" s="2"/>
    </row>
    <row r="700" spans="1:23" ht="27" customHeight="1">
      <c r="A700" s="7"/>
      <c r="B700" s="7"/>
      <c r="C700" s="7"/>
      <c r="D700" s="7"/>
      <c r="E700" s="9"/>
      <c r="F700" s="10"/>
      <c r="G700" s="10"/>
      <c r="H700" s="2"/>
      <c r="I700" s="2"/>
      <c r="J700" s="1"/>
      <c r="K700" s="2"/>
      <c r="L700" s="9"/>
      <c r="M700" s="9"/>
      <c r="N700" s="2"/>
      <c r="O700" s="2"/>
      <c r="P700" s="2"/>
      <c r="Q700" s="2"/>
      <c r="R700" s="299"/>
      <c r="S700" s="2"/>
      <c r="T700" s="2"/>
      <c r="U700" s="2"/>
      <c r="V700" s="2"/>
      <c r="W700" s="2"/>
    </row>
    <row r="701" spans="1:23" ht="27" customHeight="1">
      <c r="A701" s="7"/>
      <c r="B701" s="7"/>
      <c r="C701" s="7"/>
      <c r="D701" s="7"/>
      <c r="E701" s="9"/>
      <c r="F701" s="10"/>
      <c r="G701" s="10"/>
      <c r="H701" s="2"/>
      <c r="I701" s="2"/>
      <c r="J701" s="1"/>
      <c r="K701" s="2"/>
      <c r="L701" s="9"/>
      <c r="M701" s="9"/>
      <c r="N701" s="2"/>
      <c r="O701" s="2"/>
      <c r="P701" s="2"/>
      <c r="Q701" s="2"/>
      <c r="R701" s="299"/>
      <c r="S701" s="2"/>
      <c r="T701" s="2"/>
      <c r="U701" s="2"/>
      <c r="V701" s="2"/>
      <c r="W701" s="2"/>
    </row>
    <row r="702" spans="1:23" ht="27" customHeight="1">
      <c r="A702" s="7"/>
      <c r="B702" s="7"/>
      <c r="C702" s="7"/>
      <c r="D702" s="7"/>
      <c r="E702" s="9"/>
      <c r="F702" s="10"/>
      <c r="G702" s="10"/>
      <c r="H702" s="2"/>
      <c r="I702" s="2"/>
      <c r="J702" s="1"/>
      <c r="K702" s="2"/>
      <c r="L702" s="9"/>
      <c r="M702" s="9"/>
      <c r="N702" s="2"/>
      <c r="O702" s="2"/>
      <c r="P702" s="2"/>
      <c r="Q702" s="2"/>
      <c r="R702" s="299"/>
      <c r="S702" s="2"/>
      <c r="T702" s="2"/>
      <c r="U702" s="2"/>
      <c r="V702" s="2"/>
      <c r="W702" s="2"/>
    </row>
    <row r="703" spans="1:23" ht="27" customHeight="1">
      <c r="A703" s="7"/>
      <c r="B703" s="7"/>
      <c r="C703" s="7"/>
      <c r="D703" s="7"/>
      <c r="E703" s="9"/>
      <c r="F703" s="10"/>
      <c r="G703" s="10"/>
      <c r="H703" s="2"/>
      <c r="I703" s="2"/>
      <c r="J703" s="1"/>
      <c r="K703" s="2"/>
      <c r="L703" s="9"/>
      <c r="M703" s="9"/>
      <c r="N703" s="2"/>
      <c r="O703" s="2"/>
      <c r="P703" s="2"/>
      <c r="Q703" s="2"/>
      <c r="R703" s="299"/>
      <c r="S703" s="2"/>
      <c r="T703" s="2"/>
      <c r="U703" s="2"/>
      <c r="V703" s="2"/>
      <c r="W703" s="2"/>
    </row>
    <row r="704" spans="1:23" ht="27" customHeight="1">
      <c r="A704" s="7"/>
      <c r="B704" s="7"/>
      <c r="C704" s="7"/>
      <c r="D704" s="7"/>
      <c r="E704" s="9"/>
      <c r="F704" s="10"/>
      <c r="G704" s="10"/>
      <c r="H704" s="2"/>
      <c r="I704" s="2"/>
      <c r="J704" s="1"/>
      <c r="K704" s="2"/>
      <c r="L704" s="9"/>
      <c r="M704" s="9"/>
      <c r="N704" s="2"/>
      <c r="O704" s="2"/>
      <c r="P704" s="2"/>
      <c r="Q704" s="2"/>
      <c r="R704" s="299"/>
      <c r="S704" s="2"/>
      <c r="T704" s="2"/>
      <c r="U704" s="2"/>
      <c r="V704" s="2"/>
      <c r="W704" s="2"/>
    </row>
    <row r="705" spans="1:23" ht="27" customHeight="1">
      <c r="A705" s="7"/>
      <c r="B705" s="7"/>
      <c r="C705" s="7"/>
      <c r="D705" s="7"/>
      <c r="E705" s="9"/>
      <c r="F705" s="10"/>
      <c r="G705" s="10"/>
      <c r="H705" s="2"/>
      <c r="I705" s="2"/>
      <c r="J705" s="1"/>
      <c r="K705" s="2"/>
      <c r="L705" s="9"/>
      <c r="M705" s="9"/>
      <c r="N705" s="2"/>
      <c r="O705" s="2"/>
      <c r="P705" s="2"/>
      <c r="Q705" s="2"/>
      <c r="R705" s="299"/>
      <c r="S705" s="2"/>
      <c r="T705" s="2"/>
      <c r="U705" s="2"/>
      <c r="V705" s="2"/>
      <c r="W705" s="2"/>
    </row>
    <row r="706" spans="1:23" ht="27" customHeight="1">
      <c r="A706" s="7"/>
      <c r="B706" s="7"/>
      <c r="C706" s="7"/>
      <c r="D706" s="7"/>
      <c r="E706" s="9"/>
      <c r="F706" s="10"/>
      <c r="G706" s="10"/>
      <c r="H706" s="2"/>
      <c r="I706" s="2"/>
      <c r="J706" s="1"/>
      <c r="K706" s="2"/>
      <c r="L706" s="9"/>
      <c r="M706" s="9"/>
      <c r="N706" s="2"/>
      <c r="O706" s="2"/>
      <c r="P706" s="2"/>
      <c r="Q706" s="2"/>
      <c r="R706" s="299"/>
      <c r="S706" s="2"/>
      <c r="T706" s="2"/>
      <c r="U706" s="2"/>
      <c r="V706" s="2"/>
      <c r="W706" s="2"/>
    </row>
    <row r="707" spans="1:23" ht="27" customHeight="1">
      <c r="A707" s="7"/>
      <c r="B707" s="7"/>
      <c r="C707" s="7"/>
      <c r="D707" s="7"/>
      <c r="E707" s="9"/>
      <c r="F707" s="10"/>
      <c r="G707" s="10"/>
      <c r="H707" s="2"/>
      <c r="I707" s="2"/>
      <c r="J707" s="1"/>
      <c r="K707" s="2"/>
      <c r="L707" s="9"/>
      <c r="M707" s="9"/>
      <c r="N707" s="2"/>
      <c r="O707" s="2"/>
      <c r="P707" s="2"/>
      <c r="Q707" s="2"/>
      <c r="R707" s="299"/>
      <c r="S707" s="2"/>
      <c r="T707" s="2"/>
      <c r="U707" s="2"/>
      <c r="V707" s="2"/>
      <c r="W707" s="2"/>
    </row>
    <row r="708" spans="1:23" ht="27" customHeight="1">
      <c r="A708" s="7"/>
      <c r="B708" s="7"/>
      <c r="C708" s="7"/>
      <c r="D708" s="7"/>
      <c r="E708" s="9"/>
      <c r="F708" s="10"/>
      <c r="G708" s="10"/>
      <c r="H708" s="2"/>
      <c r="I708" s="2"/>
      <c r="J708" s="1"/>
      <c r="K708" s="2"/>
      <c r="L708" s="9"/>
      <c r="M708" s="9"/>
      <c r="N708" s="2"/>
      <c r="O708" s="2"/>
      <c r="P708" s="2"/>
      <c r="Q708" s="2"/>
      <c r="R708" s="299"/>
      <c r="S708" s="2"/>
      <c r="T708" s="2"/>
      <c r="U708" s="2"/>
      <c r="V708" s="2"/>
      <c r="W708" s="2"/>
    </row>
    <row r="709" spans="1:23" ht="27" customHeight="1">
      <c r="A709" s="7"/>
      <c r="B709" s="7"/>
      <c r="C709" s="7"/>
      <c r="D709" s="7"/>
      <c r="E709" s="9"/>
      <c r="F709" s="10"/>
      <c r="G709" s="10"/>
      <c r="H709" s="2"/>
      <c r="I709" s="2"/>
      <c r="J709" s="1"/>
      <c r="K709" s="2"/>
      <c r="L709" s="9"/>
      <c r="M709" s="9"/>
      <c r="N709" s="2"/>
      <c r="O709" s="2"/>
      <c r="P709" s="2"/>
      <c r="Q709" s="2"/>
      <c r="R709" s="299"/>
      <c r="S709" s="2"/>
      <c r="T709" s="2"/>
      <c r="U709" s="2"/>
      <c r="V709" s="2"/>
      <c r="W709" s="2"/>
    </row>
    <row r="710" spans="1:23" ht="27" customHeight="1">
      <c r="A710" s="7"/>
      <c r="B710" s="7"/>
      <c r="C710" s="7"/>
      <c r="D710" s="7"/>
      <c r="E710" s="9"/>
      <c r="F710" s="10"/>
      <c r="G710" s="10"/>
      <c r="H710" s="2"/>
      <c r="I710" s="2"/>
      <c r="J710" s="1"/>
      <c r="K710" s="2"/>
      <c r="L710" s="9"/>
      <c r="M710" s="9"/>
      <c r="N710" s="2"/>
      <c r="O710" s="2"/>
      <c r="P710" s="2"/>
      <c r="Q710" s="2"/>
      <c r="R710" s="299"/>
      <c r="S710" s="2"/>
      <c r="T710" s="2"/>
      <c r="U710" s="2"/>
      <c r="V710" s="2"/>
      <c r="W710" s="2"/>
    </row>
    <row r="711" spans="1:23" ht="27" customHeight="1">
      <c r="A711" s="7"/>
      <c r="B711" s="7"/>
      <c r="C711" s="7"/>
      <c r="D711" s="7"/>
      <c r="E711" s="9"/>
      <c r="F711" s="10"/>
      <c r="G711" s="10"/>
      <c r="H711" s="2"/>
      <c r="I711" s="2"/>
      <c r="J711" s="1"/>
      <c r="K711" s="2"/>
      <c r="L711" s="9"/>
      <c r="M711" s="9"/>
      <c r="N711" s="2"/>
      <c r="O711" s="2"/>
      <c r="P711" s="2"/>
      <c r="Q711" s="2"/>
      <c r="R711" s="299"/>
      <c r="S711" s="2"/>
      <c r="T711" s="2"/>
      <c r="U711" s="2"/>
      <c r="V711" s="2"/>
      <c r="W711" s="2"/>
    </row>
    <row r="712" spans="1:23" ht="27" customHeight="1">
      <c r="A712" s="7"/>
      <c r="B712" s="7"/>
      <c r="C712" s="7"/>
      <c r="D712" s="7"/>
      <c r="E712" s="9"/>
      <c r="F712" s="10"/>
      <c r="G712" s="10"/>
      <c r="H712" s="2"/>
      <c r="I712" s="2"/>
      <c r="J712" s="1"/>
      <c r="K712" s="2"/>
      <c r="L712" s="9"/>
      <c r="M712" s="9"/>
      <c r="N712" s="2"/>
      <c r="O712" s="2"/>
      <c r="P712" s="2"/>
      <c r="Q712" s="2"/>
      <c r="R712" s="299"/>
      <c r="S712" s="2"/>
      <c r="T712" s="2"/>
      <c r="U712" s="2"/>
      <c r="V712" s="2"/>
      <c r="W712" s="2"/>
    </row>
    <row r="713" spans="1:23" ht="27" customHeight="1">
      <c r="A713" s="7"/>
      <c r="B713" s="7"/>
      <c r="C713" s="7"/>
      <c r="D713" s="7"/>
      <c r="E713" s="9"/>
      <c r="F713" s="10"/>
      <c r="G713" s="10"/>
      <c r="H713" s="2"/>
      <c r="I713" s="2"/>
      <c r="J713" s="1"/>
      <c r="K713" s="2"/>
      <c r="L713" s="9"/>
      <c r="M713" s="9"/>
      <c r="N713" s="2"/>
      <c r="O713" s="2"/>
      <c r="P713" s="2"/>
      <c r="Q713" s="2"/>
      <c r="R713" s="299"/>
      <c r="S713" s="2"/>
      <c r="T713" s="2"/>
      <c r="U713" s="2"/>
      <c r="V713" s="2"/>
      <c r="W713" s="2"/>
    </row>
    <row r="714" spans="1:23" ht="27" customHeight="1">
      <c r="A714" s="7"/>
      <c r="B714" s="7"/>
      <c r="C714" s="7"/>
      <c r="D714" s="7"/>
      <c r="E714" s="9"/>
      <c r="F714" s="10"/>
      <c r="G714" s="10"/>
      <c r="H714" s="2"/>
      <c r="I714" s="2"/>
      <c r="J714" s="1"/>
      <c r="K714" s="2"/>
      <c r="L714" s="9"/>
      <c r="M714" s="9"/>
      <c r="N714" s="2"/>
      <c r="O714" s="2"/>
      <c r="P714" s="2"/>
      <c r="Q714" s="2"/>
      <c r="R714" s="299"/>
      <c r="S714" s="2"/>
      <c r="T714" s="2"/>
      <c r="U714" s="2"/>
      <c r="V714" s="2"/>
      <c r="W714" s="2"/>
    </row>
    <row r="715" spans="1:23" ht="27" customHeight="1">
      <c r="A715" s="7"/>
      <c r="B715" s="7"/>
      <c r="C715" s="7"/>
      <c r="D715" s="7"/>
      <c r="E715" s="9"/>
      <c r="F715" s="10"/>
      <c r="G715" s="10"/>
      <c r="H715" s="2"/>
      <c r="I715" s="2"/>
      <c r="J715" s="1"/>
      <c r="K715" s="2"/>
      <c r="L715" s="9"/>
      <c r="M715" s="9"/>
      <c r="N715" s="2"/>
      <c r="O715" s="2"/>
      <c r="P715" s="2"/>
      <c r="Q715" s="2"/>
      <c r="R715" s="299"/>
      <c r="S715" s="2"/>
      <c r="T715" s="2"/>
      <c r="U715" s="2"/>
      <c r="V715" s="2"/>
      <c r="W715" s="2"/>
    </row>
    <row r="716" spans="1:23" ht="27" customHeight="1">
      <c r="A716" s="7"/>
      <c r="B716" s="7"/>
      <c r="C716" s="7"/>
      <c r="D716" s="7"/>
      <c r="E716" s="9"/>
      <c r="F716" s="10"/>
      <c r="G716" s="10"/>
      <c r="H716" s="2"/>
      <c r="I716" s="2"/>
      <c r="J716" s="1"/>
      <c r="K716" s="2"/>
      <c r="L716" s="9"/>
      <c r="M716" s="9"/>
      <c r="N716" s="2"/>
      <c r="O716" s="2"/>
      <c r="P716" s="2"/>
      <c r="Q716" s="2"/>
      <c r="R716" s="299"/>
      <c r="S716" s="2"/>
      <c r="T716" s="2"/>
      <c r="U716" s="2"/>
      <c r="V716" s="2"/>
      <c r="W716" s="2"/>
    </row>
    <row r="717" spans="1:23" ht="27" customHeight="1">
      <c r="A717" s="7"/>
      <c r="B717" s="7"/>
      <c r="C717" s="7"/>
      <c r="D717" s="7"/>
      <c r="E717" s="9"/>
      <c r="F717" s="10"/>
      <c r="G717" s="10"/>
      <c r="H717" s="2"/>
      <c r="I717" s="2"/>
      <c r="J717" s="1"/>
      <c r="K717" s="2"/>
      <c r="L717" s="9"/>
      <c r="M717" s="9"/>
      <c r="N717" s="2"/>
      <c r="O717" s="2"/>
      <c r="P717" s="2"/>
      <c r="Q717" s="2"/>
      <c r="R717" s="299"/>
      <c r="S717" s="2"/>
      <c r="T717" s="2"/>
      <c r="U717" s="2"/>
      <c r="V717" s="2"/>
      <c r="W717" s="2"/>
    </row>
    <row r="718" spans="1:23" ht="27" customHeight="1">
      <c r="A718" s="7"/>
      <c r="B718" s="7"/>
      <c r="C718" s="7"/>
      <c r="D718" s="7"/>
      <c r="E718" s="9"/>
      <c r="F718" s="10"/>
      <c r="G718" s="10"/>
      <c r="H718" s="2"/>
      <c r="I718" s="2"/>
      <c r="J718" s="1"/>
      <c r="K718" s="2"/>
      <c r="L718" s="9"/>
      <c r="M718" s="9"/>
      <c r="N718" s="2"/>
      <c r="O718" s="2"/>
      <c r="P718" s="2"/>
      <c r="Q718" s="2"/>
      <c r="R718" s="299"/>
      <c r="S718" s="2"/>
      <c r="T718" s="2"/>
      <c r="U718" s="2"/>
      <c r="V718" s="2"/>
      <c r="W718" s="2"/>
    </row>
    <row r="719" spans="1:23" ht="27" customHeight="1">
      <c r="A719" s="7"/>
      <c r="B719" s="7"/>
      <c r="C719" s="7"/>
      <c r="D719" s="7"/>
      <c r="E719" s="9"/>
      <c r="F719" s="10"/>
      <c r="G719" s="10"/>
      <c r="H719" s="2"/>
      <c r="I719" s="2"/>
      <c r="J719" s="1"/>
      <c r="K719" s="2"/>
      <c r="L719" s="9"/>
      <c r="M719" s="9"/>
      <c r="N719" s="2"/>
      <c r="O719" s="2"/>
      <c r="P719" s="2"/>
      <c r="Q719" s="2"/>
      <c r="R719" s="299"/>
      <c r="S719" s="2"/>
      <c r="T719" s="2"/>
      <c r="U719" s="2"/>
      <c r="V719" s="2"/>
      <c r="W719" s="2"/>
    </row>
    <row r="720" spans="1:23" ht="27" customHeight="1">
      <c r="A720" s="7"/>
      <c r="B720" s="7"/>
      <c r="C720" s="7"/>
      <c r="D720" s="7"/>
      <c r="E720" s="9"/>
      <c r="F720" s="10"/>
      <c r="G720" s="10"/>
      <c r="H720" s="2"/>
      <c r="I720" s="2"/>
      <c r="J720" s="1"/>
      <c r="K720" s="2"/>
      <c r="L720" s="9"/>
      <c r="M720" s="9"/>
      <c r="N720" s="2"/>
      <c r="O720" s="2"/>
      <c r="P720" s="2"/>
      <c r="Q720" s="2"/>
      <c r="R720" s="299"/>
      <c r="S720" s="2"/>
      <c r="T720" s="2"/>
      <c r="U720" s="2"/>
      <c r="V720" s="2"/>
      <c r="W720" s="2"/>
    </row>
    <row r="721" spans="1:23" ht="27" customHeight="1">
      <c r="A721" s="7"/>
      <c r="B721" s="7"/>
      <c r="C721" s="7"/>
      <c r="D721" s="7"/>
      <c r="E721" s="9"/>
      <c r="F721" s="10"/>
      <c r="G721" s="10"/>
      <c r="H721" s="2"/>
      <c r="I721" s="2"/>
      <c r="J721" s="1"/>
      <c r="K721" s="2"/>
      <c r="L721" s="9"/>
      <c r="M721" s="9"/>
      <c r="N721" s="2"/>
      <c r="O721" s="2"/>
      <c r="P721" s="2"/>
      <c r="Q721" s="2"/>
      <c r="R721" s="299"/>
      <c r="S721" s="2"/>
      <c r="T721" s="2"/>
      <c r="U721" s="2"/>
      <c r="V721" s="2"/>
      <c r="W721" s="2"/>
    </row>
    <row r="722" spans="1:23" ht="27" customHeight="1">
      <c r="A722" s="7"/>
      <c r="B722" s="7"/>
      <c r="C722" s="7"/>
      <c r="D722" s="7"/>
      <c r="E722" s="9"/>
      <c r="F722" s="10"/>
      <c r="G722" s="10"/>
      <c r="H722" s="2"/>
      <c r="I722" s="2"/>
      <c r="J722" s="1"/>
      <c r="K722" s="2"/>
      <c r="L722" s="9"/>
      <c r="M722" s="9"/>
      <c r="N722" s="2"/>
      <c r="O722" s="2"/>
      <c r="P722" s="2"/>
      <c r="Q722" s="2"/>
      <c r="R722" s="299"/>
      <c r="S722" s="2"/>
      <c r="T722" s="2"/>
      <c r="U722" s="2"/>
      <c r="V722" s="2"/>
      <c r="W722" s="2"/>
    </row>
    <row r="723" spans="1:23" ht="27" customHeight="1">
      <c r="A723" s="7"/>
      <c r="B723" s="7"/>
      <c r="C723" s="7"/>
      <c r="D723" s="7"/>
      <c r="E723" s="9"/>
      <c r="F723" s="10"/>
      <c r="G723" s="10"/>
      <c r="H723" s="2"/>
      <c r="I723" s="2"/>
      <c r="J723" s="1"/>
      <c r="K723" s="2"/>
      <c r="L723" s="9"/>
      <c r="M723" s="9"/>
      <c r="N723" s="2"/>
      <c r="O723" s="2"/>
      <c r="P723" s="2"/>
      <c r="Q723" s="2"/>
      <c r="R723" s="299"/>
      <c r="S723" s="2"/>
      <c r="T723" s="2"/>
      <c r="U723" s="2"/>
      <c r="V723" s="2"/>
      <c r="W723" s="2"/>
    </row>
    <row r="724" spans="1:23" ht="27" customHeight="1">
      <c r="A724" s="7"/>
      <c r="B724" s="7"/>
      <c r="C724" s="7"/>
      <c r="D724" s="7"/>
      <c r="E724" s="9"/>
      <c r="F724" s="10"/>
      <c r="G724" s="10"/>
      <c r="H724" s="2"/>
      <c r="I724" s="2"/>
      <c r="J724" s="1"/>
      <c r="K724" s="2"/>
      <c r="L724" s="9"/>
      <c r="M724" s="9"/>
      <c r="N724" s="2"/>
      <c r="O724" s="2"/>
      <c r="P724" s="2"/>
      <c r="Q724" s="2"/>
      <c r="R724" s="299"/>
      <c r="S724" s="2"/>
      <c r="T724" s="2"/>
      <c r="U724" s="2"/>
      <c r="V724" s="2"/>
      <c r="W724" s="2"/>
    </row>
    <row r="725" spans="1:23" ht="27" customHeight="1">
      <c r="A725" s="7"/>
      <c r="B725" s="7"/>
      <c r="C725" s="7"/>
      <c r="D725" s="7"/>
      <c r="E725" s="9"/>
      <c r="F725" s="10"/>
      <c r="G725" s="10"/>
      <c r="H725" s="2"/>
      <c r="I725" s="2"/>
      <c r="J725" s="1"/>
      <c r="K725" s="2"/>
      <c r="L725" s="9"/>
      <c r="M725" s="9"/>
      <c r="N725" s="2"/>
      <c r="O725" s="2"/>
      <c r="P725" s="2"/>
      <c r="Q725" s="2"/>
      <c r="R725" s="299"/>
      <c r="S725" s="2"/>
      <c r="T725" s="2"/>
      <c r="U725" s="2"/>
      <c r="V725" s="2"/>
      <c r="W725" s="2"/>
    </row>
    <row r="726" spans="1:23" ht="27" customHeight="1">
      <c r="A726" s="7"/>
      <c r="B726" s="7"/>
      <c r="C726" s="7"/>
      <c r="D726" s="7"/>
      <c r="E726" s="9"/>
      <c r="F726" s="10"/>
      <c r="G726" s="10"/>
      <c r="H726" s="2"/>
      <c r="I726" s="2"/>
      <c r="J726" s="1"/>
      <c r="K726" s="2"/>
      <c r="L726" s="9"/>
      <c r="M726" s="9"/>
      <c r="N726" s="2"/>
      <c r="O726" s="2"/>
      <c r="P726" s="2"/>
      <c r="Q726" s="2"/>
      <c r="R726" s="299"/>
      <c r="S726" s="2"/>
      <c r="T726" s="2"/>
      <c r="U726" s="2"/>
      <c r="V726" s="2"/>
      <c r="W726" s="2"/>
    </row>
    <row r="727" spans="1:23" ht="27" customHeight="1">
      <c r="A727" s="7"/>
      <c r="B727" s="7"/>
      <c r="C727" s="7"/>
      <c r="D727" s="7"/>
      <c r="E727" s="9"/>
      <c r="F727" s="10"/>
      <c r="G727" s="10"/>
      <c r="H727" s="2"/>
      <c r="I727" s="2"/>
      <c r="J727" s="1"/>
      <c r="K727" s="2"/>
      <c r="L727" s="9"/>
      <c r="M727" s="9"/>
      <c r="N727" s="2"/>
      <c r="O727" s="2"/>
      <c r="P727" s="2"/>
      <c r="Q727" s="2"/>
      <c r="R727" s="299"/>
      <c r="S727" s="2"/>
      <c r="T727" s="2"/>
      <c r="U727" s="2"/>
      <c r="V727" s="2"/>
      <c r="W727" s="2"/>
    </row>
    <row r="728" spans="1:23" ht="27" customHeight="1">
      <c r="A728" s="7"/>
      <c r="B728" s="7"/>
      <c r="C728" s="7"/>
      <c r="D728" s="7"/>
      <c r="E728" s="9"/>
      <c r="F728" s="10"/>
      <c r="G728" s="10"/>
      <c r="H728" s="2"/>
      <c r="I728" s="2"/>
      <c r="J728" s="1"/>
      <c r="K728" s="2"/>
      <c r="L728" s="9"/>
      <c r="M728" s="9"/>
      <c r="N728" s="2"/>
      <c r="O728" s="2"/>
      <c r="P728" s="2"/>
      <c r="Q728" s="2"/>
      <c r="R728" s="299"/>
      <c r="S728" s="2"/>
      <c r="T728" s="2"/>
      <c r="U728" s="2"/>
      <c r="V728" s="2"/>
      <c r="W728" s="2"/>
    </row>
    <row r="729" spans="1:23" ht="27" customHeight="1">
      <c r="A729" s="7"/>
      <c r="B729" s="7"/>
      <c r="C729" s="7"/>
      <c r="D729" s="7"/>
      <c r="E729" s="9"/>
      <c r="F729" s="10"/>
      <c r="G729" s="10"/>
      <c r="H729" s="2"/>
      <c r="I729" s="2"/>
      <c r="J729" s="1"/>
      <c r="K729" s="2"/>
      <c r="L729" s="9"/>
      <c r="M729" s="9"/>
      <c r="N729" s="2"/>
      <c r="O729" s="2"/>
      <c r="P729" s="2"/>
      <c r="Q729" s="2"/>
      <c r="R729" s="299"/>
      <c r="S729" s="2"/>
      <c r="T729" s="2"/>
      <c r="U729" s="2"/>
      <c r="V729" s="2"/>
      <c r="W729" s="2"/>
    </row>
    <row r="730" spans="1:23" ht="27" customHeight="1">
      <c r="A730" s="7"/>
      <c r="B730" s="7"/>
      <c r="C730" s="7"/>
      <c r="D730" s="7"/>
      <c r="E730" s="9"/>
      <c r="F730" s="10"/>
      <c r="G730" s="10"/>
      <c r="H730" s="2"/>
      <c r="I730" s="2"/>
      <c r="J730" s="1"/>
      <c r="K730" s="2"/>
      <c r="L730" s="9"/>
      <c r="M730" s="9"/>
      <c r="N730" s="2"/>
      <c r="O730" s="2"/>
      <c r="P730" s="2"/>
      <c r="Q730" s="2"/>
      <c r="R730" s="299"/>
      <c r="S730" s="2"/>
      <c r="T730" s="2"/>
      <c r="U730" s="2"/>
      <c r="V730" s="2"/>
      <c r="W730" s="2"/>
    </row>
    <row r="731" spans="1:23" ht="27" customHeight="1">
      <c r="A731" s="7"/>
      <c r="B731" s="7"/>
      <c r="C731" s="7"/>
      <c r="D731" s="7"/>
      <c r="E731" s="9"/>
      <c r="F731" s="10"/>
      <c r="G731" s="10"/>
      <c r="H731" s="2"/>
      <c r="I731" s="2"/>
      <c r="J731" s="1"/>
      <c r="K731" s="2"/>
      <c r="L731" s="9"/>
      <c r="M731" s="9"/>
      <c r="N731" s="2"/>
      <c r="O731" s="2"/>
      <c r="P731" s="2"/>
      <c r="Q731" s="2"/>
      <c r="R731" s="299"/>
      <c r="S731" s="2"/>
      <c r="T731" s="2"/>
      <c r="U731" s="2"/>
      <c r="V731" s="2"/>
      <c r="W731" s="2"/>
    </row>
    <row r="732" spans="1:23" ht="27" customHeight="1">
      <c r="A732" s="7"/>
      <c r="B732" s="7"/>
      <c r="C732" s="7"/>
      <c r="D732" s="7"/>
      <c r="E732" s="9"/>
      <c r="F732" s="10"/>
      <c r="G732" s="10"/>
      <c r="H732" s="2"/>
      <c r="I732" s="2"/>
      <c r="J732" s="1"/>
      <c r="K732" s="2"/>
      <c r="L732" s="9"/>
      <c r="M732" s="9"/>
      <c r="N732" s="2"/>
      <c r="O732" s="2"/>
      <c r="P732" s="2"/>
      <c r="Q732" s="2"/>
      <c r="R732" s="299"/>
      <c r="S732" s="2"/>
      <c r="T732" s="2"/>
      <c r="U732" s="2"/>
      <c r="V732" s="2"/>
      <c r="W732" s="2"/>
    </row>
    <row r="733" spans="1:23" ht="27" customHeight="1">
      <c r="A733" s="7"/>
      <c r="B733" s="7"/>
      <c r="C733" s="7"/>
      <c r="D733" s="7"/>
      <c r="E733" s="9"/>
      <c r="F733" s="10"/>
      <c r="G733" s="10"/>
      <c r="H733" s="2"/>
      <c r="I733" s="2"/>
      <c r="J733" s="1"/>
      <c r="K733" s="2"/>
      <c r="L733" s="9"/>
      <c r="M733" s="9"/>
      <c r="N733" s="2"/>
      <c r="O733" s="2"/>
      <c r="P733" s="2"/>
      <c r="Q733" s="2"/>
      <c r="R733" s="299"/>
      <c r="S733" s="2"/>
      <c r="T733" s="2"/>
      <c r="U733" s="2"/>
      <c r="V733" s="2"/>
      <c r="W733" s="2"/>
    </row>
    <row r="734" spans="1:23" ht="27" customHeight="1">
      <c r="A734" s="7"/>
      <c r="B734" s="7"/>
      <c r="C734" s="7"/>
      <c r="D734" s="7"/>
      <c r="E734" s="9"/>
      <c r="F734" s="10"/>
      <c r="G734" s="10"/>
      <c r="H734" s="2"/>
      <c r="I734" s="2"/>
      <c r="J734" s="1"/>
      <c r="K734" s="2"/>
      <c r="L734" s="9"/>
      <c r="M734" s="9"/>
      <c r="N734" s="2"/>
      <c r="O734" s="2"/>
      <c r="P734" s="2"/>
      <c r="Q734" s="2"/>
      <c r="R734" s="299"/>
      <c r="S734" s="2"/>
      <c r="T734" s="2"/>
      <c r="U734" s="2"/>
      <c r="V734" s="2"/>
      <c r="W734" s="2"/>
    </row>
    <row r="735" spans="1:23" ht="27" customHeight="1">
      <c r="A735" s="7"/>
      <c r="B735" s="7"/>
      <c r="C735" s="7"/>
      <c r="D735" s="7"/>
      <c r="E735" s="9"/>
      <c r="F735" s="10"/>
      <c r="G735" s="10"/>
      <c r="H735" s="2"/>
      <c r="I735" s="2"/>
      <c r="J735" s="1"/>
      <c r="K735" s="2"/>
      <c r="L735" s="9"/>
      <c r="M735" s="9"/>
      <c r="N735" s="2"/>
      <c r="O735" s="2"/>
      <c r="P735" s="2"/>
      <c r="Q735" s="2"/>
      <c r="R735" s="299"/>
      <c r="S735" s="2"/>
      <c r="T735" s="2"/>
      <c r="U735" s="2"/>
      <c r="V735" s="2"/>
      <c r="W735" s="2"/>
    </row>
    <row r="736" spans="1:23" ht="27" customHeight="1">
      <c r="A736" s="7"/>
      <c r="B736" s="7"/>
      <c r="C736" s="7"/>
      <c r="D736" s="7"/>
      <c r="E736" s="9"/>
      <c r="F736" s="10"/>
      <c r="G736" s="10"/>
      <c r="H736" s="2"/>
      <c r="I736" s="2"/>
      <c r="J736" s="1"/>
      <c r="K736" s="2"/>
      <c r="L736" s="9"/>
      <c r="M736" s="9"/>
      <c r="N736" s="2"/>
      <c r="O736" s="2"/>
      <c r="P736" s="2"/>
      <c r="Q736" s="2"/>
      <c r="R736" s="299"/>
      <c r="S736" s="2"/>
      <c r="T736" s="2"/>
      <c r="U736" s="2"/>
      <c r="V736" s="2"/>
      <c r="W736" s="2"/>
    </row>
    <row r="737" spans="1:23" ht="27" customHeight="1">
      <c r="A737" s="7"/>
      <c r="B737" s="7"/>
      <c r="C737" s="7"/>
      <c r="D737" s="7"/>
      <c r="E737" s="9"/>
      <c r="F737" s="10"/>
      <c r="G737" s="10"/>
      <c r="H737" s="2"/>
      <c r="I737" s="2"/>
      <c r="J737" s="1"/>
      <c r="K737" s="2"/>
      <c r="L737" s="9"/>
      <c r="M737" s="9"/>
      <c r="N737" s="2"/>
      <c r="O737" s="2"/>
      <c r="P737" s="2"/>
      <c r="Q737" s="2"/>
      <c r="R737" s="299"/>
      <c r="S737" s="2"/>
      <c r="T737" s="2"/>
      <c r="U737" s="2"/>
      <c r="V737" s="2"/>
      <c r="W737" s="2"/>
    </row>
    <row r="738" spans="1:23" ht="27" customHeight="1">
      <c r="A738" s="7"/>
      <c r="B738" s="7"/>
      <c r="C738" s="7"/>
      <c r="D738" s="7"/>
      <c r="E738" s="9"/>
      <c r="F738" s="10"/>
      <c r="G738" s="10"/>
      <c r="H738" s="2"/>
      <c r="I738" s="2"/>
      <c r="J738" s="1"/>
      <c r="K738" s="2"/>
      <c r="L738" s="9"/>
      <c r="M738" s="9"/>
      <c r="N738" s="2"/>
      <c r="O738" s="2"/>
      <c r="P738" s="2"/>
      <c r="Q738" s="2"/>
      <c r="R738" s="299"/>
      <c r="S738" s="2"/>
      <c r="T738" s="2"/>
      <c r="U738" s="2"/>
      <c r="V738" s="2"/>
      <c r="W738" s="2"/>
    </row>
    <row r="739" spans="1:23" ht="27" customHeight="1">
      <c r="A739" s="7"/>
      <c r="B739" s="7"/>
      <c r="C739" s="7"/>
      <c r="D739" s="7"/>
      <c r="E739" s="9"/>
      <c r="F739" s="10"/>
      <c r="G739" s="10"/>
      <c r="H739" s="2"/>
      <c r="I739" s="2"/>
      <c r="J739" s="1"/>
      <c r="K739" s="2"/>
      <c r="L739" s="9"/>
      <c r="M739" s="9"/>
      <c r="N739" s="2"/>
      <c r="O739" s="2"/>
      <c r="P739" s="2"/>
      <c r="Q739" s="2"/>
      <c r="R739" s="299"/>
      <c r="S739" s="2"/>
      <c r="T739" s="2"/>
      <c r="U739" s="2"/>
      <c r="V739" s="2"/>
      <c r="W739" s="2"/>
    </row>
    <row r="740" spans="1:23" ht="27" customHeight="1">
      <c r="A740" s="7"/>
      <c r="B740" s="7"/>
      <c r="C740" s="7"/>
      <c r="D740" s="7"/>
      <c r="E740" s="9"/>
      <c r="F740" s="10"/>
      <c r="G740" s="10"/>
      <c r="H740" s="2"/>
      <c r="I740" s="2"/>
      <c r="J740" s="1"/>
      <c r="K740" s="2"/>
      <c r="L740" s="9"/>
      <c r="M740" s="9"/>
      <c r="N740" s="2"/>
      <c r="O740" s="2"/>
      <c r="P740" s="2"/>
      <c r="Q740" s="2"/>
      <c r="R740" s="299"/>
      <c r="S740" s="2"/>
      <c r="T740" s="2"/>
      <c r="U740" s="2"/>
      <c r="V740" s="2"/>
      <c r="W740" s="2"/>
    </row>
    <row r="741" spans="1:23" ht="27" customHeight="1">
      <c r="A741" s="7"/>
      <c r="B741" s="7"/>
      <c r="C741" s="7"/>
      <c r="D741" s="7"/>
      <c r="E741" s="9"/>
      <c r="F741" s="10"/>
      <c r="G741" s="10"/>
      <c r="H741" s="2"/>
      <c r="I741" s="2"/>
      <c r="J741" s="1"/>
      <c r="K741" s="2"/>
      <c r="L741" s="9"/>
      <c r="M741" s="9"/>
      <c r="N741" s="2"/>
      <c r="O741" s="2"/>
      <c r="P741" s="2"/>
      <c r="Q741" s="2"/>
      <c r="R741" s="299"/>
      <c r="S741" s="2"/>
      <c r="T741" s="2"/>
      <c r="U741" s="2"/>
      <c r="V741" s="2"/>
      <c r="W741" s="2"/>
    </row>
    <row r="742" spans="1:23" ht="27" customHeight="1">
      <c r="A742" s="7"/>
      <c r="B742" s="7"/>
      <c r="C742" s="7"/>
      <c r="D742" s="7"/>
      <c r="E742" s="9"/>
      <c r="F742" s="10"/>
      <c r="G742" s="10"/>
      <c r="H742" s="2"/>
      <c r="I742" s="2"/>
      <c r="J742" s="1"/>
      <c r="K742" s="2"/>
      <c r="L742" s="9"/>
      <c r="M742" s="9"/>
      <c r="N742" s="2"/>
      <c r="O742" s="2"/>
      <c r="P742" s="2"/>
      <c r="Q742" s="2"/>
      <c r="R742" s="299"/>
      <c r="S742" s="2"/>
      <c r="T742" s="2"/>
      <c r="U742" s="2"/>
      <c r="V742" s="2"/>
      <c r="W742" s="2"/>
    </row>
    <row r="743" spans="1:23" ht="27" customHeight="1">
      <c r="A743" s="7"/>
      <c r="B743" s="7"/>
      <c r="C743" s="7"/>
      <c r="D743" s="7"/>
      <c r="E743" s="9"/>
      <c r="F743" s="10"/>
      <c r="G743" s="10"/>
      <c r="H743" s="2"/>
      <c r="I743" s="2"/>
      <c r="J743" s="1"/>
      <c r="K743" s="2"/>
      <c r="L743" s="9"/>
      <c r="M743" s="9"/>
      <c r="N743" s="2"/>
      <c r="O743" s="2"/>
      <c r="P743" s="2"/>
      <c r="Q743" s="2"/>
      <c r="R743" s="299"/>
      <c r="S743" s="2"/>
      <c r="T743" s="2"/>
      <c r="U743" s="2"/>
      <c r="V743" s="2"/>
      <c r="W743" s="2"/>
    </row>
    <row r="744" spans="1:23" ht="27" customHeight="1">
      <c r="A744" s="7"/>
      <c r="B744" s="7"/>
      <c r="C744" s="7"/>
      <c r="D744" s="7"/>
      <c r="E744" s="9"/>
      <c r="F744" s="10"/>
      <c r="G744" s="10"/>
      <c r="H744" s="2"/>
      <c r="I744" s="2"/>
      <c r="J744" s="1"/>
      <c r="K744" s="2"/>
      <c r="L744" s="9"/>
      <c r="M744" s="9"/>
      <c r="N744" s="2"/>
      <c r="O744" s="2"/>
      <c r="P744" s="2"/>
      <c r="Q744" s="2"/>
      <c r="R744" s="299"/>
      <c r="S744" s="2"/>
      <c r="T744" s="2"/>
      <c r="U744" s="2"/>
      <c r="V744" s="2"/>
      <c r="W744" s="2"/>
    </row>
    <row r="745" spans="1:23" ht="27" customHeight="1">
      <c r="A745" s="7"/>
      <c r="B745" s="7"/>
      <c r="C745" s="7"/>
      <c r="D745" s="7"/>
      <c r="E745" s="9"/>
      <c r="F745" s="10"/>
      <c r="G745" s="10"/>
      <c r="H745" s="2"/>
      <c r="I745" s="2"/>
      <c r="J745" s="1"/>
      <c r="K745" s="2"/>
      <c r="L745" s="9"/>
      <c r="M745" s="9"/>
      <c r="N745" s="2"/>
      <c r="O745" s="2"/>
      <c r="P745" s="2"/>
      <c r="Q745" s="2"/>
      <c r="R745" s="299"/>
      <c r="S745" s="2"/>
      <c r="T745" s="2"/>
      <c r="U745" s="2"/>
      <c r="V745" s="2"/>
      <c r="W745" s="2"/>
    </row>
    <row r="746" spans="1:23" ht="27" customHeight="1">
      <c r="A746" s="7"/>
      <c r="B746" s="7"/>
      <c r="C746" s="7"/>
      <c r="D746" s="7"/>
      <c r="E746" s="9"/>
      <c r="F746" s="10"/>
      <c r="G746" s="10"/>
      <c r="H746" s="2"/>
      <c r="I746" s="2"/>
      <c r="J746" s="1"/>
      <c r="K746" s="2"/>
      <c r="L746" s="9"/>
      <c r="M746" s="9"/>
      <c r="N746" s="2"/>
      <c r="O746" s="2"/>
      <c r="P746" s="2"/>
      <c r="Q746" s="2"/>
      <c r="R746" s="299"/>
      <c r="S746" s="2"/>
      <c r="T746" s="2"/>
      <c r="U746" s="2"/>
      <c r="V746" s="2"/>
      <c r="W746" s="2"/>
    </row>
    <row r="747" spans="1:23" ht="27" customHeight="1">
      <c r="A747" s="7"/>
      <c r="B747" s="7"/>
      <c r="C747" s="7"/>
      <c r="D747" s="7"/>
      <c r="E747" s="9"/>
      <c r="F747" s="10"/>
      <c r="G747" s="10"/>
      <c r="H747" s="2"/>
      <c r="I747" s="2"/>
      <c r="J747" s="1"/>
      <c r="K747" s="2"/>
      <c r="L747" s="9"/>
      <c r="M747" s="9"/>
      <c r="N747" s="2"/>
      <c r="O747" s="2"/>
      <c r="P747" s="2"/>
      <c r="Q747" s="2"/>
      <c r="R747" s="299"/>
      <c r="S747" s="2"/>
      <c r="T747" s="2"/>
      <c r="U747" s="2"/>
      <c r="V747" s="2"/>
      <c r="W747" s="2"/>
    </row>
    <row r="748" spans="1:23" ht="27" customHeight="1">
      <c r="A748" s="7"/>
      <c r="B748" s="7"/>
      <c r="C748" s="7"/>
      <c r="D748" s="7"/>
      <c r="E748" s="9"/>
      <c r="F748" s="10"/>
      <c r="G748" s="10"/>
      <c r="H748" s="2"/>
      <c r="I748" s="2"/>
      <c r="J748" s="1"/>
      <c r="K748" s="2"/>
      <c r="L748" s="9"/>
      <c r="M748" s="9"/>
      <c r="N748" s="2"/>
      <c r="O748" s="2"/>
      <c r="P748" s="2"/>
      <c r="Q748" s="2"/>
      <c r="R748" s="299"/>
      <c r="S748" s="2"/>
      <c r="T748" s="2"/>
      <c r="U748" s="2"/>
      <c r="V748" s="2"/>
      <c r="W748" s="2"/>
    </row>
    <row r="749" spans="1:23" ht="27" customHeight="1">
      <c r="A749" s="7"/>
      <c r="B749" s="7"/>
      <c r="C749" s="7"/>
      <c r="D749" s="7"/>
      <c r="E749" s="9"/>
      <c r="F749" s="10"/>
      <c r="G749" s="10"/>
      <c r="H749" s="2"/>
      <c r="I749" s="2"/>
      <c r="J749" s="1"/>
      <c r="K749" s="2"/>
      <c r="L749" s="9"/>
      <c r="M749" s="9"/>
      <c r="N749" s="2"/>
      <c r="O749" s="2"/>
      <c r="P749" s="2"/>
      <c r="Q749" s="2"/>
      <c r="R749" s="299"/>
      <c r="S749" s="2"/>
      <c r="T749" s="2"/>
      <c r="U749" s="2"/>
      <c r="V749" s="2"/>
      <c r="W749" s="2"/>
    </row>
    <row r="750" spans="1:23" ht="27" customHeight="1">
      <c r="A750" s="7"/>
      <c r="B750" s="7"/>
      <c r="C750" s="7"/>
      <c r="D750" s="7"/>
      <c r="E750" s="9"/>
      <c r="F750" s="10"/>
      <c r="G750" s="10"/>
      <c r="H750" s="2"/>
      <c r="I750" s="2"/>
      <c r="J750" s="1"/>
      <c r="K750" s="2"/>
      <c r="L750" s="9"/>
      <c r="M750" s="9"/>
      <c r="N750" s="2"/>
      <c r="O750" s="2"/>
      <c r="P750" s="2"/>
      <c r="Q750" s="2"/>
      <c r="R750" s="299"/>
      <c r="S750" s="2"/>
      <c r="T750" s="2"/>
      <c r="U750" s="2"/>
      <c r="V750" s="2"/>
      <c r="W750" s="2"/>
    </row>
    <row r="751" spans="1:23" ht="27" customHeight="1">
      <c r="A751" s="7"/>
      <c r="B751" s="7"/>
      <c r="C751" s="7"/>
      <c r="D751" s="7"/>
      <c r="E751" s="9"/>
      <c r="F751" s="10"/>
      <c r="G751" s="10"/>
      <c r="H751" s="2"/>
      <c r="I751" s="2"/>
      <c r="J751" s="1"/>
      <c r="K751" s="2"/>
      <c r="L751" s="9"/>
      <c r="M751" s="9"/>
      <c r="N751" s="2"/>
      <c r="O751" s="2"/>
      <c r="P751" s="2"/>
      <c r="Q751" s="2"/>
      <c r="R751" s="299"/>
      <c r="S751" s="2"/>
      <c r="T751" s="2"/>
      <c r="U751" s="2"/>
      <c r="V751" s="2"/>
      <c r="W751" s="2"/>
    </row>
    <row r="752" spans="1:23" ht="27" customHeight="1">
      <c r="A752" s="7"/>
      <c r="B752" s="7"/>
      <c r="C752" s="7"/>
      <c r="D752" s="7"/>
      <c r="E752" s="9"/>
      <c r="F752" s="10"/>
      <c r="G752" s="10"/>
      <c r="H752" s="2"/>
      <c r="I752" s="2"/>
      <c r="J752" s="1"/>
      <c r="K752" s="2"/>
      <c r="L752" s="9"/>
      <c r="M752" s="9"/>
      <c r="N752" s="2"/>
      <c r="O752" s="2"/>
      <c r="P752" s="2"/>
      <c r="Q752" s="2"/>
      <c r="R752" s="299"/>
      <c r="S752" s="2"/>
      <c r="T752" s="2"/>
      <c r="U752" s="2"/>
      <c r="V752" s="2"/>
      <c r="W752" s="2"/>
    </row>
    <row r="753" spans="1:23" ht="27" customHeight="1">
      <c r="A753" s="7"/>
      <c r="B753" s="7"/>
      <c r="C753" s="7"/>
      <c r="D753" s="7"/>
      <c r="E753" s="9"/>
      <c r="F753" s="10"/>
      <c r="G753" s="10"/>
      <c r="H753" s="2"/>
      <c r="I753" s="2"/>
      <c r="J753" s="1"/>
      <c r="K753" s="2"/>
      <c r="L753" s="9"/>
      <c r="M753" s="9"/>
      <c r="N753" s="2"/>
      <c r="O753" s="2"/>
      <c r="P753" s="2"/>
      <c r="Q753" s="2"/>
      <c r="R753" s="299"/>
      <c r="S753" s="2"/>
      <c r="T753" s="2"/>
      <c r="U753" s="2"/>
      <c r="V753" s="2"/>
      <c r="W753" s="2"/>
    </row>
    <row r="754" spans="1:23" ht="27" customHeight="1">
      <c r="A754" s="7"/>
      <c r="B754" s="7"/>
      <c r="C754" s="7"/>
      <c r="D754" s="7"/>
      <c r="E754" s="9"/>
      <c r="F754" s="10"/>
      <c r="G754" s="10"/>
      <c r="H754" s="2"/>
      <c r="I754" s="2"/>
      <c r="J754" s="1"/>
      <c r="K754" s="2"/>
      <c r="L754" s="9"/>
      <c r="M754" s="9"/>
      <c r="N754" s="2"/>
      <c r="O754" s="2"/>
      <c r="P754" s="2"/>
      <c r="Q754" s="2"/>
      <c r="R754" s="299"/>
      <c r="S754" s="2"/>
      <c r="T754" s="2"/>
      <c r="U754" s="2"/>
      <c r="V754" s="2"/>
      <c r="W754" s="2"/>
    </row>
    <row r="755" spans="1:23" ht="27" customHeight="1">
      <c r="A755" s="7"/>
      <c r="B755" s="7"/>
      <c r="C755" s="7"/>
      <c r="D755" s="7"/>
      <c r="E755" s="9"/>
      <c r="F755" s="10"/>
      <c r="G755" s="10"/>
      <c r="H755" s="2"/>
      <c r="I755" s="2"/>
      <c r="J755" s="1"/>
      <c r="K755" s="2"/>
      <c r="L755" s="9"/>
      <c r="M755" s="9"/>
      <c r="N755" s="2"/>
      <c r="O755" s="2"/>
      <c r="P755" s="2"/>
      <c r="Q755" s="2"/>
      <c r="R755" s="299"/>
      <c r="S755" s="2"/>
      <c r="T755" s="2"/>
      <c r="U755" s="2"/>
      <c r="V755" s="2"/>
      <c r="W755" s="2"/>
    </row>
    <row r="756" spans="1:23" ht="27" customHeight="1">
      <c r="A756" s="7"/>
      <c r="B756" s="7"/>
      <c r="C756" s="7"/>
      <c r="D756" s="7"/>
      <c r="E756" s="9"/>
      <c r="F756" s="10"/>
      <c r="G756" s="10"/>
      <c r="H756" s="2"/>
      <c r="I756" s="2"/>
      <c r="J756" s="1"/>
      <c r="K756" s="2"/>
      <c r="L756" s="9"/>
      <c r="M756" s="9"/>
      <c r="N756" s="2"/>
      <c r="O756" s="2"/>
      <c r="P756" s="2"/>
      <c r="Q756" s="2"/>
      <c r="R756" s="299"/>
      <c r="S756" s="2"/>
      <c r="T756" s="2"/>
      <c r="U756" s="2"/>
      <c r="V756" s="2"/>
      <c r="W756" s="2"/>
    </row>
    <row r="757" spans="1:23" ht="27" customHeight="1">
      <c r="A757" s="7"/>
      <c r="B757" s="7"/>
      <c r="C757" s="7"/>
      <c r="D757" s="7"/>
      <c r="E757" s="9"/>
      <c r="F757" s="10"/>
      <c r="G757" s="10"/>
      <c r="H757" s="2"/>
      <c r="I757" s="2"/>
      <c r="J757" s="1"/>
      <c r="K757" s="2"/>
      <c r="L757" s="9"/>
      <c r="M757" s="9"/>
      <c r="N757" s="2"/>
      <c r="O757" s="2"/>
      <c r="P757" s="2"/>
      <c r="Q757" s="2"/>
      <c r="R757" s="299"/>
      <c r="S757" s="2"/>
      <c r="T757" s="2"/>
      <c r="U757" s="2"/>
      <c r="V757" s="2"/>
      <c r="W757" s="2"/>
    </row>
    <row r="758" spans="1:23" ht="27" customHeight="1">
      <c r="A758" s="7"/>
      <c r="B758" s="7"/>
      <c r="C758" s="7"/>
      <c r="D758" s="7"/>
      <c r="E758" s="9"/>
      <c r="F758" s="10"/>
      <c r="G758" s="10"/>
      <c r="H758" s="2"/>
      <c r="I758" s="2"/>
      <c r="J758" s="1"/>
      <c r="K758" s="2"/>
      <c r="L758" s="9"/>
      <c r="M758" s="9"/>
      <c r="N758" s="2"/>
      <c r="O758" s="2"/>
      <c r="P758" s="2"/>
      <c r="Q758" s="2"/>
      <c r="R758" s="299"/>
      <c r="S758" s="2"/>
      <c r="T758" s="2"/>
      <c r="U758" s="2"/>
      <c r="V758" s="2"/>
      <c r="W758" s="2"/>
    </row>
    <row r="759" spans="1:23" ht="27" customHeight="1">
      <c r="A759" s="7"/>
      <c r="B759" s="7"/>
      <c r="C759" s="7"/>
      <c r="D759" s="7"/>
      <c r="E759" s="9"/>
      <c r="F759" s="10"/>
      <c r="G759" s="10"/>
      <c r="H759" s="2"/>
      <c r="I759" s="2"/>
      <c r="J759" s="1"/>
      <c r="K759" s="2"/>
      <c r="L759" s="9"/>
      <c r="M759" s="9"/>
      <c r="N759" s="2"/>
      <c r="O759" s="2"/>
      <c r="P759" s="2"/>
      <c r="Q759" s="2"/>
      <c r="R759" s="299"/>
      <c r="S759" s="2"/>
      <c r="T759" s="2"/>
      <c r="U759" s="2"/>
      <c r="V759" s="2"/>
      <c r="W759" s="2"/>
    </row>
    <row r="760" spans="1:23" ht="27" customHeight="1">
      <c r="A760" s="7"/>
      <c r="B760" s="7"/>
      <c r="C760" s="7"/>
      <c r="D760" s="7"/>
      <c r="E760" s="9"/>
      <c r="F760" s="10"/>
      <c r="G760" s="10"/>
      <c r="H760" s="2"/>
      <c r="I760" s="2"/>
      <c r="J760" s="1"/>
      <c r="K760" s="2"/>
      <c r="L760" s="9"/>
      <c r="M760" s="9"/>
      <c r="N760" s="2"/>
      <c r="O760" s="2"/>
      <c r="P760" s="2"/>
      <c r="Q760" s="2"/>
      <c r="R760" s="299"/>
      <c r="S760" s="2"/>
      <c r="T760" s="2"/>
      <c r="U760" s="2"/>
      <c r="V760" s="2"/>
      <c r="W760" s="2"/>
    </row>
    <row r="761" spans="1:23" ht="27" customHeight="1">
      <c r="A761" s="7"/>
      <c r="B761" s="7"/>
      <c r="C761" s="7"/>
      <c r="D761" s="7"/>
      <c r="E761" s="9"/>
      <c r="F761" s="10"/>
      <c r="G761" s="10"/>
      <c r="H761" s="2"/>
      <c r="I761" s="2"/>
      <c r="J761" s="1"/>
      <c r="K761" s="2"/>
      <c r="L761" s="9"/>
      <c r="M761" s="9"/>
      <c r="N761" s="2"/>
      <c r="O761" s="2"/>
      <c r="P761" s="2"/>
      <c r="Q761" s="2"/>
      <c r="R761" s="299"/>
      <c r="S761" s="2"/>
      <c r="T761" s="2"/>
      <c r="U761" s="2"/>
      <c r="V761" s="2"/>
      <c r="W761" s="2"/>
    </row>
    <row r="762" spans="1:23" ht="27" customHeight="1">
      <c r="A762" s="7"/>
      <c r="B762" s="7"/>
      <c r="C762" s="7"/>
      <c r="D762" s="7"/>
      <c r="E762" s="9"/>
      <c r="F762" s="10"/>
      <c r="G762" s="10"/>
      <c r="H762" s="2"/>
      <c r="I762" s="2"/>
      <c r="J762" s="1"/>
      <c r="K762" s="2"/>
      <c r="L762" s="9"/>
      <c r="M762" s="9"/>
      <c r="N762" s="2"/>
      <c r="O762" s="2"/>
      <c r="P762" s="2"/>
      <c r="Q762" s="2"/>
      <c r="R762" s="299"/>
      <c r="S762" s="2"/>
      <c r="T762" s="2"/>
      <c r="U762" s="2"/>
      <c r="V762" s="2"/>
      <c r="W762" s="2"/>
    </row>
    <row r="763" spans="1:23" ht="27" customHeight="1">
      <c r="A763" s="7"/>
      <c r="B763" s="7"/>
      <c r="C763" s="7"/>
      <c r="D763" s="7"/>
      <c r="E763" s="9"/>
      <c r="F763" s="10"/>
      <c r="G763" s="10"/>
      <c r="H763" s="2"/>
      <c r="I763" s="2"/>
      <c r="J763" s="1"/>
      <c r="K763" s="2"/>
      <c r="L763" s="9"/>
      <c r="M763" s="9"/>
      <c r="N763" s="2"/>
      <c r="O763" s="2"/>
      <c r="P763" s="2"/>
      <c r="Q763" s="2"/>
      <c r="R763" s="299"/>
      <c r="S763" s="2"/>
      <c r="T763" s="2"/>
      <c r="U763" s="2"/>
      <c r="V763" s="2"/>
      <c r="W763" s="2"/>
    </row>
    <row r="764" spans="1:23" ht="27" customHeight="1">
      <c r="A764" s="7"/>
      <c r="B764" s="7"/>
      <c r="C764" s="7"/>
      <c r="D764" s="7"/>
      <c r="E764" s="9"/>
      <c r="F764" s="10"/>
      <c r="G764" s="10"/>
      <c r="H764" s="2"/>
      <c r="I764" s="2"/>
      <c r="J764" s="1"/>
      <c r="K764" s="2"/>
      <c r="L764" s="9"/>
      <c r="M764" s="9"/>
      <c r="N764" s="2"/>
      <c r="O764" s="2"/>
      <c r="P764" s="2"/>
      <c r="Q764" s="2"/>
      <c r="R764" s="299"/>
      <c r="S764" s="2"/>
      <c r="T764" s="2"/>
      <c r="U764" s="2"/>
      <c r="V764" s="2"/>
      <c r="W764" s="2"/>
    </row>
    <row r="765" spans="1:23" ht="27" customHeight="1">
      <c r="A765" s="7"/>
      <c r="B765" s="7"/>
      <c r="C765" s="7"/>
      <c r="D765" s="7"/>
      <c r="E765" s="9"/>
      <c r="F765" s="10"/>
      <c r="G765" s="10"/>
      <c r="H765" s="2"/>
      <c r="I765" s="2"/>
      <c r="J765" s="1"/>
      <c r="K765" s="2"/>
      <c r="L765" s="9"/>
      <c r="M765" s="9"/>
      <c r="N765" s="2"/>
      <c r="O765" s="2"/>
      <c r="P765" s="2"/>
      <c r="Q765" s="2"/>
      <c r="R765" s="299"/>
      <c r="S765" s="2"/>
      <c r="T765" s="2"/>
      <c r="U765" s="2"/>
      <c r="V765" s="2"/>
      <c r="W765" s="2"/>
    </row>
    <row r="766" spans="1:23" ht="27" customHeight="1">
      <c r="A766" s="7"/>
      <c r="B766" s="7"/>
      <c r="C766" s="7"/>
      <c r="D766" s="7"/>
      <c r="E766" s="9"/>
      <c r="F766" s="10"/>
      <c r="G766" s="10"/>
      <c r="H766" s="2"/>
      <c r="I766" s="2"/>
      <c r="J766" s="1"/>
      <c r="K766" s="2"/>
      <c r="L766" s="9"/>
      <c r="M766" s="9"/>
      <c r="N766" s="2"/>
      <c r="O766" s="2"/>
      <c r="P766" s="2"/>
      <c r="Q766" s="2"/>
      <c r="R766" s="299"/>
      <c r="S766" s="2"/>
      <c r="T766" s="2"/>
      <c r="U766" s="2"/>
      <c r="V766" s="2"/>
      <c r="W766" s="2"/>
    </row>
    <row r="767" spans="1:23" ht="27" customHeight="1">
      <c r="A767" s="7"/>
      <c r="B767" s="7"/>
      <c r="C767" s="7"/>
      <c r="D767" s="7"/>
      <c r="E767" s="9"/>
      <c r="F767" s="10"/>
      <c r="G767" s="10"/>
      <c r="H767" s="2"/>
      <c r="I767" s="2"/>
      <c r="J767" s="1"/>
      <c r="K767" s="2"/>
      <c r="L767" s="9"/>
      <c r="M767" s="9"/>
      <c r="N767" s="2"/>
      <c r="O767" s="2"/>
      <c r="P767" s="2"/>
      <c r="Q767" s="2"/>
      <c r="R767" s="299"/>
      <c r="S767" s="2"/>
      <c r="T767" s="2"/>
      <c r="U767" s="2"/>
      <c r="V767" s="2"/>
      <c r="W767" s="2"/>
    </row>
    <row r="768" spans="1:23" ht="27" customHeight="1">
      <c r="A768" s="7"/>
      <c r="B768" s="7"/>
      <c r="C768" s="7"/>
      <c r="D768" s="7"/>
      <c r="E768" s="9"/>
      <c r="F768" s="10"/>
      <c r="G768" s="10"/>
      <c r="H768" s="2"/>
      <c r="I768" s="2"/>
      <c r="J768" s="1"/>
      <c r="K768" s="2"/>
      <c r="L768" s="9"/>
      <c r="M768" s="9"/>
      <c r="N768" s="2"/>
      <c r="O768" s="2"/>
      <c r="P768" s="2"/>
      <c r="Q768" s="2"/>
      <c r="R768" s="299"/>
      <c r="S768" s="2"/>
      <c r="T768" s="2"/>
      <c r="U768" s="2"/>
      <c r="V768" s="2"/>
      <c r="W768" s="2"/>
    </row>
    <row r="769" spans="1:23" ht="27" customHeight="1">
      <c r="A769" s="7"/>
      <c r="B769" s="7"/>
      <c r="C769" s="7"/>
      <c r="D769" s="7"/>
      <c r="E769" s="9"/>
      <c r="F769" s="10"/>
      <c r="G769" s="10"/>
      <c r="H769" s="2"/>
      <c r="I769" s="2"/>
      <c r="J769" s="1"/>
      <c r="K769" s="2"/>
      <c r="L769" s="9"/>
      <c r="M769" s="9"/>
      <c r="N769" s="2"/>
      <c r="O769" s="2"/>
      <c r="P769" s="2"/>
      <c r="Q769" s="2"/>
      <c r="R769" s="299"/>
      <c r="S769" s="2"/>
      <c r="T769" s="2"/>
      <c r="U769" s="2"/>
      <c r="V769" s="2"/>
      <c r="W769" s="2"/>
    </row>
    <row r="770" spans="1:23" ht="27" customHeight="1">
      <c r="A770" s="7"/>
      <c r="B770" s="7"/>
      <c r="C770" s="7"/>
      <c r="D770" s="7"/>
      <c r="E770" s="9"/>
      <c r="F770" s="10"/>
      <c r="G770" s="10"/>
      <c r="H770" s="2"/>
      <c r="I770" s="2"/>
      <c r="J770" s="1"/>
      <c r="K770" s="2"/>
      <c r="L770" s="9"/>
      <c r="M770" s="9"/>
      <c r="N770" s="2"/>
      <c r="O770" s="2"/>
      <c r="P770" s="2"/>
      <c r="Q770" s="2"/>
      <c r="R770" s="299"/>
      <c r="S770" s="2"/>
      <c r="T770" s="2"/>
      <c r="U770" s="2"/>
      <c r="V770" s="2"/>
      <c r="W770" s="2"/>
    </row>
    <row r="771" spans="1:23" ht="27" customHeight="1">
      <c r="A771" s="7"/>
      <c r="B771" s="7"/>
      <c r="C771" s="7"/>
      <c r="D771" s="7"/>
      <c r="E771" s="9"/>
      <c r="F771" s="10"/>
      <c r="G771" s="10"/>
      <c r="H771" s="2"/>
      <c r="I771" s="2"/>
      <c r="J771" s="1"/>
      <c r="K771" s="2"/>
      <c r="L771" s="9"/>
      <c r="M771" s="9"/>
      <c r="N771" s="2"/>
      <c r="O771" s="2"/>
      <c r="P771" s="2"/>
      <c r="Q771" s="2"/>
      <c r="R771" s="299"/>
      <c r="S771" s="2"/>
      <c r="T771" s="2"/>
      <c r="U771" s="2"/>
      <c r="V771" s="2"/>
      <c r="W771" s="2"/>
    </row>
    <row r="772" spans="1:23" ht="27" customHeight="1">
      <c r="A772" s="7"/>
      <c r="B772" s="7"/>
      <c r="C772" s="7"/>
      <c r="D772" s="7"/>
      <c r="E772" s="9"/>
      <c r="F772" s="10"/>
      <c r="G772" s="10"/>
      <c r="H772" s="2"/>
      <c r="I772" s="2"/>
      <c r="J772" s="1"/>
      <c r="K772" s="2"/>
      <c r="L772" s="9"/>
      <c r="M772" s="9"/>
      <c r="N772" s="2"/>
      <c r="O772" s="2"/>
      <c r="P772" s="2"/>
      <c r="Q772" s="2"/>
      <c r="R772" s="299"/>
      <c r="S772" s="2"/>
      <c r="T772" s="2"/>
      <c r="U772" s="2"/>
      <c r="V772" s="2"/>
      <c r="W772" s="2"/>
    </row>
    <row r="773" spans="1:23" ht="27" customHeight="1">
      <c r="A773" s="7"/>
      <c r="B773" s="7"/>
      <c r="C773" s="7"/>
      <c r="D773" s="7"/>
      <c r="E773" s="9"/>
      <c r="F773" s="10"/>
      <c r="G773" s="10"/>
      <c r="H773" s="2"/>
      <c r="I773" s="2"/>
      <c r="J773" s="1"/>
      <c r="K773" s="2"/>
      <c r="L773" s="9"/>
      <c r="M773" s="9"/>
      <c r="N773" s="2"/>
      <c r="O773" s="2"/>
      <c r="P773" s="2"/>
      <c r="Q773" s="2"/>
      <c r="R773" s="299"/>
      <c r="S773" s="2"/>
      <c r="T773" s="2"/>
      <c r="U773" s="2"/>
      <c r="V773" s="2"/>
      <c r="W773" s="2"/>
    </row>
    <row r="774" spans="1:23" ht="27" customHeight="1">
      <c r="A774" s="7"/>
      <c r="B774" s="7"/>
      <c r="C774" s="7"/>
      <c r="D774" s="7"/>
      <c r="E774" s="9"/>
      <c r="F774" s="10"/>
      <c r="G774" s="10"/>
      <c r="H774" s="2"/>
      <c r="I774" s="2"/>
      <c r="J774" s="1"/>
      <c r="K774" s="2"/>
      <c r="L774" s="9"/>
      <c r="M774" s="9"/>
      <c r="N774" s="2"/>
      <c r="O774" s="2"/>
      <c r="P774" s="2"/>
      <c r="Q774" s="2"/>
      <c r="R774" s="299"/>
      <c r="S774" s="2"/>
      <c r="T774" s="2"/>
      <c r="U774" s="2"/>
      <c r="V774" s="2"/>
      <c r="W774" s="2"/>
    </row>
    <row r="775" spans="1:23" ht="27" customHeight="1">
      <c r="A775" s="7"/>
      <c r="B775" s="7"/>
      <c r="C775" s="7"/>
      <c r="D775" s="7"/>
      <c r="E775" s="9"/>
      <c r="F775" s="10"/>
      <c r="G775" s="10"/>
      <c r="H775" s="2"/>
      <c r="I775" s="2"/>
      <c r="J775" s="1"/>
      <c r="K775" s="2"/>
      <c r="L775" s="9"/>
      <c r="M775" s="9"/>
      <c r="N775" s="2"/>
      <c r="O775" s="2"/>
      <c r="P775" s="2"/>
      <c r="Q775" s="2"/>
      <c r="R775" s="299"/>
      <c r="S775" s="2"/>
      <c r="T775" s="2"/>
      <c r="U775" s="2"/>
      <c r="V775" s="2"/>
      <c r="W775" s="2"/>
    </row>
    <row r="776" spans="1:23" ht="27" customHeight="1">
      <c r="A776" s="7"/>
      <c r="B776" s="7"/>
      <c r="C776" s="7"/>
      <c r="D776" s="7"/>
      <c r="E776" s="9"/>
      <c r="F776" s="10"/>
      <c r="G776" s="10"/>
      <c r="H776" s="2"/>
      <c r="I776" s="2"/>
      <c r="J776" s="1"/>
      <c r="K776" s="2"/>
      <c r="L776" s="9"/>
      <c r="M776" s="9"/>
      <c r="N776" s="2"/>
      <c r="O776" s="2"/>
      <c r="P776" s="2"/>
      <c r="Q776" s="2"/>
      <c r="R776" s="299"/>
      <c r="S776" s="2"/>
      <c r="T776" s="2"/>
      <c r="U776" s="2"/>
      <c r="V776" s="2"/>
      <c r="W776" s="2"/>
    </row>
    <row r="777" spans="1:23" ht="27" customHeight="1">
      <c r="A777" s="7"/>
      <c r="B777" s="7"/>
      <c r="C777" s="7"/>
      <c r="D777" s="7"/>
      <c r="E777" s="9"/>
      <c r="F777" s="10"/>
      <c r="G777" s="10"/>
      <c r="H777" s="2"/>
      <c r="I777" s="2"/>
      <c r="J777" s="1"/>
      <c r="K777" s="2"/>
      <c r="L777" s="9"/>
      <c r="M777" s="9"/>
      <c r="N777" s="2"/>
      <c r="O777" s="2"/>
      <c r="P777" s="2"/>
      <c r="Q777" s="2"/>
      <c r="R777" s="299"/>
      <c r="S777" s="2"/>
      <c r="T777" s="2"/>
      <c r="U777" s="2"/>
      <c r="V777" s="2"/>
      <c r="W777" s="2"/>
    </row>
    <row r="778" spans="1:23" ht="27" customHeight="1">
      <c r="A778" s="7"/>
      <c r="B778" s="7"/>
      <c r="C778" s="7"/>
      <c r="D778" s="7"/>
      <c r="E778" s="9"/>
      <c r="F778" s="10"/>
      <c r="G778" s="10"/>
      <c r="H778" s="2"/>
      <c r="I778" s="2"/>
      <c r="J778" s="1"/>
      <c r="K778" s="2"/>
      <c r="L778" s="9"/>
      <c r="M778" s="9"/>
      <c r="N778" s="2"/>
      <c r="O778" s="2"/>
      <c r="P778" s="2"/>
      <c r="Q778" s="2"/>
      <c r="R778" s="299"/>
      <c r="S778" s="2"/>
      <c r="T778" s="2"/>
      <c r="U778" s="2"/>
      <c r="V778" s="2"/>
      <c r="W778" s="2"/>
    </row>
    <row r="779" spans="1:23" ht="27" customHeight="1">
      <c r="A779" s="7"/>
      <c r="B779" s="7"/>
      <c r="C779" s="7"/>
      <c r="D779" s="7"/>
      <c r="E779" s="9"/>
      <c r="F779" s="10"/>
      <c r="G779" s="10"/>
      <c r="H779" s="2"/>
      <c r="I779" s="2"/>
      <c r="J779" s="1"/>
      <c r="K779" s="2"/>
      <c r="L779" s="9"/>
      <c r="M779" s="9"/>
      <c r="N779" s="2"/>
      <c r="O779" s="2"/>
      <c r="P779" s="2"/>
      <c r="Q779" s="2"/>
      <c r="R779" s="299"/>
      <c r="S779" s="2"/>
      <c r="T779" s="2"/>
      <c r="U779" s="2"/>
      <c r="V779" s="2"/>
      <c r="W779" s="2"/>
    </row>
    <row r="780" spans="1:23" ht="27" customHeight="1">
      <c r="A780" s="7"/>
      <c r="B780" s="7"/>
      <c r="C780" s="7"/>
      <c r="D780" s="7"/>
      <c r="E780" s="9"/>
      <c r="F780" s="10"/>
      <c r="G780" s="10"/>
      <c r="H780" s="2"/>
      <c r="I780" s="2"/>
      <c r="J780" s="1"/>
      <c r="K780" s="2"/>
      <c r="L780" s="9"/>
      <c r="M780" s="9"/>
      <c r="N780" s="2"/>
      <c r="O780" s="2"/>
      <c r="P780" s="2"/>
      <c r="Q780" s="2"/>
      <c r="R780" s="299"/>
      <c r="S780" s="2"/>
      <c r="T780" s="2"/>
      <c r="U780" s="2"/>
      <c r="V780" s="2"/>
      <c r="W780" s="2"/>
    </row>
    <row r="781" spans="1:23" ht="27" customHeight="1">
      <c r="A781" s="7"/>
      <c r="B781" s="7"/>
      <c r="C781" s="7"/>
      <c r="D781" s="7"/>
      <c r="E781" s="9"/>
      <c r="F781" s="10"/>
      <c r="G781" s="10"/>
      <c r="H781" s="2"/>
      <c r="I781" s="2"/>
      <c r="J781" s="1"/>
      <c r="K781" s="2"/>
      <c r="L781" s="9"/>
      <c r="M781" s="9"/>
      <c r="N781" s="2"/>
      <c r="O781" s="2"/>
      <c r="P781" s="2"/>
      <c r="Q781" s="2"/>
      <c r="R781" s="299"/>
      <c r="S781" s="2"/>
      <c r="T781" s="2"/>
      <c r="U781" s="2"/>
      <c r="V781" s="2"/>
      <c r="W781" s="2"/>
    </row>
    <row r="782" spans="1:23" ht="27" customHeight="1">
      <c r="A782" s="7"/>
      <c r="B782" s="7"/>
      <c r="C782" s="7"/>
      <c r="D782" s="7"/>
      <c r="E782" s="9"/>
      <c r="F782" s="10"/>
      <c r="G782" s="10"/>
      <c r="H782" s="2"/>
      <c r="I782" s="2"/>
      <c r="J782" s="1"/>
      <c r="K782" s="2"/>
      <c r="L782" s="9"/>
      <c r="M782" s="9"/>
      <c r="N782" s="2"/>
      <c r="O782" s="2"/>
      <c r="P782" s="2"/>
      <c r="Q782" s="2"/>
      <c r="R782" s="299"/>
      <c r="S782" s="2"/>
      <c r="T782" s="2"/>
      <c r="U782" s="2"/>
      <c r="V782" s="2"/>
      <c r="W782" s="2"/>
    </row>
    <row r="783" spans="1:23" ht="27" customHeight="1">
      <c r="A783" s="7"/>
      <c r="B783" s="7"/>
      <c r="C783" s="7"/>
      <c r="D783" s="7"/>
      <c r="E783" s="9"/>
      <c r="F783" s="10"/>
      <c r="G783" s="10"/>
      <c r="H783" s="2"/>
      <c r="I783" s="2"/>
      <c r="J783" s="1"/>
      <c r="K783" s="2"/>
      <c r="L783" s="9"/>
      <c r="M783" s="9"/>
      <c r="N783" s="2"/>
      <c r="O783" s="2"/>
      <c r="P783" s="2"/>
      <c r="Q783" s="2"/>
      <c r="R783" s="299"/>
      <c r="S783" s="2"/>
      <c r="T783" s="2"/>
      <c r="U783" s="2"/>
      <c r="V783" s="2"/>
      <c r="W783" s="2"/>
    </row>
    <row r="784" spans="1:23" ht="27" customHeight="1">
      <c r="A784" s="7"/>
      <c r="B784" s="7"/>
      <c r="C784" s="7"/>
      <c r="D784" s="7"/>
      <c r="E784" s="9"/>
      <c r="F784" s="10"/>
      <c r="G784" s="10"/>
      <c r="H784" s="2"/>
      <c r="I784" s="2"/>
      <c r="J784" s="1"/>
      <c r="K784" s="2"/>
      <c r="L784" s="9"/>
      <c r="M784" s="9"/>
      <c r="N784" s="2"/>
      <c r="O784" s="2"/>
      <c r="P784" s="2"/>
      <c r="Q784" s="2"/>
      <c r="R784" s="299"/>
      <c r="S784" s="2"/>
      <c r="T784" s="2"/>
      <c r="U784" s="2"/>
      <c r="V784" s="2"/>
      <c r="W784" s="2"/>
    </row>
    <row r="785" spans="1:23" ht="27" customHeight="1">
      <c r="A785" s="7"/>
      <c r="B785" s="7"/>
      <c r="C785" s="7"/>
      <c r="D785" s="7"/>
      <c r="E785" s="9"/>
      <c r="F785" s="10"/>
      <c r="G785" s="10"/>
      <c r="H785" s="2"/>
      <c r="I785" s="2"/>
      <c r="J785" s="1"/>
      <c r="K785" s="2"/>
      <c r="L785" s="9"/>
      <c r="M785" s="9"/>
      <c r="N785" s="2"/>
      <c r="O785" s="2"/>
      <c r="P785" s="2"/>
      <c r="Q785" s="2"/>
      <c r="R785" s="299"/>
      <c r="S785" s="2"/>
      <c r="T785" s="2"/>
      <c r="U785" s="2"/>
      <c r="V785" s="2"/>
      <c r="W785" s="2"/>
    </row>
    <row r="786" spans="1:23" ht="27" customHeight="1">
      <c r="A786" s="7"/>
      <c r="B786" s="7"/>
      <c r="C786" s="7"/>
      <c r="D786" s="7"/>
      <c r="E786" s="9"/>
      <c r="F786" s="10"/>
      <c r="G786" s="10"/>
      <c r="H786" s="2"/>
      <c r="I786" s="2"/>
      <c r="J786" s="1"/>
      <c r="K786" s="2"/>
      <c r="L786" s="9"/>
      <c r="M786" s="9"/>
      <c r="N786" s="2"/>
      <c r="O786" s="2"/>
      <c r="P786" s="2"/>
      <c r="Q786" s="2"/>
      <c r="R786" s="299"/>
      <c r="S786" s="2"/>
      <c r="T786" s="2"/>
      <c r="U786" s="2"/>
      <c r="V786" s="2"/>
      <c r="W786" s="2"/>
    </row>
    <row r="787" spans="1:23" ht="27" customHeight="1">
      <c r="A787" s="7"/>
      <c r="B787" s="7"/>
      <c r="C787" s="7"/>
      <c r="D787" s="7"/>
      <c r="E787" s="9"/>
      <c r="F787" s="10"/>
      <c r="G787" s="10"/>
      <c r="H787" s="2"/>
      <c r="I787" s="2"/>
      <c r="J787" s="1"/>
      <c r="K787" s="2"/>
      <c r="L787" s="9"/>
      <c r="M787" s="9"/>
      <c r="N787" s="2"/>
      <c r="O787" s="2"/>
      <c r="P787" s="2"/>
      <c r="Q787" s="2"/>
      <c r="R787" s="299"/>
      <c r="S787" s="2"/>
      <c r="T787" s="2"/>
      <c r="U787" s="2"/>
      <c r="V787" s="2"/>
      <c r="W787" s="2"/>
    </row>
    <row r="788" spans="1:23" ht="27" customHeight="1">
      <c r="A788" s="7"/>
      <c r="B788" s="7"/>
      <c r="C788" s="7"/>
      <c r="D788" s="7"/>
      <c r="E788" s="9"/>
      <c r="F788" s="10"/>
      <c r="G788" s="10"/>
      <c r="H788" s="2"/>
      <c r="I788" s="2"/>
      <c r="J788" s="1"/>
      <c r="K788" s="2"/>
      <c r="L788" s="9"/>
      <c r="M788" s="9"/>
      <c r="N788" s="2"/>
      <c r="O788" s="2"/>
      <c r="P788" s="2"/>
      <c r="Q788" s="2"/>
      <c r="R788" s="299"/>
      <c r="S788" s="2"/>
      <c r="T788" s="2"/>
      <c r="U788" s="2"/>
      <c r="V788" s="2"/>
      <c r="W788" s="2"/>
    </row>
    <row r="789" spans="1:23" ht="27" customHeight="1">
      <c r="A789" s="7"/>
      <c r="B789" s="7"/>
      <c r="C789" s="7"/>
      <c r="D789" s="7"/>
      <c r="E789" s="9"/>
      <c r="F789" s="10"/>
      <c r="G789" s="10"/>
      <c r="H789" s="2"/>
      <c r="I789" s="2"/>
      <c r="J789" s="1"/>
      <c r="K789" s="2"/>
      <c r="L789" s="9"/>
      <c r="M789" s="9"/>
      <c r="N789" s="2"/>
      <c r="O789" s="2"/>
      <c r="P789" s="2"/>
      <c r="Q789" s="2"/>
      <c r="R789" s="299"/>
      <c r="S789" s="2"/>
      <c r="T789" s="2"/>
      <c r="U789" s="2"/>
      <c r="V789" s="2"/>
      <c r="W789" s="2"/>
    </row>
    <row r="790" spans="1:23" ht="27" customHeight="1">
      <c r="A790" s="7"/>
      <c r="B790" s="7"/>
      <c r="C790" s="7"/>
      <c r="D790" s="7"/>
      <c r="E790" s="9"/>
      <c r="F790" s="10"/>
      <c r="G790" s="10"/>
      <c r="H790" s="2"/>
      <c r="I790" s="2"/>
      <c r="J790" s="1"/>
      <c r="K790" s="2"/>
      <c r="L790" s="9"/>
      <c r="M790" s="9"/>
      <c r="N790" s="2"/>
      <c r="O790" s="2"/>
      <c r="P790" s="2"/>
      <c r="Q790" s="2"/>
      <c r="R790" s="299"/>
      <c r="S790" s="2"/>
      <c r="T790" s="2"/>
      <c r="U790" s="2"/>
      <c r="V790" s="2"/>
      <c r="W790" s="2"/>
    </row>
    <row r="791" spans="1:23" ht="27" customHeight="1">
      <c r="A791" s="7"/>
      <c r="B791" s="7"/>
      <c r="C791" s="7"/>
      <c r="D791" s="7"/>
      <c r="E791" s="9"/>
      <c r="F791" s="10"/>
      <c r="G791" s="10"/>
      <c r="H791" s="2"/>
      <c r="I791" s="2"/>
      <c r="J791" s="1"/>
      <c r="K791" s="2"/>
      <c r="L791" s="9"/>
      <c r="M791" s="9"/>
      <c r="N791" s="2"/>
      <c r="O791" s="2"/>
      <c r="P791" s="2"/>
      <c r="Q791" s="2"/>
      <c r="R791" s="299"/>
      <c r="S791" s="2"/>
      <c r="T791" s="2"/>
      <c r="U791" s="2"/>
      <c r="V791" s="2"/>
      <c r="W791" s="2"/>
    </row>
    <row r="792" spans="1:23" ht="27" customHeight="1">
      <c r="A792" s="7"/>
      <c r="B792" s="7"/>
      <c r="C792" s="7"/>
      <c r="D792" s="7"/>
      <c r="E792" s="9"/>
      <c r="F792" s="10"/>
      <c r="G792" s="10"/>
      <c r="H792" s="2"/>
      <c r="I792" s="2"/>
      <c r="J792" s="1"/>
      <c r="K792" s="2"/>
      <c r="L792" s="9"/>
      <c r="M792" s="9"/>
      <c r="N792" s="2"/>
      <c r="O792" s="2"/>
      <c r="P792" s="2"/>
      <c r="Q792" s="2"/>
      <c r="R792" s="299"/>
      <c r="S792" s="2"/>
      <c r="T792" s="2"/>
      <c r="U792" s="2"/>
      <c r="V792" s="2"/>
      <c r="W792" s="2"/>
    </row>
    <row r="793" spans="1:23" ht="27" customHeight="1">
      <c r="A793" s="7"/>
      <c r="B793" s="7"/>
      <c r="C793" s="7"/>
      <c r="D793" s="7"/>
      <c r="E793" s="9"/>
      <c r="F793" s="10"/>
      <c r="G793" s="10"/>
      <c r="H793" s="2"/>
      <c r="I793" s="2"/>
      <c r="J793" s="1"/>
      <c r="K793" s="2"/>
      <c r="L793" s="9"/>
      <c r="M793" s="9"/>
      <c r="N793" s="2"/>
      <c r="O793" s="2"/>
      <c r="P793" s="2"/>
      <c r="Q793" s="2"/>
      <c r="R793" s="299"/>
      <c r="S793" s="2"/>
      <c r="T793" s="2"/>
      <c r="U793" s="2"/>
      <c r="V793" s="2"/>
      <c r="W793" s="2"/>
    </row>
    <row r="794" spans="1:23" ht="27" customHeight="1">
      <c r="A794" s="7"/>
      <c r="B794" s="7"/>
      <c r="C794" s="7"/>
      <c r="D794" s="7"/>
      <c r="E794" s="9"/>
      <c r="F794" s="10"/>
      <c r="G794" s="10"/>
      <c r="H794" s="2"/>
      <c r="I794" s="2"/>
      <c r="J794" s="1"/>
      <c r="K794" s="2"/>
      <c r="L794" s="9"/>
      <c r="M794" s="9"/>
      <c r="N794" s="2"/>
      <c r="O794" s="2"/>
      <c r="P794" s="2"/>
      <c r="Q794" s="2"/>
      <c r="R794" s="299"/>
      <c r="S794" s="2"/>
      <c r="T794" s="2"/>
      <c r="U794" s="2"/>
      <c r="V794" s="2"/>
      <c r="W794" s="2"/>
    </row>
    <row r="795" spans="1:23" ht="27" customHeight="1">
      <c r="A795" s="7"/>
      <c r="B795" s="7"/>
      <c r="C795" s="7"/>
      <c r="D795" s="7"/>
      <c r="E795" s="9"/>
      <c r="F795" s="10"/>
      <c r="G795" s="10"/>
      <c r="H795" s="2"/>
      <c r="I795" s="2"/>
      <c r="J795" s="1"/>
      <c r="K795" s="2"/>
      <c r="L795" s="9"/>
      <c r="M795" s="9"/>
      <c r="N795" s="2"/>
      <c r="O795" s="2"/>
      <c r="P795" s="2"/>
      <c r="Q795" s="2"/>
      <c r="R795" s="299"/>
      <c r="S795" s="2"/>
      <c r="T795" s="2"/>
      <c r="U795" s="2"/>
      <c r="V795" s="2"/>
      <c r="W795" s="2"/>
    </row>
    <row r="796" spans="1:23" ht="27" customHeight="1">
      <c r="A796" s="7"/>
      <c r="B796" s="7"/>
      <c r="C796" s="7"/>
      <c r="D796" s="7"/>
      <c r="E796" s="9"/>
      <c r="F796" s="10"/>
      <c r="G796" s="10"/>
      <c r="H796" s="2"/>
      <c r="I796" s="2"/>
      <c r="J796" s="1"/>
      <c r="K796" s="2"/>
      <c r="L796" s="9"/>
      <c r="M796" s="9"/>
      <c r="N796" s="2"/>
      <c r="O796" s="2"/>
      <c r="P796" s="2"/>
      <c r="Q796" s="2"/>
      <c r="R796" s="299"/>
      <c r="S796" s="2"/>
      <c r="T796" s="2"/>
      <c r="U796" s="2"/>
      <c r="V796" s="2"/>
      <c r="W796" s="2"/>
    </row>
    <row r="797" spans="1:23" ht="27" customHeight="1">
      <c r="A797" s="7"/>
      <c r="B797" s="7"/>
      <c r="C797" s="7"/>
      <c r="D797" s="7"/>
      <c r="E797" s="9"/>
      <c r="F797" s="10"/>
      <c r="G797" s="10"/>
      <c r="H797" s="2"/>
      <c r="I797" s="2"/>
      <c r="J797" s="1"/>
      <c r="K797" s="2"/>
      <c r="L797" s="9"/>
      <c r="M797" s="9"/>
      <c r="N797" s="2"/>
      <c r="O797" s="2"/>
      <c r="P797" s="2"/>
      <c r="Q797" s="2"/>
      <c r="R797" s="299"/>
      <c r="S797" s="2"/>
      <c r="T797" s="2"/>
      <c r="U797" s="2"/>
      <c r="V797" s="2"/>
      <c r="W797" s="2"/>
    </row>
    <row r="798" spans="1:23" ht="27" customHeight="1">
      <c r="A798" s="7"/>
      <c r="B798" s="7"/>
      <c r="C798" s="7"/>
      <c r="D798" s="7"/>
      <c r="E798" s="9"/>
      <c r="F798" s="10"/>
      <c r="G798" s="10"/>
      <c r="H798" s="2"/>
      <c r="I798" s="2"/>
      <c r="J798" s="1"/>
      <c r="K798" s="2"/>
      <c r="L798" s="9"/>
      <c r="M798" s="9"/>
      <c r="N798" s="2"/>
      <c r="O798" s="2"/>
      <c r="P798" s="2"/>
      <c r="Q798" s="2"/>
      <c r="R798" s="299"/>
      <c r="S798" s="2"/>
      <c r="T798" s="2"/>
      <c r="U798" s="2"/>
      <c r="V798" s="2"/>
      <c r="W798" s="2"/>
    </row>
    <row r="799" spans="1:23" ht="27" customHeight="1">
      <c r="A799" s="7"/>
      <c r="B799" s="7"/>
      <c r="C799" s="7"/>
      <c r="D799" s="7"/>
      <c r="E799" s="9"/>
      <c r="F799" s="10"/>
      <c r="G799" s="10"/>
      <c r="H799" s="2"/>
      <c r="I799" s="2"/>
      <c r="J799" s="1"/>
      <c r="K799" s="2"/>
      <c r="L799" s="9"/>
      <c r="M799" s="9"/>
      <c r="N799" s="2"/>
      <c r="O799" s="2"/>
      <c r="P799" s="2"/>
      <c r="Q799" s="2"/>
      <c r="R799" s="299"/>
      <c r="S799" s="2"/>
      <c r="T799" s="2"/>
      <c r="U799" s="2"/>
      <c r="V799" s="2"/>
      <c r="W799" s="2"/>
    </row>
    <row r="800" spans="1:23" ht="27" customHeight="1">
      <c r="A800" s="7"/>
      <c r="B800" s="7"/>
      <c r="C800" s="7"/>
      <c r="D800" s="7"/>
      <c r="E800" s="9"/>
      <c r="F800" s="10"/>
      <c r="G800" s="10"/>
      <c r="H800" s="2"/>
      <c r="I800" s="2"/>
      <c r="J800" s="1"/>
      <c r="K800" s="2"/>
      <c r="L800" s="9"/>
      <c r="M800" s="9"/>
      <c r="N800" s="2"/>
      <c r="O800" s="2"/>
      <c r="P800" s="2"/>
      <c r="Q800" s="2"/>
      <c r="R800" s="299"/>
      <c r="S800" s="2"/>
      <c r="T800" s="2"/>
      <c r="U800" s="2"/>
      <c r="V800" s="2"/>
      <c r="W800" s="2"/>
    </row>
    <row r="801" spans="1:23" ht="27" customHeight="1">
      <c r="A801" s="7"/>
      <c r="B801" s="7"/>
      <c r="C801" s="7"/>
      <c r="D801" s="7"/>
      <c r="E801" s="9"/>
      <c r="F801" s="10"/>
      <c r="G801" s="10"/>
      <c r="H801" s="2"/>
      <c r="I801" s="2"/>
      <c r="J801" s="1"/>
      <c r="K801" s="2"/>
      <c r="L801" s="9"/>
      <c r="M801" s="9"/>
      <c r="N801" s="2"/>
      <c r="O801" s="2"/>
      <c r="P801" s="2"/>
      <c r="Q801" s="2"/>
      <c r="R801" s="299"/>
      <c r="S801" s="2"/>
      <c r="T801" s="2"/>
      <c r="U801" s="2"/>
      <c r="V801" s="2"/>
      <c r="W801" s="2"/>
    </row>
    <row r="802" spans="1:23" ht="27" customHeight="1">
      <c r="A802" s="7"/>
      <c r="B802" s="7"/>
      <c r="C802" s="7"/>
      <c r="D802" s="7"/>
      <c r="E802" s="9"/>
      <c r="F802" s="10"/>
      <c r="G802" s="10"/>
      <c r="H802" s="2"/>
      <c r="I802" s="2"/>
      <c r="J802" s="1"/>
      <c r="K802" s="2"/>
      <c r="L802" s="9"/>
      <c r="M802" s="9"/>
      <c r="N802" s="2"/>
      <c r="O802" s="2"/>
      <c r="P802" s="2"/>
      <c r="Q802" s="2"/>
      <c r="R802" s="299"/>
      <c r="S802" s="2"/>
      <c r="T802" s="2"/>
      <c r="U802" s="2"/>
      <c r="V802" s="2"/>
      <c r="W802" s="2"/>
    </row>
    <row r="803" spans="1:23" ht="27" customHeight="1">
      <c r="A803" s="7"/>
      <c r="B803" s="7"/>
      <c r="C803" s="7"/>
      <c r="D803" s="7"/>
      <c r="E803" s="9"/>
      <c r="F803" s="10"/>
      <c r="G803" s="10"/>
      <c r="H803" s="2"/>
      <c r="I803" s="2"/>
      <c r="J803" s="1"/>
      <c r="K803" s="2"/>
      <c r="L803" s="9"/>
      <c r="M803" s="9"/>
      <c r="N803" s="2"/>
      <c r="O803" s="2"/>
      <c r="P803" s="2"/>
      <c r="Q803" s="2"/>
      <c r="R803" s="299"/>
      <c r="S803" s="2"/>
      <c r="T803" s="2"/>
      <c r="U803" s="2"/>
      <c r="V803" s="2"/>
      <c r="W803" s="2"/>
    </row>
    <row r="804" spans="1:23" ht="27" customHeight="1">
      <c r="A804" s="7"/>
      <c r="B804" s="7"/>
      <c r="C804" s="7"/>
      <c r="D804" s="7"/>
      <c r="E804" s="9"/>
      <c r="F804" s="10"/>
      <c r="G804" s="10"/>
      <c r="H804" s="2"/>
      <c r="I804" s="2"/>
      <c r="J804" s="1"/>
      <c r="K804" s="2"/>
      <c r="L804" s="9"/>
      <c r="M804" s="9"/>
      <c r="N804" s="2"/>
      <c r="O804" s="2"/>
      <c r="P804" s="2"/>
      <c r="Q804" s="2"/>
      <c r="R804" s="299"/>
      <c r="S804" s="2"/>
      <c r="T804" s="2"/>
      <c r="U804" s="2"/>
      <c r="V804" s="2"/>
      <c r="W804" s="2"/>
    </row>
    <row r="805" spans="1:23" ht="27" customHeight="1">
      <c r="A805" s="7"/>
      <c r="B805" s="7"/>
      <c r="C805" s="7"/>
      <c r="D805" s="7"/>
      <c r="E805" s="9"/>
      <c r="F805" s="10"/>
      <c r="G805" s="10"/>
      <c r="H805" s="2"/>
      <c r="I805" s="2"/>
      <c r="J805" s="1"/>
      <c r="K805" s="2"/>
      <c r="L805" s="9"/>
      <c r="M805" s="9"/>
      <c r="N805" s="2"/>
      <c r="O805" s="2"/>
      <c r="P805" s="2"/>
      <c r="Q805" s="2"/>
      <c r="R805" s="299"/>
      <c r="S805" s="2"/>
      <c r="T805" s="2"/>
      <c r="U805" s="2"/>
      <c r="V805" s="2"/>
      <c r="W805" s="2"/>
    </row>
    <row r="806" spans="1:23" ht="27" customHeight="1">
      <c r="A806" s="7"/>
      <c r="B806" s="7"/>
      <c r="C806" s="7"/>
      <c r="D806" s="7"/>
      <c r="E806" s="9"/>
      <c r="F806" s="10"/>
      <c r="G806" s="10"/>
      <c r="H806" s="2"/>
      <c r="I806" s="2"/>
      <c r="J806" s="1"/>
      <c r="K806" s="2"/>
      <c r="L806" s="9"/>
      <c r="M806" s="9"/>
      <c r="N806" s="2"/>
      <c r="O806" s="2"/>
      <c r="P806" s="2"/>
      <c r="Q806" s="2"/>
      <c r="R806" s="299"/>
      <c r="S806" s="2"/>
      <c r="T806" s="2"/>
      <c r="U806" s="2"/>
      <c r="V806" s="2"/>
      <c r="W806" s="2"/>
    </row>
    <row r="807" spans="1:23" ht="27" customHeight="1">
      <c r="A807" s="7"/>
      <c r="B807" s="7"/>
      <c r="C807" s="7"/>
      <c r="D807" s="7"/>
      <c r="E807" s="9"/>
      <c r="F807" s="10"/>
      <c r="G807" s="10"/>
      <c r="H807" s="2"/>
      <c r="I807" s="2"/>
      <c r="J807" s="1"/>
      <c r="K807" s="2"/>
      <c r="L807" s="9"/>
      <c r="M807" s="9"/>
      <c r="N807" s="2"/>
      <c r="O807" s="2"/>
      <c r="P807" s="2"/>
      <c r="Q807" s="2"/>
      <c r="R807" s="299"/>
      <c r="S807" s="2"/>
      <c r="T807" s="2"/>
      <c r="U807" s="2"/>
      <c r="V807" s="2"/>
      <c r="W807" s="2"/>
    </row>
    <row r="808" spans="1:23" ht="27" customHeight="1">
      <c r="A808" s="7"/>
      <c r="B808" s="7"/>
      <c r="C808" s="7"/>
      <c r="D808" s="7"/>
      <c r="E808" s="9"/>
      <c r="F808" s="10"/>
      <c r="G808" s="10"/>
      <c r="H808" s="2"/>
      <c r="I808" s="2"/>
      <c r="J808" s="1"/>
      <c r="K808" s="2"/>
      <c r="L808" s="9"/>
      <c r="M808" s="9"/>
      <c r="N808" s="2"/>
      <c r="O808" s="2"/>
      <c r="P808" s="2"/>
      <c r="Q808" s="2"/>
      <c r="R808" s="299"/>
      <c r="S808" s="2"/>
      <c r="T808" s="2"/>
      <c r="U808" s="2"/>
      <c r="V808" s="2"/>
      <c r="W808" s="2"/>
    </row>
    <row r="809" spans="1:23" ht="27" customHeight="1">
      <c r="A809" s="7"/>
      <c r="B809" s="7"/>
      <c r="C809" s="7"/>
      <c r="D809" s="7"/>
      <c r="E809" s="9"/>
      <c r="F809" s="10"/>
      <c r="G809" s="10"/>
      <c r="H809" s="2"/>
      <c r="I809" s="2"/>
      <c r="J809" s="1"/>
      <c r="K809" s="2"/>
      <c r="L809" s="9"/>
      <c r="M809" s="9"/>
      <c r="N809" s="2"/>
      <c r="O809" s="2"/>
      <c r="P809" s="2"/>
      <c r="Q809" s="2"/>
      <c r="R809" s="299"/>
      <c r="S809" s="2"/>
      <c r="T809" s="2"/>
      <c r="U809" s="2"/>
      <c r="V809" s="2"/>
      <c r="W809" s="2"/>
    </row>
    <row r="810" spans="1:23" ht="27" customHeight="1">
      <c r="A810" s="7"/>
      <c r="B810" s="7"/>
      <c r="C810" s="7"/>
      <c r="D810" s="7"/>
      <c r="E810" s="9"/>
      <c r="F810" s="10"/>
      <c r="G810" s="10"/>
      <c r="H810" s="2"/>
      <c r="I810" s="2"/>
      <c r="J810" s="1"/>
      <c r="K810" s="2"/>
      <c r="L810" s="9"/>
      <c r="M810" s="9"/>
      <c r="N810" s="2"/>
      <c r="O810" s="2"/>
      <c r="P810" s="2"/>
      <c r="Q810" s="2"/>
      <c r="R810" s="299"/>
      <c r="S810" s="2"/>
      <c r="T810" s="2"/>
      <c r="U810" s="2"/>
      <c r="V810" s="2"/>
      <c r="W810" s="2"/>
    </row>
    <row r="811" spans="1:23" ht="27" customHeight="1">
      <c r="A811" s="7"/>
      <c r="B811" s="7"/>
      <c r="C811" s="7"/>
      <c r="D811" s="7"/>
      <c r="E811" s="9"/>
      <c r="F811" s="10"/>
      <c r="G811" s="10"/>
      <c r="H811" s="2"/>
      <c r="I811" s="2"/>
      <c r="J811" s="1"/>
      <c r="K811" s="2"/>
      <c r="L811" s="9"/>
      <c r="M811" s="9"/>
      <c r="N811" s="2"/>
      <c r="O811" s="2"/>
      <c r="P811" s="2"/>
      <c r="Q811" s="2"/>
      <c r="R811" s="299"/>
      <c r="S811" s="2"/>
      <c r="T811" s="2"/>
      <c r="U811" s="2"/>
      <c r="V811" s="2"/>
      <c r="W811" s="2"/>
    </row>
    <row r="812" spans="1:23" ht="27" customHeight="1">
      <c r="A812" s="7"/>
      <c r="B812" s="7"/>
      <c r="C812" s="7"/>
      <c r="D812" s="7"/>
      <c r="E812" s="9"/>
      <c r="F812" s="10"/>
      <c r="G812" s="10"/>
      <c r="H812" s="2"/>
      <c r="I812" s="2"/>
      <c r="J812" s="1"/>
      <c r="K812" s="2"/>
      <c r="L812" s="9"/>
      <c r="M812" s="9"/>
      <c r="N812" s="2"/>
      <c r="O812" s="2"/>
      <c r="P812" s="2"/>
      <c r="Q812" s="2"/>
      <c r="R812" s="299"/>
      <c r="S812" s="2"/>
      <c r="T812" s="2"/>
      <c r="U812" s="2"/>
      <c r="V812" s="2"/>
      <c r="W812" s="2"/>
    </row>
    <row r="813" spans="1:23" ht="27" customHeight="1">
      <c r="A813" s="7"/>
      <c r="B813" s="7"/>
      <c r="C813" s="7"/>
      <c r="D813" s="7"/>
      <c r="E813" s="9"/>
      <c r="F813" s="10"/>
      <c r="G813" s="10"/>
      <c r="H813" s="2"/>
      <c r="I813" s="2"/>
      <c r="J813" s="1"/>
      <c r="K813" s="2"/>
      <c r="L813" s="9"/>
      <c r="M813" s="9"/>
      <c r="N813" s="2"/>
      <c r="O813" s="2"/>
      <c r="P813" s="2"/>
      <c r="Q813" s="2"/>
      <c r="R813" s="299"/>
      <c r="S813" s="2"/>
      <c r="T813" s="2"/>
      <c r="U813" s="2"/>
      <c r="V813" s="2"/>
      <c r="W813" s="2"/>
    </row>
    <row r="814" spans="1:23" ht="27" customHeight="1">
      <c r="A814" s="7"/>
      <c r="B814" s="7"/>
      <c r="C814" s="7"/>
      <c r="D814" s="7"/>
      <c r="E814" s="9"/>
      <c r="F814" s="10"/>
      <c r="G814" s="10"/>
      <c r="H814" s="2"/>
      <c r="I814" s="2"/>
      <c r="J814" s="1"/>
      <c r="K814" s="2"/>
      <c r="L814" s="9"/>
      <c r="M814" s="9"/>
      <c r="N814" s="2"/>
      <c r="O814" s="2"/>
      <c r="P814" s="2"/>
      <c r="Q814" s="2"/>
      <c r="R814" s="299"/>
      <c r="S814" s="2"/>
      <c r="T814" s="2"/>
      <c r="U814" s="2"/>
      <c r="V814" s="2"/>
      <c r="W814" s="2"/>
    </row>
    <row r="815" spans="1:23" ht="27" customHeight="1">
      <c r="A815" s="7"/>
      <c r="B815" s="7"/>
      <c r="C815" s="7"/>
      <c r="D815" s="7"/>
      <c r="E815" s="9"/>
      <c r="F815" s="10"/>
      <c r="G815" s="10"/>
      <c r="H815" s="2"/>
      <c r="I815" s="2"/>
      <c r="J815" s="1"/>
      <c r="K815" s="2"/>
      <c r="L815" s="9"/>
      <c r="M815" s="9"/>
      <c r="N815" s="2"/>
      <c r="O815" s="2"/>
      <c r="P815" s="2"/>
      <c r="Q815" s="2"/>
      <c r="R815" s="299"/>
      <c r="S815" s="2"/>
      <c r="T815" s="2"/>
      <c r="U815" s="2"/>
      <c r="V815" s="2"/>
      <c r="W815" s="2"/>
    </row>
    <row r="816" spans="1:23" ht="27" customHeight="1">
      <c r="A816" s="7"/>
      <c r="B816" s="7"/>
      <c r="C816" s="7"/>
      <c r="D816" s="7"/>
      <c r="E816" s="9"/>
      <c r="F816" s="10"/>
      <c r="G816" s="10"/>
      <c r="H816" s="2"/>
      <c r="I816" s="2"/>
      <c r="J816" s="1"/>
      <c r="K816" s="2"/>
      <c r="L816" s="9"/>
      <c r="M816" s="9"/>
      <c r="N816" s="2"/>
      <c r="O816" s="2"/>
      <c r="P816" s="2"/>
      <c r="Q816" s="2"/>
      <c r="R816" s="299"/>
      <c r="S816" s="2"/>
      <c r="T816" s="2"/>
      <c r="U816" s="2"/>
      <c r="V816" s="2"/>
      <c r="W816" s="2"/>
    </row>
    <row r="817" spans="1:23" ht="27" customHeight="1">
      <c r="A817" s="7"/>
      <c r="B817" s="7"/>
      <c r="C817" s="7"/>
      <c r="D817" s="7"/>
      <c r="E817" s="9"/>
      <c r="F817" s="10"/>
      <c r="G817" s="10"/>
      <c r="H817" s="2"/>
      <c r="I817" s="2"/>
      <c r="J817" s="1"/>
      <c r="K817" s="2"/>
      <c r="L817" s="9"/>
      <c r="M817" s="9"/>
      <c r="N817" s="2"/>
      <c r="O817" s="2"/>
      <c r="P817" s="2"/>
      <c r="Q817" s="2"/>
      <c r="R817" s="299"/>
      <c r="S817" s="2"/>
      <c r="T817" s="2"/>
      <c r="U817" s="2"/>
      <c r="V817" s="2"/>
      <c r="W817" s="2"/>
    </row>
    <row r="818" spans="1:23" ht="27" customHeight="1">
      <c r="A818" s="7"/>
      <c r="B818" s="7"/>
      <c r="C818" s="7"/>
      <c r="D818" s="7"/>
      <c r="E818" s="9"/>
      <c r="F818" s="10"/>
      <c r="G818" s="10"/>
      <c r="H818" s="2"/>
      <c r="I818" s="2"/>
      <c r="J818" s="1"/>
      <c r="K818" s="2"/>
      <c r="L818" s="9"/>
      <c r="M818" s="9"/>
      <c r="N818" s="2"/>
      <c r="O818" s="2"/>
      <c r="P818" s="2"/>
      <c r="Q818" s="2"/>
      <c r="R818" s="299"/>
      <c r="S818" s="2"/>
      <c r="T818" s="2"/>
      <c r="U818" s="2"/>
      <c r="V818" s="2"/>
      <c r="W818" s="2"/>
    </row>
    <row r="819" spans="1:23" ht="27" customHeight="1">
      <c r="A819" s="7"/>
      <c r="B819" s="7"/>
      <c r="C819" s="7"/>
      <c r="D819" s="7"/>
      <c r="E819" s="9"/>
      <c r="F819" s="10"/>
      <c r="G819" s="10"/>
      <c r="H819" s="2"/>
      <c r="I819" s="2"/>
      <c r="J819" s="1"/>
      <c r="K819" s="2"/>
      <c r="L819" s="9"/>
      <c r="M819" s="9"/>
      <c r="N819" s="2"/>
      <c r="O819" s="2"/>
      <c r="P819" s="2"/>
      <c r="Q819" s="2"/>
      <c r="R819" s="299"/>
      <c r="S819" s="2"/>
      <c r="T819" s="2"/>
      <c r="U819" s="2"/>
      <c r="V819" s="2"/>
      <c r="W819" s="2"/>
    </row>
    <row r="820" spans="1:23" ht="27" customHeight="1">
      <c r="A820" s="7"/>
      <c r="B820" s="7"/>
      <c r="C820" s="7"/>
      <c r="D820" s="7"/>
      <c r="E820" s="9"/>
      <c r="F820" s="10"/>
      <c r="G820" s="10"/>
      <c r="H820" s="2"/>
      <c r="I820" s="2"/>
      <c r="J820" s="1"/>
      <c r="K820" s="2"/>
      <c r="L820" s="9"/>
      <c r="M820" s="9"/>
      <c r="N820" s="2"/>
      <c r="O820" s="2"/>
      <c r="P820" s="2"/>
      <c r="Q820" s="2"/>
      <c r="R820" s="299"/>
      <c r="S820" s="2"/>
      <c r="T820" s="2"/>
      <c r="U820" s="2"/>
      <c r="V820" s="2"/>
      <c r="W820" s="2"/>
    </row>
    <row r="821" spans="1:23" ht="27" customHeight="1">
      <c r="A821" s="7"/>
      <c r="B821" s="7"/>
      <c r="C821" s="7"/>
      <c r="D821" s="7"/>
      <c r="E821" s="9"/>
      <c r="F821" s="10"/>
      <c r="G821" s="10"/>
      <c r="H821" s="2"/>
      <c r="I821" s="2"/>
      <c r="J821" s="1"/>
      <c r="K821" s="2"/>
      <c r="L821" s="9"/>
      <c r="M821" s="9"/>
      <c r="N821" s="2"/>
      <c r="O821" s="2"/>
      <c r="P821" s="2"/>
      <c r="Q821" s="2"/>
      <c r="R821" s="299"/>
      <c r="S821" s="2"/>
      <c r="T821" s="2"/>
      <c r="U821" s="2"/>
      <c r="V821" s="2"/>
      <c r="W821" s="2"/>
    </row>
    <row r="822" spans="1:23" ht="27" customHeight="1">
      <c r="A822" s="7"/>
      <c r="B822" s="7"/>
      <c r="C822" s="7"/>
      <c r="D822" s="7"/>
      <c r="E822" s="9"/>
      <c r="F822" s="10"/>
      <c r="G822" s="10"/>
      <c r="H822" s="2"/>
      <c r="I822" s="2"/>
      <c r="J822" s="1"/>
      <c r="K822" s="2"/>
      <c r="L822" s="9"/>
      <c r="M822" s="9"/>
      <c r="N822" s="2"/>
      <c r="O822" s="2"/>
      <c r="P822" s="2"/>
      <c r="Q822" s="2"/>
      <c r="R822" s="299"/>
      <c r="S822" s="2"/>
      <c r="T822" s="2"/>
      <c r="U822" s="2"/>
      <c r="V822" s="2"/>
      <c r="W822" s="2"/>
    </row>
    <row r="823" spans="1:23" ht="27" customHeight="1">
      <c r="A823" s="7"/>
      <c r="B823" s="7"/>
      <c r="C823" s="7"/>
      <c r="D823" s="7"/>
      <c r="E823" s="9"/>
      <c r="F823" s="10"/>
      <c r="G823" s="10"/>
      <c r="H823" s="2"/>
      <c r="I823" s="2"/>
      <c r="J823" s="1"/>
      <c r="K823" s="2"/>
      <c r="L823" s="9"/>
      <c r="M823" s="9"/>
      <c r="N823" s="2"/>
      <c r="O823" s="2"/>
      <c r="P823" s="2"/>
      <c r="Q823" s="2"/>
      <c r="R823" s="299"/>
      <c r="S823" s="2"/>
      <c r="T823" s="2"/>
      <c r="U823" s="2"/>
      <c r="V823" s="2"/>
      <c r="W823" s="2"/>
    </row>
    <row r="824" spans="1:23" ht="27" customHeight="1">
      <c r="A824" s="7"/>
      <c r="B824" s="7"/>
      <c r="C824" s="7"/>
      <c r="D824" s="7"/>
      <c r="E824" s="9"/>
      <c r="F824" s="10"/>
      <c r="G824" s="10"/>
      <c r="H824" s="2"/>
      <c r="I824" s="2"/>
      <c r="J824" s="1"/>
      <c r="K824" s="2"/>
      <c r="L824" s="9"/>
      <c r="M824" s="9"/>
      <c r="N824" s="2"/>
      <c r="O824" s="2"/>
      <c r="P824" s="2"/>
      <c r="Q824" s="2"/>
      <c r="R824" s="299"/>
      <c r="S824" s="2"/>
      <c r="T824" s="2"/>
      <c r="U824" s="2"/>
      <c r="V824" s="2"/>
      <c r="W824" s="2"/>
    </row>
    <row r="825" spans="1:23" ht="27" customHeight="1">
      <c r="A825" s="7"/>
      <c r="B825" s="7"/>
      <c r="C825" s="7"/>
      <c r="D825" s="7"/>
      <c r="E825" s="9"/>
      <c r="F825" s="10"/>
      <c r="G825" s="10"/>
      <c r="H825" s="2"/>
      <c r="I825" s="2"/>
      <c r="J825" s="1"/>
      <c r="K825" s="2"/>
      <c r="L825" s="9"/>
      <c r="M825" s="9"/>
      <c r="N825" s="2"/>
      <c r="O825" s="2"/>
      <c r="P825" s="2"/>
      <c r="Q825" s="2"/>
      <c r="R825" s="299"/>
      <c r="S825" s="2"/>
      <c r="T825" s="2"/>
      <c r="U825" s="2"/>
      <c r="V825" s="2"/>
      <c r="W825" s="2"/>
    </row>
    <row r="826" spans="1:23" ht="27" customHeight="1">
      <c r="A826" s="7"/>
      <c r="B826" s="7"/>
      <c r="C826" s="7"/>
      <c r="D826" s="7"/>
      <c r="E826" s="9"/>
      <c r="F826" s="10"/>
      <c r="G826" s="10"/>
      <c r="H826" s="2"/>
      <c r="I826" s="2"/>
      <c r="J826" s="1"/>
      <c r="K826" s="2"/>
      <c r="L826" s="9"/>
      <c r="M826" s="9"/>
      <c r="N826" s="2"/>
      <c r="O826" s="2"/>
      <c r="P826" s="2"/>
      <c r="Q826" s="2"/>
      <c r="R826" s="299"/>
      <c r="S826" s="2"/>
      <c r="T826" s="2"/>
      <c r="U826" s="2"/>
      <c r="V826" s="2"/>
      <c r="W826" s="2"/>
    </row>
    <row r="827" spans="1:23" ht="27" customHeight="1">
      <c r="A827" s="7"/>
      <c r="B827" s="7"/>
      <c r="C827" s="7"/>
      <c r="D827" s="7"/>
      <c r="E827" s="9"/>
      <c r="F827" s="10"/>
      <c r="G827" s="10"/>
      <c r="H827" s="2"/>
      <c r="I827" s="2"/>
      <c r="J827" s="1"/>
      <c r="K827" s="2"/>
      <c r="L827" s="9"/>
      <c r="M827" s="9"/>
      <c r="N827" s="2"/>
      <c r="O827" s="2"/>
      <c r="P827" s="2"/>
      <c r="Q827" s="2"/>
      <c r="R827" s="299"/>
      <c r="S827" s="2"/>
      <c r="T827" s="2"/>
      <c r="U827" s="2"/>
      <c r="V827" s="2"/>
      <c r="W827" s="2"/>
    </row>
    <row r="828" spans="1:23" ht="27" customHeight="1">
      <c r="A828" s="7"/>
      <c r="B828" s="7"/>
      <c r="C828" s="7"/>
      <c r="D828" s="7"/>
      <c r="E828" s="9"/>
      <c r="F828" s="10"/>
      <c r="G828" s="10"/>
      <c r="H828" s="2"/>
      <c r="I828" s="2"/>
      <c r="J828" s="1"/>
      <c r="K828" s="2"/>
      <c r="L828" s="9"/>
      <c r="M828" s="9"/>
      <c r="N828" s="2"/>
      <c r="O828" s="2"/>
      <c r="P828" s="2"/>
      <c r="Q828" s="2"/>
      <c r="R828" s="299"/>
      <c r="S828" s="2"/>
      <c r="T828" s="2"/>
      <c r="U828" s="2"/>
      <c r="V828" s="2"/>
      <c r="W828" s="2"/>
    </row>
    <row r="829" spans="1:23" ht="27" customHeight="1">
      <c r="A829" s="7"/>
      <c r="B829" s="7"/>
      <c r="C829" s="7"/>
      <c r="D829" s="7"/>
      <c r="E829" s="9"/>
      <c r="F829" s="10"/>
      <c r="G829" s="10"/>
      <c r="H829" s="2"/>
      <c r="I829" s="2"/>
      <c r="J829" s="1"/>
      <c r="K829" s="2"/>
      <c r="L829" s="9"/>
      <c r="M829" s="9"/>
      <c r="N829" s="2"/>
      <c r="O829" s="2"/>
      <c r="P829" s="2"/>
      <c r="Q829" s="2"/>
      <c r="R829" s="299"/>
      <c r="S829" s="2"/>
      <c r="T829" s="2"/>
      <c r="U829" s="2"/>
      <c r="V829" s="2"/>
      <c r="W829" s="2"/>
    </row>
    <row r="830" spans="1:23" ht="27" customHeight="1">
      <c r="A830" s="7"/>
      <c r="B830" s="7"/>
      <c r="C830" s="7"/>
      <c r="D830" s="7"/>
      <c r="E830" s="9"/>
      <c r="F830" s="10"/>
      <c r="G830" s="10"/>
      <c r="H830" s="2"/>
      <c r="I830" s="2"/>
      <c r="J830" s="1"/>
      <c r="K830" s="2"/>
      <c r="L830" s="9"/>
      <c r="M830" s="9"/>
      <c r="N830" s="2"/>
      <c r="O830" s="2"/>
      <c r="P830" s="2"/>
      <c r="Q830" s="2"/>
      <c r="R830" s="299"/>
      <c r="S830" s="2"/>
      <c r="T830" s="2"/>
      <c r="U830" s="2"/>
      <c r="V830" s="2"/>
      <c r="W830" s="2"/>
    </row>
    <row r="831" spans="1:23" ht="27" customHeight="1">
      <c r="A831" s="7"/>
      <c r="B831" s="7"/>
      <c r="C831" s="7"/>
      <c r="D831" s="7"/>
      <c r="E831" s="9"/>
      <c r="F831" s="10"/>
      <c r="G831" s="10"/>
      <c r="H831" s="2"/>
      <c r="I831" s="2"/>
      <c r="J831" s="1"/>
      <c r="K831" s="2"/>
      <c r="L831" s="9"/>
      <c r="M831" s="9"/>
      <c r="N831" s="2"/>
      <c r="O831" s="2"/>
      <c r="P831" s="2"/>
      <c r="Q831" s="2"/>
      <c r="R831" s="299"/>
      <c r="S831" s="2"/>
      <c r="T831" s="2"/>
      <c r="U831" s="2"/>
      <c r="V831" s="2"/>
      <c r="W831" s="2"/>
    </row>
    <row r="832" spans="1:23" ht="27" customHeight="1">
      <c r="A832" s="7"/>
      <c r="B832" s="7"/>
      <c r="C832" s="7"/>
      <c r="D832" s="7"/>
      <c r="E832" s="9"/>
      <c r="F832" s="10"/>
      <c r="G832" s="10"/>
      <c r="H832" s="2"/>
      <c r="I832" s="2"/>
      <c r="J832" s="1"/>
      <c r="K832" s="2"/>
      <c r="L832" s="9"/>
      <c r="M832" s="9"/>
      <c r="N832" s="2"/>
      <c r="O832" s="2"/>
      <c r="P832" s="2"/>
      <c r="Q832" s="2"/>
      <c r="R832" s="299"/>
      <c r="S832" s="2"/>
      <c r="T832" s="2"/>
      <c r="U832" s="2"/>
      <c r="V832" s="2"/>
      <c r="W832" s="2"/>
    </row>
    <row r="833" spans="1:23" ht="27" customHeight="1">
      <c r="A833" s="7"/>
      <c r="B833" s="7"/>
      <c r="C833" s="7"/>
      <c r="D833" s="7"/>
      <c r="E833" s="9"/>
      <c r="F833" s="10"/>
      <c r="G833" s="10"/>
      <c r="H833" s="2"/>
      <c r="I833" s="2"/>
      <c r="J833" s="1"/>
      <c r="K833" s="2"/>
      <c r="L833" s="9"/>
      <c r="M833" s="9"/>
      <c r="N833" s="2"/>
      <c r="O833" s="2"/>
      <c r="P833" s="2"/>
      <c r="Q833" s="2"/>
      <c r="R833" s="299"/>
      <c r="S833" s="2"/>
      <c r="T833" s="2"/>
      <c r="U833" s="2"/>
      <c r="V833" s="2"/>
      <c r="W833" s="2"/>
    </row>
    <row r="834" spans="1:23" ht="27" customHeight="1">
      <c r="A834" s="7"/>
      <c r="B834" s="7"/>
      <c r="C834" s="7"/>
      <c r="D834" s="7"/>
      <c r="E834" s="9"/>
      <c r="F834" s="10"/>
      <c r="G834" s="10"/>
      <c r="H834" s="2"/>
      <c r="I834" s="2"/>
      <c r="J834" s="1"/>
      <c r="K834" s="2"/>
      <c r="L834" s="9"/>
      <c r="M834" s="9"/>
      <c r="N834" s="2"/>
      <c r="O834" s="2"/>
      <c r="P834" s="2"/>
      <c r="Q834" s="2"/>
      <c r="R834" s="299"/>
      <c r="S834" s="2"/>
      <c r="T834" s="2"/>
      <c r="U834" s="2"/>
      <c r="V834" s="2"/>
      <c r="W834" s="2"/>
    </row>
    <row r="835" spans="1:23" ht="27" customHeight="1">
      <c r="A835" s="7"/>
      <c r="B835" s="7"/>
      <c r="C835" s="7"/>
      <c r="D835" s="7"/>
      <c r="E835" s="9"/>
      <c r="F835" s="10"/>
      <c r="G835" s="10"/>
      <c r="H835" s="2"/>
      <c r="I835" s="2"/>
      <c r="J835" s="1"/>
      <c r="K835" s="2"/>
      <c r="L835" s="9"/>
      <c r="M835" s="9"/>
      <c r="N835" s="2"/>
      <c r="O835" s="2"/>
      <c r="P835" s="2"/>
      <c r="Q835" s="2"/>
      <c r="R835" s="299"/>
      <c r="S835" s="2"/>
      <c r="T835" s="2"/>
      <c r="U835" s="2"/>
      <c r="V835" s="2"/>
      <c r="W835" s="2"/>
    </row>
    <row r="836" spans="1:23" ht="27" customHeight="1">
      <c r="A836" s="7"/>
      <c r="B836" s="7"/>
      <c r="C836" s="7"/>
      <c r="D836" s="7"/>
      <c r="E836" s="9"/>
      <c r="F836" s="10"/>
      <c r="G836" s="10"/>
      <c r="H836" s="2"/>
      <c r="I836" s="2"/>
      <c r="J836" s="1"/>
      <c r="K836" s="2"/>
      <c r="L836" s="9"/>
      <c r="M836" s="9"/>
      <c r="N836" s="2"/>
      <c r="O836" s="2"/>
      <c r="P836" s="2"/>
      <c r="Q836" s="2"/>
      <c r="R836" s="299"/>
      <c r="S836" s="2"/>
      <c r="T836" s="2"/>
      <c r="U836" s="2"/>
      <c r="V836" s="2"/>
      <c r="W836" s="2"/>
    </row>
    <row r="837" spans="1:23" ht="27" customHeight="1">
      <c r="A837" s="7"/>
      <c r="B837" s="7"/>
      <c r="C837" s="7"/>
      <c r="D837" s="7"/>
      <c r="E837" s="9"/>
      <c r="F837" s="10"/>
      <c r="G837" s="10"/>
      <c r="H837" s="2"/>
      <c r="I837" s="2"/>
      <c r="J837" s="1"/>
      <c r="K837" s="2"/>
      <c r="L837" s="9"/>
      <c r="M837" s="9"/>
      <c r="N837" s="2"/>
      <c r="O837" s="2"/>
      <c r="P837" s="2"/>
      <c r="Q837" s="2"/>
      <c r="R837" s="299"/>
      <c r="S837" s="2"/>
      <c r="T837" s="2"/>
      <c r="U837" s="2"/>
      <c r="V837" s="2"/>
      <c r="W837" s="2"/>
    </row>
    <row r="838" spans="1:23" ht="27" customHeight="1">
      <c r="A838" s="7"/>
      <c r="B838" s="7"/>
      <c r="C838" s="7"/>
      <c r="D838" s="7"/>
      <c r="E838" s="9"/>
      <c r="F838" s="10"/>
      <c r="G838" s="10"/>
      <c r="H838" s="2"/>
      <c r="I838" s="2"/>
      <c r="J838" s="1"/>
      <c r="K838" s="2"/>
      <c r="L838" s="9"/>
      <c r="M838" s="9"/>
      <c r="N838" s="2"/>
      <c r="O838" s="2"/>
      <c r="P838" s="2"/>
      <c r="Q838" s="2"/>
      <c r="R838" s="299"/>
      <c r="S838" s="2"/>
      <c r="T838" s="2"/>
      <c r="U838" s="2"/>
      <c r="V838" s="2"/>
      <c r="W838" s="2"/>
    </row>
    <row r="839" spans="1:23" ht="27" customHeight="1">
      <c r="A839" s="7"/>
      <c r="B839" s="7"/>
      <c r="C839" s="7"/>
      <c r="D839" s="7"/>
      <c r="E839" s="9"/>
      <c r="F839" s="10"/>
      <c r="G839" s="10"/>
      <c r="H839" s="2"/>
      <c r="I839" s="2"/>
      <c r="J839" s="1"/>
      <c r="K839" s="2"/>
      <c r="L839" s="9"/>
      <c r="M839" s="9"/>
      <c r="N839" s="2"/>
      <c r="O839" s="2"/>
      <c r="P839" s="2"/>
      <c r="Q839" s="2"/>
      <c r="R839" s="299"/>
      <c r="S839" s="2"/>
      <c r="T839" s="2"/>
      <c r="U839" s="2"/>
      <c r="V839" s="2"/>
      <c r="W839" s="2"/>
    </row>
    <row r="840" spans="1:23" ht="27" customHeight="1">
      <c r="A840" s="7"/>
      <c r="B840" s="7"/>
      <c r="C840" s="7"/>
      <c r="D840" s="7"/>
      <c r="E840" s="9"/>
      <c r="F840" s="10"/>
      <c r="G840" s="10"/>
      <c r="H840" s="2"/>
      <c r="I840" s="2"/>
      <c r="J840" s="1"/>
      <c r="K840" s="2"/>
      <c r="L840" s="9"/>
      <c r="M840" s="9"/>
      <c r="N840" s="2"/>
      <c r="O840" s="2"/>
      <c r="P840" s="2"/>
      <c r="Q840" s="2"/>
      <c r="R840" s="299"/>
      <c r="S840" s="2"/>
      <c r="T840" s="2"/>
      <c r="U840" s="2"/>
      <c r="V840" s="2"/>
      <c r="W840" s="2"/>
    </row>
    <row r="841" spans="1:23" ht="27" customHeight="1">
      <c r="A841" s="7"/>
      <c r="B841" s="7"/>
      <c r="C841" s="7"/>
      <c r="D841" s="7"/>
      <c r="E841" s="9"/>
      <c r="F841" s="10"/>
      <c r="G841" s="10"/>
      <c r="H841" s="2"/>
      <c r="I841" s="2"/>
      <c r="J841" s="1"/>
      <c r="K841" s="2"/>
      <c r="L841" s="9"/>
      <c r="M841" s="9"/>
      <c r="N841" s="2"/>
      <c r="O841" s="2"/>
      <c r="P841" s="2"/>
      <c r="Q841" s="2"/>
      <c r="R841" s="299"/>
      <c r="S841" s="2"/>
      <c r="T841" s="2"/>
      <c r="U841" s="2"/>
      <c r="V841" s="2"/>
      <c r="W841" s="2"/>
    </row>
    <row r="842" spans="1:23" ht="27" customHeight="1">
      <c r="A842" s="7"/>
      <c r="B842" s="7"/>
      <c r="C842" s="7"/>
      <c r="D842" s="7"/>
      <c r="E842" s="9"/>
      <c r="F842" s="10"/>
      <c r="G842" s="10"/>
      <c r="H842" s="2"/>
      <c r="I842" s="2"/>
      <c r="J842" s="1"/>
      <c r="K842" s="2"/>
      <c r="L842" s="9"/>
      <c r="M842" s="9"/>
      <c r="N842" s="2"/>
      <c r="O842" s="2"/>
      <c r="P842" s="2"/>
      <c r="Q842" s="2"/>
      <c r="R842" s="299"/>
      <c r="S842" s="2"/>
      <c r="T842" s="2"/>
      <c r="U842" s="2"/>
      <c r="V842" s="2"/>
      <c r="W842" s="2"/>
    </row>
    <row r="843" spans="1:23" ht="27" customHeight="1">
      <c r="A843" s="7"/>
      <c r="B843" s="7"/>
      <c r="C843" s="7"/>
      <c r="D843" s="7"/>
      <c r="E843" s="9"/>
      <c r="F843" s="10"/>
      <c r="G843" s="10"/>
      <c r="H843" s="2"/>
      <c r="I843" s="2"/>
      <c r="J843" s="1"/>
      <c r="K843" s="2"/>
      <c r="L843" s="9"/>
      <c r="M843" s="9"/>
      <c r="N843" s="2"/>
      <c r="O843" s="2"/>
      <c r="P843" s="2"/>
      <c r="Q843" s="2"/>
      <c r="R843" s="299"/>
      <c r="S843" s="2"/>
      <c r="T843" s="2"/>
      <c r="U843" s="2"/>
      <c r="V843" s="2"/>
      <c r="W843" s="2"/>
    </row>
    <row r="844" spans="1:23" ht="27" customHeight="1">
      <c r="A844" s="7"/>
      <c r="B844" s="7"/>
      <c r="C844" s="7"/>
      <c r="D844" s="7"/>
      <c r="E844" s="9"/>
      <c r="F844" s="10"/>
      <c r="G844" s="10"/>
      <c r="H844" s="2"/>
      <c r="I844" s="2"/>
      <c r="J844" s="1"/>
      <c r="K844" s="2"/>
      <c r="L844" s="9"/>
      <c r="M844" s="9"/>
      <c r="N844" s="2"/>
      <c r="O844" s="2"/>
      <c r="P844" s="2"/>
      <c r="Q844" s="2"/>
      <c r="R844" s="299"/>
      <c r="S844" s="2"/>
      <c r="T844" s="2"/>
      <c r="U844" s="2"/>
      <c r="V844" s="2"/>
      <c r="W844" s="2"/>
    </row>
    <row r="845" spans="1:23" ht="27" customHeight="1">
      <c r="A845" s="7"/>
      <c r="B845" s="7"/>
      <c r="C845" s="7"/>
      <c r="D845" s="7"/>
      <c r="E845" s="9"/>
      <c r="F845" s="10"/>
      <c r="G845" s="10"/>
      <c r="H845" s="2"/>
      <c r="I845" s="2"/>
      <c r="J845" s="1"/>
      <c r="K845" s="2"/>
      <c r="L845" s="9"/>
      <c r="M845" s="9"/>
      <c r="N845" s="2"/>
      <c r="O845" s="2"/>
      <c r="P845" s="2"/>
      <c r="Q845" s="2"/>
      <c r="R845" s="299"/>
      <c r="S845" s="2"/>
      <c r="T845" s="2"/>
      <c r="U845" s="2"/>
      <c r="V845" s="2"/>
      <c r="W845" s="2"/>
    </row>
    <row r="846" spans="1:23" ht="27" customHeight="1">
      <c r="A846" s="7"/>
      <c r="B846" s="7"/>
      <c r="C846" s="7"/>
      <c r="D846" s="7"/>
      <c r="E846" s="9"/>
      <c r="F846" s="10"/>
      <c r="G846" s="10"/>
      <c r="H846" s="2"/>
      <c r="I846" s="2"/>
      <c r="J846" s="1"/>
      <c r="K846" s="2"/>
      <c r="L846" s="9"/>
      <c r="M846" s="9"/>
      <c r="N846" s="2"/>
      <c r="O846" s="2"/>
      <c r="P846" s="2"/>
      <c r="Q846" s="2"/>
      <c r="R846" s="299"/>
      <c r="S846" s="2"/>
      <c r="T846" s="2"/>
      <c r="U846" s="2"/>
      <c r="V846" s="2"/>
      <c r="W846" s="2"/>
    </row>
    <row r="847" spans="1:23" ht="27" customHeight="1">
      <c r="A847" s="7"/>
      <c r="B847" s="7"/>
      <c r="C847" s="7"/>
      <c r="D847" s="7"/>
      <c r="E847" s="9"/>
      <c r="F847" s="10"/>
      <c r="G847" s="10"/>
      <c r="H847" s="2"/>
      <c r="I847" s="2"/>
      <c r="J847" s="1"/>
      <c r="K847" s="2"/>
      <c r="L847" s="9"/>
      <c r="M847" s="9"/>
      <c r="N847" s="2"/>
      <c r="O847" s="2"/>
      <c r="P847" s="2"/>
      <c r="Q847" s="2"/>
      <c r="R847" s="299"/>
      <c r="S847" s="2"/>
      <c r="T847" s="2"/>
      <c r="U847" s="2"/>
      <c r="V847" s="2"/>
      <c r="W847" s="2"/>
    </row>
    <row r="848" spans="1:23" ht="27" customHeight="1">
      <c r="A848" s="7"/>
      <c r="B848" s="7"/>
      <c r="C848" s="7"/>
      <c r="D848" s="7"/>
      <c r="E848" s="9"/>
      <c r="F848" s="10"/>
      <c r="G848" s="10"/>
      <c r="H848" s="2"/>
      <c r="I848" s="2"/>
      <c r="J848" s="1"/>
      <c r="K848" s="2"/>
      <c r="L848" s="9"/>
      <c r="M848" s="9"/>
      <c r="N848" s="2"/>
      <c r="O848" s="2"/>
      <c r="P848" s="2"/>
      <c r="Q848" s="2"/>
      <c r="R848" s="299"/>
      <c r="S848" s="2"/>
      <c r="T848" s="2"/>
      <c r="U848" s="2"/>
      <c r="V848" s="2"/>
      <c r="W848" s="2"/>
    </row>
    <row r="849" spans="1:23" ht="27" customHeight="1">
      <c r="A849" s="7"/>
      <c r="B849" s="7"/>
      <c r="C849" s="7"/>
      <c r="D849" s="7"/>
      <c r="E849" s="9"/>
      <c r="F849" s="10"/>
      <c r="G849" s="10"/>
      <c r="H849" s="2"/>
      <c r="I849" s="2"/>
      <c r="J849" s="1"/>
      <c r="K849" s="2"/>
      <c r="L849" s="9"/>
      <c r="M849" s="9"/>
      <c r="N849" s="2"/>
      <c r="O849" s="2"/>
      <c r="P849" s="2"/>
      <c r="Q849" s="2"/>
      <c r="R849" s="299"/>
      <c r="S849" s="2"/>
      <c r="T849" s="2"/>
      <c r="U849" s="2"/>
      <c r="V849" s="2"/>
      <c r="W849" s="2"/>
    </row>
    <row r="850" spans="1:23" ht="27" customHeight="1">
      <c r="A850" s="7"/>
      <c r="B850" s="7"/>
      <c r="C850" s="7"/>
      <c r="D850" s="7"/>
      <c r="E850" s="9"/>
      <c r="F850" s="10"/>
      <c r="G850" s="10"/>
      <c r="H850" s="2"/>
      <c r="I850" s="2"/>
      <c r="J850" s="1"/>
      <c r="K850" s="2"/>
      <c r="L850" s="9"/>
      <c r="M850" s="9"/>
      <c r="N850" s="2"/>
      <c r="O850" s="2"/>
      <c r="P850" s="2"/>
      <c r="Q850" s="2"/>
      <c r="R850" s="299"/>
      <c r="S850" s="2"/>
      <c r="T850" s="2"/>
      <c r="U850" s="2"/>
      <c r="V850" s="2"/>
      <c r="W850" s="2"/>
    </row>
    <row r="851" spans="1:23" ht="27" customHeight="1">
      <c r="A851" s="7"/>
      <c r="B851" s="7"/>
      <c r="C851" s="7"/>
      <c r="D851" s="7"/>
      <c r="E851" s="9"/>
      <c r="F851" s="10"/>
      <c r="G851" s="10"/>
      <c r="H851" s="2"/>
      <c r="I851" s="2"/>
      <c r="J851" s="1"/>
      <c r="K851" s="2"/>
      <c r="L851" s="9"/>
      <c r="M851" s="9"/>
      <c r="N851" s="2"/>
      <c r="O851" s="2"/>
      <c r="P851" s="2"/>
      <c r="Q851" s="2"/>
      <c r="R851" s="299"/>
      <c r="S851" s="2"/>
      <c r="T851" s="2"/>
      <c r="U851" s="2"/>
      <c r="V851" s="2"/>
      <c r="W851" s="2"/>
    </row>
    <row r="852" spans="1:23" ht="27" customHeight="1">
      <c r="A852" s="7"/>
      <c r="B852" s="7"/>
      <c r="C852" s="7"/>
      <c r="D852" s="7"/>
      <c r="E852" s="9"/>
      <c r="F852" s="10"/>
      <c r="G852" s="10"/>
      <c r="H852" s="2"/>
      <c r="I852" s="2"/>
      <c r="J852" s="1"/>
      <c r="K852" s="2"/>
      <c r="L852" s="9"/>
      <c r="M852" s="9"/>
      <c r="N852" s="2"/>
      <c r="O852" s="2"/>
      <c r="P852" s="2"/>
      <c r="Q852" s="2"/>
      <c r="R852" s="299"/>
      <c r="S852" s="2"/>
      <c r="T852" s="2"/>
      <c r="U852" s="2"/>
      <c r="V852" s="2"/>
      <c r="W852" s="2"/>
    </row>
    <row r="853" spans="1:23" ht="27" customHeight="1">
      <c r="A853" s="7"/>
      <c r="B853" s="7"/>
      <c r="C853" s="7"/>
      <c r="D853" s="7"/>
      <c r="E853" s="9"/>
      <c r="F853" s="10"/>
      <c r="G853" s="10"/>
      <c r="H853" s="2"/>
      <c r="I853" s="2"/>
      <c r="J853" s="1"/>
      <c r="K853" s="2"/>
      <c r="L853" s="9"/>
      <c r="M853" s="9"/>
      <c r="N853" s="2"/>
      <c r="O853" s="2"/>
      <c r="P853" s="2"/>
      <c r="Q853" s="2"/>
      <c r="R853" s="299"/>
      <c r="S853" s="2"/>
      <c r="T853" s="2"/>
      <c r="U853" s="2"/>
      <c r="V853" s="2"/>
      <c r="W853" s="2"/>
    </row>
    <row r="854" spans="1:23" ht="27" customHeight="1">
      <c r="A854" s="7"/>
      <c r="B854" s="7"/>
      <c r="C854" s="7"/>
      <c r="D854" s="7"/>
      <c r="E854" s="9"/>
      <c r="F854" s="10"/>
      <c r="G854" s="10"/>
      <c r="H854" s="2"/>
      <c r="I854" s="2"/>
      <c r="J854" s="1"/>
      <c r="K854" s="2"/>
      <c r="L854" s="9"/>
      <c r="M854" s="9"/>
      <c r="N854" s="2"/>
      <c r="O854" s="2"/>
      <c r="P854" s="2"/>
      <c r="Q854" s="2"/>
      <c r="R854" s="299"/>
      <c r="S854" s="2"/>
      <c r="T854" s="2"/>
      <c r="U854" s="2"/>
      <c r="V854" s="2"/>
      <c r="W854" s="2"/>
    </row>
    <row r="855" spans="1:23" ht="27" customHeight="1">
      <c r="A855" s="7"/>
      <c r="B855" s="7"/>
      <c r="C855" s="7"/>
      <c r="D855" s="7"/>
      <c r="E855" s="9"/>
      <c r="F855" s="10"/>
      <c r="G855" s="10"/>
      <c r="H855" s="2"/>
      <c r="I855" s="2"/>
      <c r="J855" s="1"/>
      <c r="K855" s="2"/>
      <c r="L855" s="9"/>
      <c r="M855" s="9"/>
      <c r="N855" s="2"/>
      <c r="O855" s="2"/>
      <c r="P855" s="2"/>
      <c r="Q855" s="2"/>
      <c r="R855" s="299"/>
      <c r="S855" s="2"/>
      <c r="T855" s="2"/>
      <c r="U855" s="2"/>
      <c r="V855" s="2"/>
      <c r="W855" s="2"/>
    </row>
    <row r="856" spans="1:23" ht="27" customHeight="1">
      <c r="A856" s="7"/>
      <c r="B856" s="7"/>
      <c r="C856" s="7"/>
      <c r="D856" s="7"/>
      <c r="E856" s="9"/>
      <c r="F856" s="10"/>
      <c r="G856" s="10"/>
      <c r="H856" s="2"/>
      <c r="I856" s="2"/>
      <c r="J856" s="1"/>
      <c r="K856" s="2"/>
      <c r="L856" s="9"/>
      <c r="M856" s="9"/>
      <c r="N856" s="2"/>
      <c r="O856" s="2"/>
      <c r="P856" s="2"/>
      <c r="Q856" s="2"/>
      <c r="R856" s="299"/>
      <c r="S856" s="2"/>
      <c r="T856" s="2"/>
      <c r="U856" s="2"/>
      <c r="V856" s="2"/>
      <c r="W856" s="2"/>
    </row>
    <row r="857" spans="1:23" ht="27" customHeight="1">
      <c r="A857" s="7"/>
      <c r="B857" s="7"/>
      <c r="C857" s="7"/>
      <c r="D857" s="7"/>
      <c r="E857" s="9"/>
      <c r="F857" s="10"/>
      <c r="G857" s="10"/>
      <c r="H857" s="2"/>
      <c r="I857" s="2"/>
      <c r="J857" s="1"/>
      <c r="K857" s="2"/>
      <c r="L857" s="9"/>
      <c r="M857" s="9"/>
      <c r="N857" s="2"/>
      <c r="O857" s="2"/>
      <c r="P857" s="2"/>
      <c r="Q857" s="2"/>
      <c r="R857" s="299"/>
      <c r="S857" s="2"/>
      <c r="T857" s="2"/>
      <c r="U857" s="2"/>
      <c r="V857" s="2"/>
      <c r="W857" s="2"/>
    </row>
    <row r="858" spans="1:23" ht="27" customHeight="1">
      <c r="A858" s="7"/>
      <c r="B858" s="7"/>
      <c r="C858" s="7"/>
      <c r="D858" s="7"/>
      <c r="E858" s="9"/>
      <c r="F858" s="10"/>
      <c r="G858" s="10"/>
      <c r="H858" s="2"/>
      <c r="I858" s="2"/>
      <c r="J858" s="1"/>
      <c r="K858" s="2"/>
      <c r="L858" s="9"/>
      <c r="M858" s="9"/>
      <c r="N858" s="2"/>
      <c r="O858" s="2"/>
      <c r="P858" s="2"/>
      <c r="Q858" s="2"/>
      <c r="R858" s="299"/>
      <c r="S858" s="2"/>
      <c r="T858" s="2"/>
      <c r="U858" s="2"/>
      <c r="V858" s="2"/>
      <c r="W858" s="2"/>
    </row>
    <row r="859" spans="1:23" ht="27" customHeight="1">
      <c r="A859" s="7"/>
      <c r="B859" s="7"/>
      <c r="C859" s="7"/>
      <c r="D859" s="7"/>
      <c r="E859" s="9"/>
      <c r="F859" s="10"/>
      <c r="G859" s="10"/>
      <c r="H859" s="2"/>
      <c r="I859" s="2"/>
      <c r="J859" s="1"/>
      <c r="K859" s="2"/>
      <c r="L859" s="9"/>
      <c r="M859" s="9"/>
      <c r="N859" s="2"/>
      <c r="O859" s="2"/>
      <c r="P859" s="2"/>
      <c r="Q859" s="2"/>
      <c r="R859" s="299"/>
      <c r="S859" s="2"/>
      <c r="T859" s="2"/>
      <c r="U859" s="2"/>
      <c r="V859" s="2"/>
      <c r="W859" s="2"/>
    </row>
    <row r="860" spans="1:23" ht="27" customHeight="1">
      <c r="A860" s="7"/>
      <c r="B860" s="7"/>
      <c r="C860" s="7"/>
      <c r="D860" s="7"/>
      <c r="E860" s="9"/>
      <c r="F860" s="10"/>
      <c r="G860" s="10"/>
      <c r="H860" s="2"/>
      <c r="I860" s="2"/>
      <c r="J860" s="1"/>
      <c r="K860" s="2"/>
      <c r="L860" s="9"/>
      <c r="M860" s="9"/>
      <c r="N860" s="2"/>
      <c r="O860" s="2"/>
      <c r="P860" s="2"/>
      <c r="Q860" s="2"/>
      <c r="R860" s="299"/>
      <c r="S860" s="2"/>
      <c r="T860" s="2"/>
      <c r="U860" s="2"/>
      <c r="V860" s="2"/>
      <c r="W860" s="2"/>
    </row>
    <row r="861" spans="1:23" ht="27" customHeight="1">
      <c r="A861" s="7"/>
      <c r="B861" s="7"/>
      <c r="C861" s="7"/>
      <c r="D861" s="7"/>
      <c r="E861" s="9"/>
      <c r="F861" s="10"/>
      <c r="G861" s="10"/>
      <c r="H861" s="2"/>
      <c r="I861" s="2"/>
      <c r="J861" s="1"/>
      <c r="K861" s="2"/>
      <c r="L861" s="9"/>
      <c r="M861" s="9"/>
      <c r="N861" s="2"/>
      <c r="O861" s="2"/>
      <c r="P861" s="2"/>
      <c r="Q861" s="2"/>
      <c r="R861" s="299"/>
      <c r="S861" s="2"/>
      <c r="T861" s="2"/>
      <c r="U861" s="2"/>
      <c r="V861" s="2"/>
      <c r="W861" s="2"/>
    </row>
    <row r="862" spans="1:23" ht="27" customHeight="1">
      <c r="A862" s="7"/>
      <c r="B862" s="7"/>
      <c r="C862" s="7"/>
      <c r="D862" s="7"/>
      <c r="E862" s="9"/>
      <c r="F862" s="10"/>
      <c r="G862" s="10"/>
      <c r="H862" s="2"/>
      <c r="I862" s="2"/>
      <c r="J862" s="1"/>
      <c r="K862" s="2"/>
      <c r="L862" s="9"/>
      <c r="M862" s="9"/>
      <c r="N862" s="2"/>
      <c r="O862" s="2"/>
      <c r="P862" s="2"/>
      <c r="Q862" s="2"/>
      <c r="R862" s="299"/>
      <c r="S862" s="2"/>
      <c r="T862" s="2"/>
      <c r="U862" s="2"/>
      <c r="V862" s="2"/>
      <c r="W862" s="2"/>
    </row>
    <row r="863" spans="1:23" ht="27" customHeight="1">
      <c r="A863" s="7"/>
      <c r="B863" s="7"/>
      <c r="C863" s="7"/>
      <c r="D863" s="7"/>
      <c r="E863" s="9"/>
      <c r="F863" s="10"/>
      <c r="G863" s="10"/>
      <c r="H863" s="2"/>
      <c r="I863" s="2"/>
      <c r="J863" s="1"/>
      <c r="K863" s="2"/>
      <c r="L863" s="9"/>
      <c r="M863" s="9"/>
      <c r="N863" s="2"/>
      <c r="O863" s="2"/>
      <c r="P863" s="2"/>
      <c r="Q863" s="2"/>
      <c r="R863" s="299"/>
      <c r="S863" s="2"/>
      <c r="T863" s="2"/>
      <c r="U863" s="2"/>
      <c r="V863" s="2"/>
      <c r="W863" s="2"/>
    </row>
    <row r="864" spans="1:23" ht="27" customHeight="1">
      <c r="A864" s="7"/>
      <c r="B864" s="7"/>
      <c r="C864" s="7"/>
      <c r="D864" s="7"/>
      <c r="E864" s="9"/>
      <c r="F864" s="10"/>
      <c r="G864" s="10"/>
      <c r="H864" s="2"/>
      <c r="I864" s="2"/>
      <c r="J864" s="1"/>
      <c r="K864" s="2"/>
      <c r="L864" s="9"/>
      <c r="M864" s="9"/>
      <c r="N864" s="2"/>
      <c r="O864" s="2"/>
      <c r="P864" s="2"/>
      <c r="Q864" s="2"/>
      <c r="R864" s="299"/>
      <c r="S864" s="2"/>
      <c r="T864" s="2"/>
      <c r="U864" s="2"/>
      <c r="V864" s="2"/>
      <c r="W864" s="2"/>
    </row>
    <row r="865" spans="1:23" ht="27" customHeight="1">
      <c r="A865" s="7"/>
      <c r="B865" s="7"/>
      <c r="C865" s="7"/>
      <c r="D865" s="7"/>
      <c r="E865" s="9"/>
      <c r="F865" s="10"/>
      <c r="G865" s="10"/>
      <c r="H865" s="2"/>
      <c r="I865" s="2"/>
      <c r="J865" s="1"/>
      <c r="K865" s="2"/>
      <c r="L865" s="9"/>
      <c r="M865" s="9"/>
      <c r="N865" s="2"/>
      <c r="O865" s="2"/>
      <c r="P865" s="2"/>
      <c r="Q865" s="2"/>
      <c r="R865" s="299"/>
      <c r="S865" s="2"/>
      <c r="T865" s="2"/>
      <c r="U865" s="2"/>
      <c r="V865" s="2"/>
      <c r="W865" s="2"/>
    </row>
    <row r="866" spans="1:23" ht="27" customHeight="1">
      <c r="A866" s="7"/>
      <c r="B866" s="7"/>
      <c r="C866" s="7"/>
      <c r="D866" s="7"/>
      <c r="E866" s="9"/>
      <c r="F866" s="10"/>
      <c r="G866" s="10"/>
      <c r="H866" s="2"/>
      <c r="I866" s="2"/>
      <c r="J866" s="1"/>
      <c r="K866" s="2"/>
      <c r="L866" s="9"/>
      <c r="M866" s="9"/>
      <c r="N866" s="2"/>
      <c r="O866" s="2"/>
      <c r="P866" s="2"/>
      <c r="Q866" s="2"/>
      <c r="R866" s="299"/>
      <c r="S866" s="2"/>
      <c r="T866" s="2"/>
      <c r="U866" s="2"/>
      <c r="V866" s="2"/>
      <c r="W866" s="2"/>
    </row>
    <row r="867" spans="1:23" ht="27" customHeight="1">
      <c r="A867" s="7"/>
      <c r="B867" s="7"/>
      <c r="C867" s="7"/>
      <c r="D867" s="7"/>
      <c r="E867" s="9"/>
      <c r="F867" s="10"/>
      <c r="G867" s="10"/>
      <c r="H867" s="2"/>
      <c r="I867" s="2"/>
      <c r="J867" s="1"/>
      <c r="K867" s="2"/>
      <c r="L867" s="9"/>
      <c r="M867" s="9"/>
      <c r="N867" s="2"/>
      <c r="O867" s="2"/>
      <c r="P867" s="2"/>
      <c r="Q867" s="2"/>
      <c r="R867" s="299"/>
      <c r="S867" s="2"/>
      <c r="T867" s="2"/>
      <c r="U867" s="2"/>
      <c r="V867" s="2"/>
      <c r="W867" s="2"/>
    </row>
    <row r="868" spans="1:23" ht="27" customHeight="1">
      <c r="A868" s="7"/>
      <c r="B868" s="7"/>
      <c r="C868" s="7"/>
      <c r="D868" s="7"/>
      <c r="E868" s="9"/>
      <c r="F868" s="10"/>
      <c r="G868" s="10"/>
      <c r="H868" s="2"/>
      <c r="I868" s="2"/>
      <c r="J868" s="1"/>
      <c r="K868" s="2"/>
      <c r="L868" s="9"/>
      <c r="M868" s="9"/>
      <c r="N868" s="2"/>
      <c r="O868" s="2"/>
      <c r="P868" s="2"/>
      <c r="Q868" s="2"/>
      <c r="R868" s="299"/>
      <c r="S868" s="2"/>
      <c r="T868" s="2"/>
      <c r="U868" s="2"/>
      <c r="V868" s="2"/>
      <c r="W868" s="2"/>
    </row>
    <row r="869" spans="1:23" ht="27" customHeight="1">
      <c r="A869" s="7"/>
      <c r="B869" s="7"/>
      <c r="C869" s="7"/>
      <c r="D869" s="7"/>
      <c r="E869" s="9"/>
      <c r="F869" s="10"/>
      <c r="G869" s="10"/>
      <c r="H869" s="2"/>
      <c r="I869" s="2"/>
      <c r="J869" s="1"/>
      <c r="K869" s="2"/>
      <c r="L869" s="9"/>
      <c r="M869" s="9"/>
      <c r="N869" s="2"/>
      <c r="O869" s="2"/>
      <c r="P869" s="2"/>
      <c r="Q869" s="2"/>
      <c r="R869" s="299"/>
      <c r="S869" s="2"/>
      <c r="T869" s="2"/>
      <c r="U869" s="2"/>
      <c r="V869" s="2"/>
      <c r="W869" s="2"/>
    </row>
    <row r="870" spans="1:23" ht="27" customHeight="1">
      <c r="A870" s="7"/>
      <c r="B870" s="7"/>
      <c r="C870" s="7"/>
      <c r="D870" s="7"/>
      <c r="E870" s="9"/>
      <c r="F870" s="10"/>
      <c r="G870" s="10"/>
      <c r="H870" s="2"/>
      <c r="I870" s="2"/>
      <c r="J870" s="1"/>
      <c r="K870" s="2"/>
      <c r="L870" s="9"/>
      <c r="M870" s="9"/>
      <c r="N870" s="2"/>
      <c r="O870" s="2"/>
      <c r="P870" s="2"/>
      <c r="Q870" s="2"/>
      <c r="R870" s="299"/>
      <c r="S870" s="2"/>
      <c r="T870" s="2"/>
      <c r="U870" s="2"/>
      <c r="V870" s="2"/>
      <c r="W870" s="2"/>
    </row>
    <row r="871" spans="1:23" ht="27" customHeight="1">
      <c r="A871" s="7"/>
      <c r="B871" s="7"/>
      <c r="C871" s="7"/>
      <c r="D871" s="7"/>
      <c r="E871" s="9"/>
      <c r="F871" s="10"/>
      <c r="G871" s="10"/>
      <c r="H871" s="2"/>
      <c r="I871" s="2"/>
      <c r="J871" s="1"/>
      <c r="K871" s="2"/>
      <c r="L871" s="9"/>
      <c r="M871" s="9"/>
      <c r="N871" s="2"/>
      <c r="O871" s="2"/>
      <c r="P871" s="2"/>
      <c r="Q871" s="2"/>
      <c r="R871" s="299"/>
      <c r="S871" s="2"/>
      <c r="T871" s="2"/>
      <c r="U871" s="2"/>
      <c r="V871" s="2"/>
      <c r="W871" s="2"/>
    </row>
    <row r="872" spans="1:23" ht="27" customHeight="1">
      <c r="A872" s="7"/>
      <c r="B872" s="7"/>
      <c r="C872" s="7"/>
      <c r="D872" s="7"/>
      <c r="E872" s="9"/>
      <c r="F872" s="10"/>
      <c r="G872" s="10"/>
      <c r="H872" s="2"/>
      <c r="I872" s="2"/>
      <c r="J872" s="1"/>
      <c r="K872" s="2"/>
      <c r="L872" s="9"/>
      <c r="M872" s="9"/>
      <c r="N872" s="2"/>
      <c r="O872" s="2"/>
      <c r="P872" s="2"/>
      <c r="Q872" s="2"/>
      <c r="R872" s="299"/>
      <c r="S872" s="2"/>
      <c r="T872" s="2"/>
      <c r="U872" s="2"/>
      <c r="V872" s="2"/>
      <c r="W872" s="2"/>
    </row>
    <row r="873" spans="1:23" ht="27" customHeight="1">
      <c r="A873" s="7"/>
      <c r="B873" s="7"/>
      <c r="C873" s="7"/>
      <c r="D873" s="7"/>
      <c r="E873" s="9"/>
      <c r="F873" s="10"/>
      <c r="G873" s="10"/>
      <c r="H873" s="2"/>
      <c r="I873" s="2"/>
      <c r="J873" s="1"/>
      <c r="K873" s="2"/>
      <c r="L873" s="9"/>
      <c r="M873" s="9"/>
      <c r="N873" s="2"/>
      <c r="O873" s="2"/>
      <c r="P873" s="2"/>
      <c r="Q873" s="2"/>
      <c r="R873" s="299"/>
      <c r="S873" s="2"/>
      <c r="T873" s="2"/>
      <c r="U873" s="2"/>
      <c r="V873" s="2"/>
      <c r="W873" s="2"/>
    </row>
    <row r="874" spans="1:23" ht="27" customHeight="1">
      <c r="A874" s="7"/>
      <c r="B874" s="7"/>
      <c r="C874" s="7"/>
      <c r="D874" s="7"/>
      <c r="E874" s="9"/>
      <c r="F874" s="10"/>
      <c r="G874" s="10"/>
      <c r="H874" s="2"/>
      <c r="I874" s="2"/>
      <c r="J874" s="1"/>
      <c r="K874" s="2"/>
      <c r="L874" s="9"/>
      <c r="M874" s="9"/>
      <c r="N874" s="2"/>
      <c r="O874" s="2"/>
      <c r="P874" s="2"/>
      <c r="Q874" s="2"/>
      <c r="R874" s="299"/>
      <c r="S874" s="2"/>
      <c r="T874" s="2"/>
      <c r="U874" s="2"/>
      <c r="V874" s="2"/>
      <c r="W874" s="2"/>
    </row>
    <row r="875" spans="1:23" ht="27" customHeight="1">
      <c r="A875" s="7"/>
      <c r="B875" s="7"/>
      <c r="C875" s="7"/>
      <c r="D875" s="7"/>
      <c r="E875" s="9"/>
      <c r="F875" s="10"/>
      <c r="G875" s="10"/>
      <c r="H875" s="2"/>
      <c r="I875" s="2"/>
      <c r="J875" s="1"/>
      <c r="K875" s="2"/>
      <c r="L875" s="9"/>
      <c r="M875" s="9"/>
      <c r="N875" s="2"/>
      <c r="O875" s="2"/>
      <c r="P875" s="2"/>
      <c r="Q875" s="2"/>
      <c r="R875" s="299"/>
      <c r="S875" s="2"/>
      <c r="T875" s="2"/>
      <c r="U875" s="2"/>
      <c r="V875" s="2"/>
      <c r="W875" s="2"/>
    </row>
    <row r="876" spans="1:23" ht="27" customHeight="1">
      <c r="A876" s="7"/>
      <c r="B876" s="7"/>
      <c r="C876" s="7"/>
      <c r="D876" s="7"/>
      <c r="E876" s="9"/>
      <c r="F876" s="10"/>
      <c r="G876" s="10"/>
      <c r="H876" s="2"/>
      <c r="I876" s="2"/>
      <c r="J876" s="1"/>
      <c r="K876" s="2"/>
      <c r="L876" s="9"/>
      <c r="M876" s="9"/>
      <c r="N876" s="2"/>
      <c r="O876" s="2"/>
      <c r="P876" s="2"/>
      <c r="Q876" s="2"/>
      <c r="R876" s="299"/>
      <c r="S876" s="2"/>
      <c r="T876" s="2"/>
      <c r="U876" s="2"/>
      <c r="V876" s="2"/>
      <c r="W876" s="2"/>
    </row>
    <row r="877" spans="1:23" ht="27" customHeight="1">
      <c r="A877" s="7"/>
      <c r="B877" s="7"/>
      <c r="C877" s="7"/>
      <c r="D877" s="7"/>
      <c r="E877" s="9"/>
      <c r="F877" s="10"/>
      <c r="G877" s="10"/>
      <c r="H877" s="2"/>
      <c r="I877" s="2"/>
      <c r="J877" s="1"/>
      <c r="K877" s="2"/>
      <c r="L877" s="9"/>
      <c r="M877" s="9"/>
      <c r="N877" s="2"/>
      <c r="O877" s="2"/>
      <c r="P877" s="2"/>
      <c r="Q877" s="2"/>
      <c r="R877" s="299"/>
      <c r="S877" s="2"/>
      <c r="T877" s="2"/>
      <c r="U877" s="2"/>
      <c r="V877" s="2"/>
      <c r="W877" s="2"/>
    </row>
    <row r="878" spans="1:23" ht="27" customHeight="1">
      <c r="A878" s="7"/>
      <c r="B878" s="7"/>
      <c r="C878" s="7"/>
      <c r="D878" s="7"/>
      <c r="E878" s="9"/>
      <c r="F878" s="10"/>
      <c r="G878" s="10"/>
      <c r="H878" s="2"/>
      <c r="I878" s="2"/>
      <c r="J878" s="1"/>
      <c r="K878" s="2"/>
      <c r="L878" s="9"/>
      <c r="M878" s="9"/>
      <c r="N878" s="2"/>
      <c r="O878" s="2"/>
      <c r="P878" s="2"/>
      <c r="Q878" s="2"/>
      <c r="R878" s="299"/>
      <c r="S878" s="2"/>
      <c r="T878" s="2"/>
      <c r="U878" s="2"/>
      <c r="V878" s="2"/>
      <c r="W878" s="2"/>
    </row>
    <row r="879" spans="1:23" ht="27" customHeight="1">
      <c r="A879" s="7"/>
      <c r="B879" s="7"/>
      <c r="C879" s="7"/>
      <c r="D879" s="7"/>
      <c r="E879" s="9"/>
      <c r="F879" s="10"/>
      <c r="G879" s="10"/>
      <c r="H879" s="2"/>
      <c r="I879" s="2"/>
      <c r="J879" s="1"/>
      <c r="K879" s="2"/>
      <c r="L879" s="9"/>
      <c r="M879" s="9"/>
      <c r="N879" s="2"/>
      <c r="O879" s="2"/>
      <c r="P879" s="2"/>
      <c r="Q879" s="2"/>
      <c r="R879" s="299"/>
      <c r="S879" s="2"/>
      <c r="T879" s="2"/>
      <c r="U879" s="2"/>
      <c r="V879" s="2"/>
      <c r="W879" s="2"/>
    </row>
    <row r="880" spans="1:23" ht="27" customHeight="1">
      <c r="A880" s="7"/>
      <c r="B880" s="7"/>
      <c r="C880" s="7"/>
      <c r="D880" s="7"/>
      <c r="E880" s="9"/>
      <c r="F880" s="10"/>
      <c r="G880" s="10"/>
      <c r="H880" s="2"/>
      <c r="I880" s="2"/>
      <c r="J880" s="1"/>
      <c r="K880" s="2"/>
      <c r="L880" s="9"/>
      <c r="M880" s="9"/>
      <c r="N880" s="2"/>
      <c r="O880" s="2"/>
      <c r="P880" s="2"/>
      <c r="Q880" s="2"/>
      <c r="R880" s="299"/>
      <c r="S880" s="2"/>
      <c r="T880" s="2"/>
      <c r="U880" s="2"/>
      <c r="V880" s="2"/>
      <c r="W880" s="2"/>
    </row>
    <row r="881" spans="1:23" ht="27" customHeight="1">
      <c r="A881" s="7"/>
      <c r="B881" s="7"/>
      <c r="C881" s="7"/>
      <c r="D881" s="7"/>
      <c r="E881" s="9"/>
      <c r="F881" s="10"/>
      <c r="G881" s="10"/>
      <c r="H881" s="2"/>
      <c r="I881" s="2"/>
      <c r="J881" s="1"/>
      <c r="K881" s="2"/>
      <c r="L881" s="9"/>
      <c r="M881" s="9"/>
      <c r="N881" s="2"/>
      <c r="O881" s="2"/>
      <c r="P881" s="2"/>
      <c r="Q881" s="2"/>
      <c r="R881" s="299"/>
      <c r="S881" s="2"/>
      <c r="T881" s="2"/>
      <c r="U881" s="2"/>
      <c r="V881" s="2"/>
      <c r="W881" s="2"/>
    </row>
    <row r="882" spans="1:23" ht="27" customHeight="1">
      <c r="A882" s="7"/>
      <c r="B882" s="7"/>
      <c r="C882" s="7"/>
      <c r="D882" s="7"/>
      <c r="E882" s="9"/>
      <c r="F882" s="10"/>
      <c r="G882" s="10"/>
      <c r="H882" s="2"/>
      <c r="I882" s="2"/>
      <c r="J882" s="1"/>
      <c r="K882" s="2"/>
      <c r="L882" s="9"/>
      <c r="M882" s="9"/>
      <c r="N882" s="2"/>
      <c r="O882" s="2"/>
      <c r="P882" s="2"/>
      <c r="Q882" s="2"/>
      <c r="R882" s="299"/>
      <c r="S882" s="2"/>
      <c r="T882" s="2"/>
      <c r="U882" s="2"/>
      <c r="V882" s="2"/>
      <c r="W882" s="2"/>
    </row>
    <row r="883" spans="1:23" ht="27" customHeight="1">
      <c r="A883" s="7"/>
      <c r="B883" s="7"/>
      <c r="C883" s="7"/>
      <c r="D883" s="7"/>
      <c r="E883" s="9"/>
      <c r="F883" s="10"/>
      <c r="G883" s="10"/>
      <c r="H883" s="2"/>
      <c r="I883" s="2"/>
      <c r="J883" s="1"/>
      <c r="K883" s="2"/>
      <c r="L883" s="9"/>
      <c r="M883" s="9"/>
      <c r="N883" s="2"/>
      <c r="O883" s="2"/>
      <c r="P883" s="2"/>
      <c r="Q883" s="2"/>
      <c r="R883" s="299"/>
      <c r="S883" s="2"/>
      <c r="T883" s="2"/>
      <c r="U883" s="2"/>
      <c r="V883" s="2"/>
      <c r="W883" s="2"/>
    </row>
    <row r="884" spans="1:23" ht="27" customHeight="1">
      <c r="A884" s="7"/>
      <c r="B884" s="7"/>
      <c r="C884" s="7"/>
      <c r="D884" s="7"/>
      <c r="E884" s="9"/>
      <c r="F884" s="10"/>
      <c r="G884" s="10"/>
      <c r="H884" s="2"/>
      <c r="I884" s="2"/>
      <c r="J884" s="1"/>
      <c r="K884" s="2"/>
      <c r="L884" s="9"/>
      <c r="M884" s="9"/>
      <c r="N884" s="2"/>
      <c r="O884" s="2"/>
      <c r="P884" s="2"/>
      <c r="Q884" s="2"/>
      <c r="R884" s="299"/>
      <c r="S884" s="2"/>
      <c r="T884" s="2"/>
      <c r="U884" s="2"/>
      <c r="V884" s="2"/>
      <c r="W884" s="2"/>
    </row>
    <row r="885" spans="1:23" ht="27" customHeight="1">
      <c r="A885" s="7"/>
      <c r="B885" s="7"/>
      <c r="C885" s="7"/>
      <c r="D885" s="7"/>
      <c r="E885" s="9"/>
      <c r="F885" s="10"/>
      <c r="G885" s="10"/>
      <c r="H885" s="2"/>
      <c r="I885" s="2"/>
      <c r="J885" s="1"/>
      <c r="K885" s="2"/>
      <c r="L885" s="9"/>
      <c r="M885" s="9"/>
      <c r="N885" s="2"/>
      <c r="O885" s="2"/>
      <c r="P885" s="2"/>
      <c r="Q885" s="2"/>
      <c r="R885" s="299"/>
      <c r="S885" s="2"/>
      <c r="T885" s="2"/>
      <c r="U885" s="2"/>
      <c r="V885" s="2"/>
      <c r="W885" s="2"/>
    </row>
    <row r="886" spans="1:23" ht="27" customHeight="1">
      <c r="A886" s="7"/>
      <c r="B886" s="7"/>
      <c r="C886" s="7"/>
      <c r="D886" s="7"/>
      <c r="E886" s="9"/>
      <c r="F886" s="10"/>
      <c r="G886" s="10"/>
      <c r="H886" s="2"/>
      <c r="I886" s="2"/>
      <c r="J886" s="1"/>
      <c r="K886" s="2"/>
      <c r="L886" s="9"/>
      <c r="M886" s="9"/>
      <c r="N886" s="2"/>
      <c r="O886" s="2"/>
      <c r="P886" s="2"/>
      <c r="Q886" s="2"/>
      <c r="R886" s="299"/>
      <c r="S886" s="2"/>
      <c r="T886" s="2"/>
      <c r="U886" s="2"/>
      <c r="V886" s="2"/>
      <c r="W886" s="2"/>
    </row>
    <row r="887" spans="1:23" ht="27" customHeight="1">
      <c r="A887" s="7"/>
      <c r="B887" s="7"/>
      <c r="C887" s="7"/>
      <c r="D887" s="7"/>
      <c r="E887" s="9"/>
      <c r="F887" s="10"/>
      <c r="G887" s="10"/>
      <c r="H887" s="2"/>
      <c r="I887" s="2"/>
      <c r="J887" s="1"/>
      <c r="K887" s="2"/>
      <c r="L887" s="9"/>
      <c r="M887" s="9"/>
      <c r="N887" s="2"/>
      <c r="O887" s="2"/>
      <c r="P887" s="2"/>
      <c r="Q887" s="2"/>
      <c r="R887" s="299"/>
      <c r="S887" s="2"/>
      <c r="T887" s="2"/>
      <c r="U887" s="2"/>
      <c r="V887" s="2"/>
      <c r="W887" s="2"/>
    </row>
    <row r="888" spans="1:23" ht="27" customHeight="1">
      <c r="A888" s="7"/>
      <c r="B888" s="7"/>
      <c r="C888" s="7"/>
      <c r="D888" s="7"/>
      <c r="E888" s="9"/>
      <c r="F888" s="10"/>
      <c r="G888" s="10"/>
      <c r="H888" s="2"/>
      <c r="I888" s="2"/>
      <c r="J888" s="1"/>
      <c r="K888" s="2"/>
      <c r="L888" s="9"/>
      <c r="M888" s="9"/>
      <c r="N888" s="2"/>
      <c r="O888" s="2"/>
      <c r="P888" s="2"/>
      <c r="Q888" s="2"/>
      <c r="R888" s="299"/>
      <c r="S888" s="2"/>
      <c r="T888" s="2"/>
      <c r="U888" s="2"/>
      <c r="V888" s="2"/>
      <c r="W888" s="2"/>
    </row>
    <row r="889" spans="1:23" ht="27" customHeight="1">
      <c r="A889" s="7"/>
      <c r="B889" s="7"/>
      <c r="C889" s="7"/>
      <c r="D889" s="7"/>
      <c r="E889" s="9"/>
      <c r="F889" s="10"/>
      <c r="G889" s="10"/>
      <c r="H889" s="2"/>
      <c r="I889" s="2"/>
      <c r="J889" s="1"/>
      <c r="K889" s="2"/>
      <c r="L889" s="9"/>
      <c r="M889" s="9"/>
      <c r="N889" s="2"/>
      <c r="O889" s="2"/>
      <c r="P889" s="2"/>
      <c r="Q889" s="2"/>
      <c r="R889" s="299"/>
      <c r="S889" s="2"/>
      <c r="T889" s="2"/>
      <c r="U889" s="2"/>
      <c r="V889" s="2"/>
      <c r="W889" s="2"/>
    </row>
    <row r="890" spans="1:23" ht="27" customHeight="1">
      <c r="A890" s="7"/>
      <c r="B890" s="7"/>
      <c r="C890" s="7"/>
      <c r="D890" s="7"/>
      <c r="E890" s="9"/>
      <c r="F890" s="10"/>
      <c r="G890" s="10"/>
      <c r="H890" s="2"/>
      <c r="I890" s="2"/>
      <c r="J890" s="1"/>
      <c r="K890" s="2"/>
      <c r="L890" s="9"/>
      <c r="M890" s="9"/>
      <c r="N890" s="2"/>
      <c r="O890" s="2"/>
      <c r="P890" s="2"/>
      <c r="Q890" s="2"/>
      <c r="R890" s="299"/>
      <c r="S890" s="2"/>
      <c r="T890" s="2"/>
      <c r="U890" s="2"/>
      <c r="V890" s="2"/>
      <c r="W890" s="2"/>
    </row>
    <row r="891" spans="1:23" ht="27" customHeight="1">
      <c r="A891" s="7"/>
      <c r="B891" s="7"/>
      <c r="C891" s="7"/>
      <c r="D891" s="7"/>
      <c r="E891" s="9"/>
      <c r="F891" s="10"/>
      <c r="G891" s="10"/>
      <c r="H891" s="2"/>
      <c r="I891" s="2"/>
      <c r="J891" s="1"/>
      <c r="K891" s="2"/>
      <c r="L891" s="9"/>
      <c r="M891" s="9"/>
      <c r="N891" s="2"/>
      <c r="O891" s="2"/>
      <c r="P891" s="2"/>
      <c r="Q891" s="2"/>
      <c r="R891" s="299"/>
      <c r="S891" s="2"/>
      <c r="T891" s="2"/>
      <c r="U891" s="2"/>
      <c r="V891" s="2"/>
      <c r="W891" s="2"/>
    </row>
    <row r="892" spans="1:23" ht="27" customHeight="1">
      <c r="A892" s="7"/>
      <c r="B892" s="7"/>
      <c r="C892" s="7"/>
      <c r="D892" s="7"/>
      <c r="E892" s="9"/>
      <c r="F892" s="10"/>
      <c r="G892" s="10"/>
      <c r="H892" s="2"/>
      <c r="I892" s="2"/>
      <c r="J892" s="1"/>
      <c r="K892" s="2"/>
      <c r="L892" s="9"/>
      <c r="M892" s="9"/>
      <c r="N892" s="2"/>
      <c r="O892" s="2"/>
      <c r="P892" s="2"/>
      <c r="Q892" s="2"/>
      <c r="R892" s="299"/>
      <c r="S892" s="2"/>
      <c r="T892" s="2"/>
      <c r="U892" s="2"/>
      <c r="V892" s="2"/>
      <c r="W892" s="2"/>
    </row>
    <row r="893" spans="1:23" ht="27" customHeight="1">
      <c r="A893" s="7"/>
      <c r="B893" s="7"/>
      <c r="C893" s="7"/>
      <c r="D893" s="7"/>
      <c r="E893" s="9"/>
      <c r="F893" s="10"/>
      <c r="G893" s="10"/>
      <c r="H893" s="2"/>
      <c r="I893" s="2"/>
      <c r="J893" s="1"/>
      <c r="K893" s="2"/>
      <c r="L893" s="9"/>
      <c r="M893" s="9"/>
      <c r="N893" s="2"/>
      <c r="O893" s="2"/>
      <c r="P893" s="2"/>
      <c r="Q893" s="2"/>
      <c r="R893" s="299"/>
      <c r="S893" s="2"/>
      <c r="T893" s="2"/>
      <c r="U893" s="2"/>
      <c r="V893" s="2"/>
      <c r="W893" s="2"/>
    </row>
    <row r="894" spans="1:23" ht="27" customHeight="1">
      <c r="A894" s="7"/>
      <c r="B894" s="7"/>
      <c r="C894" s="7"/>
      <c r="D894" s="7"/>
      <c r="E894" s="9"/>
      <c r="F894" s="10"/>
      <c r="G894" s="10"/>
      <c r="H894" s="2"/>
      <c r="I894" s="2"/>
      <c r="J894" s="1"/>
      <c r="K894" s="2"/>
      <c r="L894" s="9"/>
      <c r="M894" s="9"/>
      <c r="N894" s="2"/>
      <c r="O894" s="2"/>
      <c r="P894" s="2"/>
      <c r="Q894" s="2"/>
      <c r="R894" s="299"/>
      <c r="S894" s="2"/>
      <c r="T894" s="2"/>
      <c r="U894" s="2"/>
      <c r="V894" s="2"/>
      <c r="W894" s="2"/>
    </row>
    <row r="895" spans="1:23" ht="27" customHeight="1">
      <c r="A895" s="7"/>
      <c r="B895" s="7"/>
      <c r="C895" s="7"/>
      <c r="D895" s="7"/>
      <c r="E895" s="9"/>
      <c r="F895" s="10"/>
      <c r="G895" s="10"/>
      <c r="H895" s="2"/>
      <c r="I895" s="2"/>
      <c r="J895" s="1"/>
      <c r="K895" s="2"/>
      <c r="L895" s="9"/>
      <c r="M895" s="9"/>
      <c r="N895" s="2"/>
      <c r="O895" s="2"/>
      <c r="P895" s="2"/>
      <c r="Q895" s="2"/>
      <c r="R895" s="299"/>
      <c r="S895" s="2"/>
      <c r="T895" s="2"/>
      <c r="U895" s="2"/>
      <c r="V895" s="2"/>
      <c r="W895" s="2"/>
    </row>
    <row r="896" spans="1:23" ht="27" customHeight="1">
      <c r="A896" s="7"/>
      <c r="B896" s="7"/>
      <c r="C896" s="7"/>
      <c r="D896" s="7"/>
      <c r="E896" s="9"/>
      <c r="F896" s="10"/>
      <c r="G896" s="10"/>
      <c r="H896" s="2"/>
      <c r="I896" s="2"/>
      <c r="J896" s="1"/>
      <c r="K896" s="2"/>
      <c r="L896" s="9"/>
      <c r="M896" s="9"/>
      <c r="N896" s="2"/>
      <c r="O896" s="2"/>
      <c r="P896" s="2"/>
      <c r="Q896" s="2"/>
      <c r="R896" s="299"/>
      <c r="S896" s="2"/>
      <c r="T896" s="2"/>
      <c r="U896" s="2"/>
      <c r="V896" s="2"/>
      <c r="W896" s="2"/>
    </row>
    <row r="897" spans="1:23" ht="27" customHeight="1">
      <c r="A897" s="7"/>
      <c r="B897" s="7"/>
      <c r="C897" s="7"/>
      <c r="D897" s="7"/>
      <c r="E897" s="9"/>
      <c r="F897" s="10"/>
      <c r="G897" s="10"/>
      <c r="H897" s="2"/>
      <c r="I897" s="2"/>
      <c r="J897" s="1"/>
      <c r="K897" s="2"/>
      <c r="L897" s="9"/>
      <c r="M897" s="9"/>
      <c r="N897" s="2"/>
      <c r="O897" s="2"/>
      <c r="P897" s="2"/>
      <c r="Q897" s="2"/>
      <c r="R897" s="299"/>
      <c r="S897" s="2"/>
      <c r="T897" s="2"/>
      <c r="U897" s="2"/>
      <c r="V897" s="2"/>
      <c r="W897" s="2"/>
    </row>
    <row r="898" spans="1:23" ht="27" customHeight="1">
      <c r="A898" s="7"/>
      <c r="B898" s="7"/>
      <c r="C898" s="7"/>
      <c r="D898" s="7"/>
      <c r="E898" s="9"/>
      <c r="F898" s="10"/>
      <c r="G898" s="10"/>
      <c r="H898" s="2"/>
      <c r="I898" s="2"/>
      <c r="J898" s="1"/>
      <c r="K898" s="2"/>
      <c r="L898" s="9"/>
      <c r="M898" s="9"/>
      <c r="N898" s="2"/>
      <c r="O898" s="2"/>
      <c r="P898" s="2"/>
      <c r="Q898" s="2"/>
      <c r="R898" s="299"/>
      <c r="S898" s="2"/>
      <c r="T898" s="2"/>
      <c r="U898" s="2"/>
      <c r="V898" s="2"/>
      <c r="W898" s="2"/>
    </row>
    <row r="899" spans="1:23" ht="27" customHeight="1">
      <c r="A899" s="7"/>
      <c r="B899" s="7"/>
      <c r="C899" s="7"/>
      <c r="D899" s="7"/>
      <c r="E899" s="9"/>
      <c r="F899" s="10"/>
      <c r="G899" s="10"/>
      <c r="H899" s="2"/>
      <c r="I899" s="2"/>
      <c r="J899" s="1"/>
      <c r="K899" s="2"/>
      <c r="L899" s="9"/>
      <c r="M899" s="9"/>
      <c r="N899" s="2"/>
      <c r="O899" s="2"/>
      <c r="P899" s="2"/>
      <c r="Q899" s="2"/>
      <c r="R899" s="299"/>
      <c r="S899" s="2"/>
      <c r="T899" s="2"/>
      <c r="U899" s="2"/>
      <c r="V899" s="2"/>
      <c r="W899" s="2"/>
    </row>
    <row r="900" spans="1:23" ht="27" customHeight="1">
      <c r="A900" s="7"/>
      <c r="B900" s="7"/>
      <c r="C900" s="7"/>
      <c r="D900" s="7"/>
      <c r="E900" s="9"/>
      <c r="F900" s="10"/>
      <c r="G900" s="10"/>
      <c r="H900" s="2"/>
      <c r="I900" s="2"/>
      <c r="J900" s="1"/>
      <c r="K900" s="2"/>
      <c r="L900" s="9"/>
      <c r="M900" s="9"/>
      <c r="N900" s="2"/>
      <c r="O900" s="2"/>
      <c r="P900" s="2"/>
      <c r="Q900" s="2"/>
      <c r="R900" s="299"/>
      <c r="S900" s="2"/>
      <c r="T900" s="2"/>
      <c r="U900" s="2"/>
      <c r="V900" s="2"/>
      <c r="W900" s="2"/>
    </row>
    <row r="901" spans="1:23" ht="27" customHeight="1">
      <c r="A901" s="7"/>
      <c r="B901" s="7"/>
      <c r="C901" s="7"/>
      <c r="D901" s="7"/>
      <c r="E901" s="9"/>
      <c r="F901" s="10"/>
      <c r="G901" s="10"/>
      <c r="H901" s="2"/>
      <c r="I901" s="2"/>
      <c r="J901" s="1"/>
      <c r="K901" s="2"/>
      <c r="L901" s="9"/>
      <c r="M901" s="9"/>
      <c r="N901" s="2"/>
      <c r="O901" s="2"/>
      <c r="P901" s="2"/>
      <c r="Q901" s="2"/>
      <c r="R901" s="299"/>
      <c r="S901" s="2"/>
      <c r="T901" s="2"/>
      <c r="U901" s="2"/>
      <c r="V901" s="2"/>
      <c r="W901" s="2"/>
    </row>
    <row r="902" spans="1:23" ht="27" customHeight="1">
      <c r="A902" s="7"/>
      <c r="B902" s="7"/>
      <c r="C902" s="7"/>
      <c r="D902" s="7"/>
      <c r="E902" s="9"/>
      <c r="F902" s="10"/>
      <c r="G902" s="10"/>
      <c r="H902" s="2"/>
      <c r="I902" s="2"/>
      <c r="J902" s="1"/>
      <c r="K902" s="2"/>
      <c r="L902" s="9"/>
      <c r="M902" s="9"/>
      <c r="N902" s="2"/>
      <c r="O902" s="2"/>
      <c r="P902" s="2"/>
      <c r="Q902" s="2"/>
      <c r="R902" s="299"/>
      <c r="S902" s="2"/>
      <c r="T902" s="2"/>
      <c r="U902" s="2"/>
      <c r="V902" s="2"/>
      <c r="W902" s="2"/>
    </row>
    <row r="903" spans="1:23" ht="27" customHeight="1">
      <c r="A903" s="7"/>
      <c r="B903" s="7"/>
      <c r="C903" s="7"/>
      <c r="D903" s="7"/>
      <c r="E903" s="9"/>
      <c r="F903" s="10"/>
      <c r="G903" s="10"/>
      <c r="H903" s="2"/>
      <c r="I903" s="2"/>
      <c r="J903" s="1"/>
      <c r="K903" s="2"/>
      <c r="L903" s="9"/>
      <c r="M903" s="9"/>
      <c r="N903" s="2"/>
      <c r="O903" s="2"/>
      <c r="P903" s="2"/>
      <c r="Q903" s="2"/>
      <c r="R903" s="299"/>
      <c r="S903" s="2"/>
      <c r="T903" s="2"/>
      <c r="U903" s="2"/>
      <c r="V903" s="2"/>
      <c r="W903" s="2"/>
    </row>
  </sheetData>
  <sheetProtection algorithmName="SHA-512" hashValue="hY0GtmgrxSBhiKxUjW0gvi3UD/WeUEslUYs+BiKpZvZU7+NbFLCN5HAIxbs57Bv2a2sxAPeUl1QM08dwTEmpYw==" saltValue="o47h+VG1vkt7S6MUY69zyQ==" spinCount="100000" sheet="1" objects="1" scenarios="1" formatColumns="0" formatRows="0"/>
  <mergeCells count="9">
    <mergeCell ref="A30:M39"/>
    <mergeCell ref="N3:S3"/>
    <mergeCell ref="A1:A2"/>
    <mergeCell ref="B1:M2"/>
    <mergeCell ref="A3:A4"/>
    <mergeCell ref="B3:B4"/>
    <mergeCell ref="C3:D3"/>
    <mergeCell ref="E3:H3"/>
    <mergeCell ref="I3:M3"/>
  </mergeCell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ErrorMessage="1" xr:uid="{E6FE661F-549A-453C-88FA-4C0946BCDD8E}">
          <x14:formula1>
            <xm:f>'Tablas de Referencia'!$B$3:$B$8</xm:f>
          </x14:formula1>
          <xm:sqref>C11:C28</xm:sqref>
        </x14:dataValidation>
        <x14:dataValidation type="list" allowBlank="1" showErrorMessage="1" xr:uid="{7A5BE851-4485-45D7-98D7-56BEC78390DE}">
          <x14:formula1>
            <xm:f>'Tablas de Referencia'!$C$3:$C$19</xm:f>
          </x14:formula1>
          <xm:sqref>D11:D28</xm:sqref>
        </x14:dataValidation>
        <x14:dataValidation type="list" allowBlank="1" showErrorMessage="1" xr:uid="{41E3422A-1484-4FBE-80E7-BEA0DD502183}">
          <x14:formula1>
            <xm:f>'Tablas de Referencia'!$D$3:$D$6</xm:f>
          </x14:formula1>
          <xm:sqref>B11:B28</xm:sqref>
        </x14:dataValidation>
        <x14:dataValidation type="list" allowBlank="1" showErrorMessage="1" xr:uid="{0B4CAB39-D442-4581-A1C2-6105D58D0CE0}">
          <x14:formula1>
            <xm:f>'Tablas de Referencia'!$A$2:$A$8</xm:f>
          </x14:formula1>
          <xm:sqref>A5:A6 A10</xm:sqref>
        </x14:dataValidation>
        <x14:dataValidation type="list" allowBlank="1" showErrorMessage="1" xr:uid="{E601BF4A-DF5C-4446-A7EF-09BDC6483F0A}">
          <x14:formula1>
            <xm:f>'Tablas de Referencia'!$D$2:$D$6</xm:f>
          </x14:formula1>
          <xm:sqref>B5:B10</xm:sqref>
        </x14:dataValidation>
        <x14:dataValidation type="list" allowBlank="1" showErrorMessage="1" xr:uid="{8D085B9E-C806-47A8-A13E-F5489B401B62}">
          <x14:formula1>
            <xm:f>'Tablas de Referencia'!$A$3:$A$8</xm:f>
          </x14:formula1>
          <xm:sqref>A7:A9 A11:A28</xm:sqref>
        </x14:dataValidation>
        <x14:dataValidation type="list" allowBlank="1" showErrorMessage="1" xr:uid="{C2AE8BD2-459E-4CC4-8ED7-0F0D0ACF07DB}">
          <x14:formula1>
            <xm:f>'Tablas de Referencia'!$C$2:$C$19</xm:f>
          </x14:formula1>
          <xm:sqref>D5:D10</xm:sqref>
        </x14:dataValidation>
        <x14:dataValidation type="list" allowBlank="1" showErrorMessage="1" xr:uid="{25A8F682-BE6C-4131-9AFF-6E44013DDB65}">
          <x14:formula1>
            <xm:f>'Tablas de Referencia'!$B$2:$B$8</xm:f>
          </x14:formula1>
          <xm:sqref>C5:C10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workbookViewId="0"/>
  </sheetViews>
  <sheetFormatPr baseColWidth="10" defaultColWidth="12.6328125" defaultRowHeight="15" customHeight="1"/>
  <cols>
    <col min="1" max="1" width="24.453125" customWidth="1"/>
    <col min="2" max="2" width="20.1796875" customWidth="1"/>
    <col min="3" max="3" width="16.90625" customWidth="1"/>
    <col min="4" max="4" width="21.90625" customWidth="1"/>
    <col min="5" max="5" width="24.26953125" customWidth="1"/>
    <col min="6" max="6" width="18.453125" customWidth="1"/>
    <col min="7" max="7" width="17.453125" customWidth="1"/>
    <col min="8" max="8" width="13.7265625" customWidth="1"/>
    <col min="9" max="9" width="16.453125" customWidth="1"/>
    <col min="10" max="10" width="58.7265625" customWidth="1"/>
    <col min="11" max="11" width="17.90625" customWidth="1"/>
    <col min="12" max="12" width="13.90625" customWidth="1"/>
    <col min="13" max="13" width="12.7265625" customWidth="1"/>
    <col min="14" max="14" width="13" customWidth="1"/>
    <col min="15" max="15" width="10.6328125" customWidth="1"/>
  </cols>
  <sheetData>
    <row r="1" spans="1:15" ht="15.75" customHeight="1">
      <c r="A1" s="251" t="s">
        <v>1</v>
      </c>
      <c r="B1" s="251" t="s">
        <v>2</v>
      </c>
      <c r="C1" s="253" t="s">
        <v>3</v>
      </c>
      <c r="D1" s="246"/>
      <c r="E1" s="246"/>
      <c r="F1" s="254"/>
      <c r="G1" s="255" t="s">
        <v>5</v>
      </c>
      <c r="H1" s="246"/>
      <c r="I1" s="254"/>
      <c r="J1" s="298" t="s">
        <v>6</v>
      </c>
      <c r="K1" s="246"/>
      <c r="L1" s="246"/>
      <c r="M1" s="246"/>
      <c r="N1" s="246"/>
      <c r="O1" s="254"/>
    </row>
    <row r="2" spans="1:15" ht="14.25" customHeight="1">
      <c r="A2" s="252"/>
      <c r="B2" s="297"/>
      <c r="C2" s="3" t="s">
        <v>3</v>
      </c>
      <c r="D2" s="3" t="s">
        <v>7</v>
      </c>
      <c r="E2" s="3" t="s">
        <v>8</v>
      </c>
      <c r="F2" s="3" t="s">
        <v>9</v>
      </c>
      <c r="G2" s="4" t="s">
        <v>13</v>
      </c>
      <c r="H2" s="4" t="s">
        <v>14</v>
      </c>
      <c r="I2" s="4" t="s">
        <v>15</v>
      </c>
      <c r="J2" s="11" t="s">
        <v>16</v>
      </c>
      <c r="K2" s="5" t="s">
        <v>15</v>
      </c>
      <c r="L2" s="5" t="s">
        <v>498</v>
      </c>
      <c r="M2" s="5" t="s">
        <v>17</v>
      </c>
      <c r="N2" s="5" t="s">
        <v>18</v>
      </c>
      <c r="O2" s="5" t="s">
        <v>19</v>
      </c>
    </row>
    <row r="3" spans="1:15" ht="14.25" customHeight="1">
      <c r="A3" s="12" t="s">
        <v>325</v>
      </c>
      <c r="B3" s="12" t="s">
        <v>27</v>
      </c>
      <c r="C3" s="12" t="s">
        <v>326</v>
      </c>
      <c r="D3" s="12" t="s">
        <v>499</v>
      </c>
      <c r="E3" s="13"/>
      <c r="F3" s="14"/>
      <c r="G3" s="15">
        <v>21</v>
      </c>
      <c r="H3" s="12" t="s">
        <v>500</v>
      </c>
      <c r="I3" s="12" t="s">
        <v>395</v>
      </c>
      <c r="J3" s="12" t="s">
        <v>396</v>
      </c>
      <c r="K3" s="12" t="s">
        <v>395</v>
      </c>
      <c r="L3" s="12"/>
      <c r="M3" s="12" t="s">
        <v>501</v>
      </c>
      <c r="O3" s="16">
        <v>45747</v>
      </c>
    </row>
    <row r="4" spans="1:15" ht="14.25" customHeight="1">
      <c r="A4" s="12" t="s">
        <v>325</v>
      </c>
      <c r="B4" s="12" t="s">
        <v>27</v>
      </c>
      <c r="C4" s="12" t="s">
        <v>326</v>
      </c>
      <c r="D4" s="12" t="s">
        <v>499</v>
      </c>
      <c r="E4" s="17" t="s">
        <v>502</v>
      </c>
      <c r="F4" s="18"/>
      <c r="G4" s="15">
        <v>21</v>
      </c>
      <c r="H4" s="12" t="s">
        <v>500</v>
      </c>
      <c r="I4" s="12" t="s">
        <v>395</v>
      </c>
      <c r="J4" s="12" t="s">
        <v>503</v>
      </c>
      <c r="K4" s="12" t="s">
        <v>395</v>
      </c>
      <c r="M4" s="18" t="s">
        <v>402</v>
      </c>
      <c r="O4" s="16">
        <v>45747</v>
      </c>
    </row>
    <row r="5" spans="1:15" ht="14.25" customHeight="1">
      <c r="A5" s="12" t="s">
        <v>325</v>
      </c>
      <c r="B5" s="12" t="s">
        <v>27</v>
      </c>
      <c r="C5" s="12" t="s">
        <v>326</v>
      </c>
      <c r="D5" s="12" t="s">
        <v>499</v>
      </c>
      <c r="E5" s="17"/>
      <c r="F5" s="18"/>
      <c r="G5" s="15">
        <v>21</v>
      </c>
      <c r="H5" s="12" t="s">
        <v>500</v>
      </c>
      <c r="I5" s="12" t="s">
        <v>395</v>
      </c>
      <c r="J5" s="12" t="s">
        <v>504</v>
      </c>
      <c r="K5" s="12" t="s">
        <v>395</v>
      </c>
      <c r="M5" s="18" t="s">
        <v>505</v>
      </c>
      <c r="O5" s="19">
        <v>45838</v>
      </c>
    </row>
    <row r="6" spans="1:15" ht="14.25" customHeight="1">
      <c r="A6" s="12" t="s">
        <v>325</v>
      </c>
      <c r="B6" s="12" t="s">
        <v>27</v>
      </c>
      <c r="C6" s="12" t="s">
        <v>326</v>
      </c>
      <c r="D6" s="12" t="s">
        <v>499</v>
      </c>
      <c r="E6" s="17"/>
      <c r="F6" s="18"/>
      <c r="G6" s="15">
        <v>21</v>
      </c>
      <c r="H6" s="12" t="s">
        <v>500</v>
      </c>
      <c r="I6" s="12" t="s">
        <v>395</v>
      </c>
      <c r="J6" s="12" t="s">
        <v>506</v>
      </c>
      <c r="K6" s="12" t="s">
        <v>395</v>
      </c>
      <c r="M6" s="18"/>
      <c r="O6" s="19">
        <v>46006</v>
      </c>
    </row>
    <row r="7" spans="1:15" ht="14.25" customHeight="1">
      <c r="A7" s="12" t="s">
        <v>325</v>
      </c>
      <c r="B7" s="12" t="s">
        <v>27</v>
      </c>
      <c r="C7" s="12" t="s">
        <v>326</v>
      </c>
      <c r="D7" s="12" t="s">
        <v>499</v>
      </c>
      <c r="E7" s="18"/>
      <c r="F7" s="18"/>
      <c r="G7" s="15">
        <v>21</v>
      </c>
      <c r="H7" s="12" t="s">
        <v>500</v>
      </c>
      <c r="I7" s="12" t="s">
        <v>395</v>
      </c>
      <c r="J7" s="12" t="s">
        <v>507</v>
      </c>
      <c r="K7" s="12" t="s">
        <v>395</v>
      </c>
      <c r="M7" s="18" t="s">
        <v>508</v>
      </c>
      <c r="O7" s="19">
        <v>46021</v>
      </c>
    </row>
    <row r="8" spans="1:15" ht="14.25" customHeight="1">
      <c r="A8" s="12" t="s">
        <v>325</v>
      </c>
      <c r="B8" s="12" t="s">
        <v>27</v>
      </c>
      <c r="C8" s="12" t="s">
        <v>326</v>
      </c>
      <c r="D8" s="12" t="s">
        <v>499</v>
      </c>
      <c r="E8" s="18"/>
      <c r="F8" s="18"/>
      <c r="G8" s="15">
        <v>21</v>
      </c>
      <c r="H8" s="12" t="s">
        <v>500</v>
      </c>
      <c r="I8" s="12" t="s">
        <v>395</v>
      </c>
      <c r="J8" s="12" t="s">
        <v>509</v>
      </c>
      <c r="K8" s="12" t="s">
        <v>395</v>
      </c>
      <c r="M8" s="18" t="s">
        <v>411</v>
      </c>
      <c r="O8" s="19">
        <v>46021</v>
      </c>
    </row>
    <row r="9" spans="1:15" ht="14.25" customHeight="1">
      <c r="A9" s="12" t="s">
        <v>325</v>
      </c>
      <c r="B9" s="12" t="s">
        <v>27</v>
      </c>
      <c r="C9" s="12" t="s">
        <v>326</v>
      </c>
      <c r="D9" s="12" t="s">
        <v>499</v>
      </c>
      <c r="E9" s="18"/>
      <c r="F9" s="18"/>
      <c r="G9" s="15">
        <v>21</v>
      </c>
      <c r="H9" s="12" t="s">
        <v>500</v>
      </c>
      <c r="I9" s="12" t="s">
        <v>395</v>
      </c>
      <c r="J9" s="12" t="s">
        <v>510</v>
      </c>
      <c r="K9" s="12" t="s">
        <v>395</v>
      </c>
      <c r="M9" s="12" t="s">
        <v>511</v>
      </c>
      <c r="O9" s="16">
        <v>45808</v>
      </c>
    </row>
    <row r="10" spans="1:15" ht="14.25" customHeight="1">
      <c r="A10" s="12" t="s">
        <v>325</v>
      </c>
      <c r="B10" s="12" t="s">
        <v>27</v>
      </c>
      <c r="C10" s="12" t="s">
        <v>326</v>
      </c>
      <c r="D10" s="12" t="s">
        <v>499</v>
      </c>
      <c r="E10" s="18"/>
      <c r="F10" s="18"/>
      <c r="G10" s="15">
        <v>21</v>
      </c>
      <c r="H10" s="12" t="s">
        <v>500</v>
      </c>
      <c r="I10" s="12" t="s">
        <v>395</v>
      </c>
      <c r="J10" s="12" t="s">
        <v>512</v>
      </c>
      <c r="K10" s="12" t="s">
        <v>395</v>
      </c>
      <c r="M10" s="12" t="s">
        <v>513</v>
      </c>
      <c r="O10" s="16">
        <v>45747</v>
      </c>
    </row>
    <row r="11" spans="1:15" ht="14.25" customHeight="1">
      <c r="A11" s="12" t="s">
        <v>325</v>
      </c>
      <c r="B11" s="12" t="s">
        <v>27</v>
      </c>
      <c r="C11" s="12" t="s">
        <v>326</v>
      </c>
      <c r="D11" s="12" t="s">
        <v>499</v>
      </c>
      <c r="E11" s="18"/>
      <c r="F11" s="18"/>
      <c r="G11" s="15">
        <v>21</v>
      </c>
      <c r="H11" s="12" t="s">
        <v>500</v>
      </c>
      <c r="I11" s="12" t="s">
        <v>395</v>
      </c>
      <c r="J11" s="12" t="s">
        <v>416</v>
      </c>
      <c r="K11" s="12" t="s">
        <v>395</v>
      </c>
      <c r="M11" s="12" t="s">
        <v>514</v>
      </c>
      <c r="O11" s="19">
        <v>46021</v>
      </c>
    </row>
    <row r="12" spans="1:15" ht="14.25" customHeight="1">
      <c r="A12" s="12" t="s">
        <v>325</v>
      </c>
      <c r="B12" s="12" t="s">
        <v>27</v>
      </c>
      <c r="C12" s="12" t="s">
        <v>326</v>
      </c>
      <c r="D12" s="12" t="s">
        <v>499</v>
      </c>
      <c r="E12" s="18"/>
      <c r="F12" s="18"/>
      <c r="G12" s="15">
        <v>21</v>
      </c>
      <c r="H12" s="12" t="s">
        <v>500</v>
      </c>
      <c r="I12" s="12" t="s">
        <v>395</v>
      </c>
      <c r="J12" s="12" t="s">
        <v>419</v>
      </c>
      <c r="K12" s="12" t="s">
        <v>395</v>
      </c>
      <c r="M12" s="18"/>
      <c r="O12" s="18"/>
    </row>
    <row r="13" spans="1:15" ht="14.25" customHeight="1">
      <c r="A13" s="12" t="s">
        <v>325</v>
      </c>
      <c r="B13" s="12" t="s">
        <v>27</v>
      </c>
      <c r="C13" s="12" t="s">
        <v>326</v>
      </c>
      <c r="D13" s="12" t="s">
        <v>499</v>
      </c>
      <c r="E13" s="18"/>
      <c r="F13" s="18"/>
      <c r="G13" s="15">
        <v>21</v>
      </c>
      <c r="H13" s="12" t="s">
        <v>500</v>
      </c>
      <c r="I13" s="12" t="s">
        <v>395</v>
      </c>
      <c r="J13" s="12" t="s">
        <v>422</v>
      </c>
      <c r="K13" s="12" t="s">
        <v>395</v>
      </c>
      <c r="M13" s="18"/>
      <c r="O13" s="18"/>
    </row>
    <row r="14" spans="1:15" ht="14.25" customHeight="1">
      <c r="A14" s="12" t="s">
        <v>325</v>
      </c>
      <c r="B14" s="12" t="s">
        <v>27</v>
      </c>
      <c r="C14" s="12" t="s">
        <v>326</v>
      </c>
      <c r="D14" s="12" t="s">
        <v>499</v>
      </c>
      <c r="E14" s="18"/>
      <c r="F14" s="18"/>
      <c r="G14" s="15">
        <v>21</v>
      </c>
      <c r="H14" s="12" t="s">
        <v>500</v>
      </c>
      <c r="I14" s="12" t="s">
        <v>395</v>
      </c>
      <c r="J14" s="12" t="s">
        <v>425</v>
      </c>
      <c r="K14" s="12" t="s">
        <v>395</v>
      </c>
      <c r="M14" s="18"/>
      <c r="O14" s="19">
        <v>46022</v>
      </c>
    </row>
    <row r="15" spans="1:15" ht="14.25" customHeight="1">
      <c r="A15" s="12" t="s">
        <v>325</v>
      </c>
      <c r="B15" s="12" t="s">
        <v>27</v>
      </c>
      <c r="C15" s="12" t="s">
        <v>326</v>
      </c>
      <c r="D15" s="12" t="s">
        <v>499</v>
      </c>
      <c r="E15" s="18"/>
      <c r="F15" s="18"/>
      <c r="G15" s="15">
        <v>21</v>
      </c>
      <c r="H15" s="12" t="s">
        <v>500</v>
      </c>
      <c r="I15" s="12" t="s">
        <v>395</v>
      </c>
      <c r="J15" s="12" t="s">
        <v>428</v>
      </c>
      <c r="K15" s="12" t="s">
        <v>395</v>
      </c>
      <c r="M15" s="18"/>
      <c r="O15" s="19">
        <v>46022</v>
      </c>
    </row>
    <row r="16" spans="1:15" ht="14.25" customHeight="1">
      <c r="A16" s="12" t="s">
        <v>325</v>
      </c>
      <c r="B16" s="12" t="s">
        <v>27</v>
      </c>
      <c r="C16" s="12" t="s">
        <v>326</v>
      </c>
      <c r="D16" s="12" t="s">
        <v>499</v>
      </c>
      <c r="E16" s="18"/>
      <c r="F16" s="18"/>
      <c r="G16" s="15">
        <v>21</v>
      </c>
      <c r="H16" s="12" t="s">
        <v>500</v>
      </c>
      <c r="I16" s="12" t="s">
        <v>395</v>
      </c>
      <c r="J16" s="12" t="s">
        <v>431</v>
      </c>
      <c r="K16" s="12" t="s">
        <v>395</v>
      </c>
      <c r="M16" s="18" t="s">
        <v>432</v>
      </c>
      <c r="O16" s="19">
        <v>46022</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2"/>
    <mergeCell ref="B1:B2"/>
    <mergeCell ref="C1:F1"/>
    <mergeCell ref="G1:I1"/>
    <mergeCell ref="J1:O1"/>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'Tablas de Referencia'!$B$2:$B$8</xm:f>
          </x14:formula1>
          <xm:sqref>C3:C16</xm:sqref>
        </x14:dataValidation>
        <x14:dataValidation type="list" allowBlank="1" showErrorMessage="1" xr:uid="{00000000-0002-0000-0100-000001000000}">
          <x14:formula1>
            <xm:f>'Tablas de Referencia'!$F$2:$F$28</xm:f>
          </x14:formula1>
          <xm:sqref>K3:L3 I3:I16 K4:K16</xm:sqref>
        </x14:dataValidation>
        <x14:dataValidation type="list" allowBlank="1" showErrorMessage="1" xr:uid="{00000000-0002-0000-0100-000002000000}">
          <x14:formula1>
            <xm:f>'Tablas de Referencia'!$A$2:$A$8</xm:f>
          </x14:formula1>
          <xm:sqref>A3:A16</xm:sqref>
        </x14:dataValidation>
        <x14:dataValidation type="list" allowBlank="1" showErrorMessage="1" xr:uid="{00000000-0002-0000-0100-000003000000}">
          <x14:formula1>
            <xm:f>'Tablas de Referencia'!$D$2:$D$18</xm:f>
          </x14:formula1>
          <xm:sqref>B3:B16</xm:sqref>
        </x14:dataValidation>
        <x14:dataValidation type="list" allowBlank="1" showErrorMessage="1" xr:uid="{00000000-0002-0000-0100-000004000000}">
          <x14:formula1>
            <xm:f>'Tablas de Referencia'!$C$2:$C$24</xm:f>
          </x14:formula1>
          <xm:sqref>D3:D16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6328125" defaultRowHeight="15" customHeight="1"/>
  <cols>
    <col min="1" max="1" width="11.453125" customWidth="1"/>
    <col min="2" max="2" width="47.453125" customWidth="1"/>
    <col min="3" max="4" width="113.26953125" customWidth="1"/>
    <col min="5" max="26" width="11.453125" customWidth="1"/>
  </cols>
  <sheetData>
    <row r="1" spans="1:26" ht="12.75" customHeight="1">
      <c r="A1" s="20" t="s">
        <v>515</v>
      </c>
      <c r="B1" s="20" t="s">
        <v>516</v>
      </c>
      <c r="C1" s="20" t="s">
        <v>517</v>
      </c>
      <c r="D1" s="20" t="s">
        <v>518</v>
      </c>
      <c r="E1" s="20" t="s">
        <v>519</v>
      </c>
      <c r="F1" s="20" t="s">
        <v>520</v>
      </c>
      <c r="G1" s="20" t="s">
        <v>521</v>
      </c>
      <c r="H1" s="20" t="s">
        <v>522</v>
      </c>
      <c r="I1" s="21"/>
      <c r="J1" s="21"/>
      <c r="K1" s="21"/>
      <c r="L1" s="21"/>
      <c r="M1" s="21"/>
      <c r="N1" s="21"/>
      <c r="O1" s="21"/>
      <c r="P1" s="21"/>
      <c r="Q1" s="21"/>
      <c r="R1" s="21"/>
      <c r="S1" s="21"/>
      <c r="T1" s="21"/>
      <c r="U1" s="21"/>
      <c r="V1" s="21"/>
      <c r="W1" s="21"/>
      <c r="X1" s="21"/>
      <c r="Y1" s="21"/>
      <c r="Z1" s="21"/>
    </row>
    <row r="2" spans="1:26" ht="15" customHeight="1">
      <c r="A2" s="21" t="s">
        <v>523</v>
      </c>
      <c r="B2" s="21" t="s">
        <v>523</v>
      </c>
      <c r="C2" s="22" t="s">
        <v>523</v>
      </c>
      <c r="D2" s="21" t="s">
        <v>523</v>
      </c>
      <c r="E2" s="21" t="s">
        <v>523</v>
      </c>
      <c r="F2" s="21" t="s">
        <v>523</v>
      </c>
      <c r="G2" s="21" t="s">
        <v>523</v>
      </c>
      <c r="H2" s="21" t="s">
        <v>523</v>
      </c>
      <c r="I2" s="21"/>
      <c r="J2" s="21"/>
      <c r="K2" s="21"/>
      <c r="L2" s="21"/>
      <c r="M2" s="21"/>
      <c r="N2" s="21"/>
      <c r="O2" s="21"/>
      <c r="P2" s="21"/>
      <c r="Q2" s="21"/>
      <c r="R2" s="21"/>
      <c r="S2" s="21"/>
      <c r="T2" s="21"/>
      <c r="U2" s="21"/>
      <c r="V2" s="21"/>
      <c r="W2" s="21"/>
      <c r="X2" s="21"/>
      <c r="Y2" s="21"/>
      <c r="Z2" s="21"/>
    </row>
    <row r="3" spans="1:26" ht="15" customHeight="1">
      <c r="A3" s="21" t="s">
        <v>26</v>
      </c>
      <c r="B3" s="21" t="s">
        <v>28</v>
      </c>
      <c r="C3" s="22" t="s">
        <v>29</v>
      </c>
      <c r="D3" s="21" t="s">
        <v>27</v>
      </c>
      <c r="E3" s="21" t="s">
        <v>524</v>
      </c>
      <c r="F3" s="21" t="s">
        <v>525</v>
      </c>
      <c r="G3" s="21" t="s">
        <v>526</v>
      </c>
      <c r="H3" s="21" t="s">
        <v>527</v>
      </c>
      <c r="I3" s="21"/>
      <c r="J3" s="21"/>
      <c r="K3" s="21"/>
      <c r="L3" s="21"/>
      <c r="M3" s="21"/>
      <c r="N3" s="21"/>
      <c r="O3" s="21"/>
      <c r="P3" s="21"/>
      <c r="Q3" s="21"/>
      <c r="R3" s="21"/>
      <c r="S3" s="21"/>
      <c r="T3" s="21"/>
      <c r="U3" s="21"/>
      <c r="V3" s="21"/>
      <c r="W3" s="21"/>
      <c r="X3" s="21"/>
      <c r="Y3" s="21"/>
      <c r="Z3" s="21"/>
    </row>
    <row r="4" spans="1:26" ht="15" customHeight="1">
      <c r="A4" s="21" t="s">
        <v>159</v>
      </c>
      <c r="B4" s="21" t="s">
        <v>160</v>
      </c>
      <c r="C4" s="22" t="s">
        <v>129</v>
      </c>
      <c r="D4" s="21" t="s">
        <v>528</v>
      </c>
      <c r="E4" s="21" t="s">
        <v>529</v>
      </c>
      <c r="F4" s="21" t="s">
        <v>132</v>
      </c>
      <c r="G4" s="21" t="s">
        <v>530</v>
      </c>
      <c r="H4" s="21" t="s">
        <v>531</v>
      </c>
      <c r="I4" s="21"/>
      <c r="J4" s="21"/>
      <c r="K4" s="21"/>
      <c r="L4" s="21"/>
      <c r="M4" s="21"/>
      <c r="N4" s="21"/>
      <c r="O4" s="21"/>
      <c r="P4" s="21"/>
      <c r="Q4" s="21"/>
      <c r="R4" s="21"/>
      <c r="S4" s="21"/>
      <c r="T4" s="21"/>
      <c r="U4" s="21"/>
      <c r="V4" s="21"/>
      <c r="W4" s="21"/>
      <c r="X4" s="21"/>
      <c r="Y4" s="21"/>
      <c r="Z4" s="21"/>
    </row>
    <row r="5" spans="1:26" ht="15" customHeight="1">
      <c r="A5" s="21" t="s">
        <v>175</v>
      </c>
      <c r="B5" s="21" t="s">
        <v>176</v>
      </c>
      <c r="C5" s="22" t="s">
        <v>161</v>
      </c>
      <c r="D5" s="21" t="s">
        <v>269</v>
      </c>
      <c r="E5" s="21" t="s">
        <v>532</v>
      </c>
      <c r="F5" s="21" t="s">
        <v>359</v>
      </c>
      <c r="G5" s="21" t="s">
        <v>533</v>
      </c>
      <c r="H5" s="21" t="s">
        <v>534</v>
      </c>
      <c r="I5" s="21"/>
      <c r="J5" s="21"/>
      <c r="K5" s="21"/>
      <c r="L5" s="21"/>
      <c r="M5" s="21"/>
      <c r="N5" s="21"/>
      <c r="O5" s="21"/>
      <c r="P5" s="21"/>
      <c r="Q5" s="21"/>
      <c r="R5" s="21"/>
      <c r="S5" s="21"/>
      <c r="T5" s="21"/>
      <c r="U5" s="21"/>
      <c r="V5" s="21"/>
      <c r="W5" s="21"/>
      <c r="X5" s="21"/>
      <c r="Y5" s="21"/>
      <c r="Z5" s="21"/>
    </row>
    <row r="6" spans="1:26" ht="15" customHeight="1">
      <c r="A6" s="21" t="s">
        <v>234</v>
      </c>
      <c r="B6" s="21" t="s">
        <v>235</v>
      </c>
      <c r="C6" s="23" t="s">
        <v>177</v>
      </c>
      <c r="D6" s="24" t="s">
        <v>535</v>
      </c>
      <c r="E6" s="21" t="s">
        <v>536</v>
      </c>
      <c r="F6" s="21" t="s">
        <v>165</v>
      </c>
      <c r="G6" s="21" t="s">
        <v>537</v>
      </c>
      <c r="H6" s="21" t="s">
        <v>538</v>
      </c>
      <c r="I6" s="21"/>
      <c r="J6" s="21"/>
      <c r="K6" s="21"/>
      <c r="L6" s="21"/>
      <c r="M6" s="21"/>
      <c r="N6" s="21"/>
      <c r="O6" s="21"/>
      <c r="P6" s="21"/>
      <c r="Q6" s="21"/>
      <c r="R6" s="21"/>
      <c r="S6" s="21"/>
      <c r="T6" s="21"/>
      <c r="U6" s="21"/>
      <c r="V6" s="21"/>
      <c r="W6" s="21"/>
      <c r="X6" s="21"/>
      <c r="Y6" s="21"/>
      <c r="Z6" s="21"/>
    </row>
    <row r="7" spans="1:26" ht="15" customHeight="1">
      <c r="A7" s="21" t="s">
        <v>268</v>
      </c>
      <c r="B7" s="21" t="s">
        <v>270</v>
      </c>
      <c r="C7" s="23" t="s">
        <v>224</v>
      </c>
      <c r="D7" s="21"/>
      <c r="E7" s="21" t="s">
        <v>539</v>
      </c>
      <c r="F7" s="21" t="s">
        <v>240</v>
      </c>
      <c r="G7" s="21" t="s">
        <v>540</v>
      </c>
      <c r="H7" s="21" t="s">
        <v>541</v>
      </c>
      <c r="I7" s="21"/>
      <c r="J7" s="21"/>
      <c r="K7" s="21"/>
      <c r="L7" s="21"/>
      <c r="M7" s="21"/>
      <c r="N7" s="21"/>
      <c r="O7" s="21"/>
      <c r="P7" s="21"/>
      <c r="Q7" s="21"/>
      <c r="R7" s="21"/>
      <c r="S7" s="21"/>
      <c r="T7" s="21"/>
      <c r="U7" s="21"/>
      <c r="V7" s="21"/>
      <c r="W7" s="21"/>
      <c r="X7" s="21"/>
      <c r="Y7" s="21"/>
      <c r="Z7" s="21"/>
    </row>
    <row r="8" spans="1:26" ht="15" customHeight="1">
      <c r="A8" s="21" t="s">
        <v>325</v>
      </c>
      <c r="B8" s="21" t="s">
        <v>326</v>
      </c>
      <c r="C8" s="22" t="s">
        <v>205</v>
      </c>
      <c r="D8" s="21"/>
      <c r="E8" s="21" t="s">
        <v>542</v>
      </c>
      <c r="F8" s="21" t="s">
        <v>458</v>
      </c>
      <c r="G8" s="21" t="s">
        <v>543</v>
      </c>
      <c r="H8" s="21" t="s">
        <v>544</v>
      </c>
      <c r="I8" s="21"/>
      <c r="J8" s="21"/>
      <c r="K8" s="21"/>
      <c r="L8" s="21"/>
      <c r="M8" s="21"/>
      <c r="N8" s="21"/>
      <c r="O8" s="21"/>
      <c r="P8" s="21"/>
      <c r="Q8" s="21"/>
      <c r="R8" s="21"/>
      <c r="S8" s="21"/>
      <c r="T8" s="21"/>
      <c r="U8" s="21"/>
      <c r="V8" s="21"/>
      <c r="W8" s="21"/>
      <c r="X8" s="21"/>
      <c r="Y8" s="21"/>
      <c r="Z8" s="21"/>
    </row>
    <row r="9" spans="1:26" ht="15" customHeight="1">
      <c r="A9" s="21"/>
      <c r="B9" s="21"/>
      <c r="C9" s="22" t="s">
        <v>545</v>
      </c>
      <c r="D9" s="21"/>
      <c r="E9" s="21" t="s">
        <v>546</v>
      </c>
      <c r="F9" s="21" t="s">
        <v>547</v>
      </c>
      <c r="G9" s="21"/>
      <c r="H9" s="21" t="s">
        <v>543</v>
      </c>
      <c r="I9" s="21"/>
      <c r="J9" s="21"/>
      <c r="K9" s="21"/>
      <c r="L9" s="21"/>
      <c r="M9" s="21"/>
      <c r="N9" s="21"/>
      <c r="O9" s="21"/>
      <c r="P9" s="21"/>
      <c r="Q9" s="21"/>
      <c r="R9" s="21"/>
      <c r="S9" s="21"/>
      <c r="T9" s="21"/>
      <c r="U9" s="21"/>
      <c r="V9" s="21"/>
      <c r="W9" s="21"/>
      <c r="X9" s="21"/>
      <c r="Y9" s="21"/>
      <c r="Z9" s="21"/>
    </row>
    <row r="10" spans="1:26" ht="15" customHeight="1">
      <c r="A10" s="21"/>
      <c r="B10" s="21"/>
      <c r="C10" s="22" t="s">
        <v>548</v>
      </c>
      <c r="D10" s="21"/>
      <c r="E10" s="21" t="s">
        <v>549</v>
      </c>
      <c r="F10" s="21" t="s">
        <v>395</v>
      </c>
      <c r="G10" s="21"/>
      <c r="H10" s="21"/>
      <c r="I10" s="21"/>
      <c r="J10" s="21"/>
      <c r="K10" s="21"/>
      <c r="L10" s="21"/>
      <c r="M10" s="21"/>
      <c r="N10" s="21"/>
      <c r="O10" s="21"/>
      <c r="P10" s="21"/>
      <c r="Q10" s="21"/>
      <c r="R10" s="21"/>
      <c r="S10" s="21"/>
      <c r="T10" s="21"/>
      <c r="U10" s="21"/>
      <c r="V10" s="21"/>
      <c r="W10" s="21"/>
      <c r="X10" s="21"/>
      <c r="Y10" s="21"/>
      <c r="Z10" s="21"/>
    </row>
    <row r="11" spans="1:26" ht="15" customHeight="1">
      <c r="A11" s="21"/>
      <c r="B11" s="21"/>
      <c r="C11" s="22" t="s">
        <v>550</v>
      </c>
      <c r="D11" s="25"/>
      <c r="E11" s="21" t="s">
        <v>551</v>
      </c>
      <c r="F11" s="21" t="s">
        <v>552</v>
      </c>
      <c r="G11" s="21"/>
      <c r="H11" s="21"/>
      <c r="I11" s="21"/>
      <c r="J11" s="21"/>
      <c r="K11" s="21"/>
      <c r="L11" s="21"/>
      <c r="M11" s="21"/>
      <c r="N11" s="21"/>
      <c r="O11" s="21"/>
      <c r="P11" s="21"/>
      <c r="Q11" s="21"/>
      <c r="R11" s="21"/>
      <c r="S11" s="21"/>
      <c r="T11" s="21"/>
      <c r="U11" s="21"/>
      <c r="V11" s="21"/>
      <c r="W11" s="21"/>
      <c r="X11" s="21"/>
      <c r="Y11" s="21"/>
      <c r="Z11" s="21"/>
    </row>
    <row r="12" spans="1:26" ht="15" customHeight="1">
      <c r="A12" s="21"/>
      <c r="B12" s="21"/>
      <c r="C12" s="22" t="s">
        <v>236</v>
      </c>
      <c r="D12" s="21"/>
      <c r="E12" s="21" t="s">
        <v>553</v>
      </c>
      <c r="F12" s="21" t="s">
        <v>332</v>
      </c>
      <c r="G12" s="21"/>
      <c r="H12" s="21"/>
      <c r="I12" s="21"/>
      <c r="J12" s="21"/>
      <c r="K12" s="21"/>
      <c r="L12" s="21"/>
      <c r="M12" s="21"/>
      <c r="N12" s="21"/>
      <c r="O12" s="21"/>
      <c r="P12" s="21"/>
      <c r="Q12" s="21"/>
      <c r="R12" s="21"/>
      <c r="S12" s="21"/>
      <c r="T12" s="21"/>
      <c r="U12" s="21"/>
      <c r="V12" s="21"/>
      <c r="W12" s="21"/>
      <c r="X12" s="21"/>
      <c r="Y12" s="21"/>
      <c r="Z12" s="21"/>
    </row>
    <row r="13" spans="1:26" ht="15" customHeight="1">
      <c r="A13" s="21"/>
      <c r="B13" s="21"/>
      <c r="C13" s="22" t="s">
        <v>271</v>
      </c>
      <c r="D13" s="21"/>
      <c r="E13" s="21" t="s">
        <v>554</v>
      </c>
      <c r="F13" s="21" t="s">
        <v>555</v>
      </c>
      <c r="G13" s="21"/>
      <c r="H13" s="21"/>
      <c r="I13" s="21"/>
      <c r="J13" s="21"/>
      <c r="K13" s="21"/>
      <c r="L13" s="21"/>
      <c r="M13" s="21"/>
      <c r="N13" s="21"/>
      <c r="O13" s="21"/>
      <c r="P13" s="21"/>
      <c r="Q13" s="21"/>
      <c r="R13" s="21"/>
      <c r="S13" s="21"/>
      <c r="T13" s="21"/>
      <c r="U13" s="21"/>
      <c r="V13" s="21"/>
      <c r="W13" s="21"/>
      <c r="X13" s="21"/>
      <c r="Y13" s="21"/>
      <c r="Z13" s="21"/>
    </row>
    <row r="14" spans="1:26" ht="15.75" customHeight="1">
      <c r="A14" s="21"/>
      <c r="B14" s="21"/>
      <c r="C14" s="22" t="s">
        <v>306</v>
      </c>
      <c r="D14" s="21"/>
      <c r="E14" s="21" t="s">
        <v>556</v>
      </c>
      <c r="F14" s="21" t="s">
        <v>48</v>
      </c>
      <c r="G14" s="21"/>
      <c r="H14" s="21"/>
      <c r="I14" s="21"/>
      <c r="J14" s="21"/>
      <c r="K14" s="21"/>
      <c r="L14" s="21"/>
      <c r="M14" s="21"/>
      <c r="N14" s="21"/>
      <c r="O14" s="21"/>
      <c r="P14" s="21"/>
      <c r="Q14" s="21"/>
      <c r="R14" s="21"/>
      <c r="S14" s="21"/>
      <c r="T14" s="21"/>
      <c r="U14" s="21"/>
      <c r="V14" s="21"/>
      <c r="W14" s="21"/>
      <c r="X14" s="21"/>
      <c r="Y14" s="21"/>
      <c r="Z14" s="21"/>
    </row>
    <row r="15" spans="1:26" ht="12.75" customHeight="1">
      <c r="A15" s="21"/>
      <c r="B15" s="21"/>
      <c r="C15" s="22" t="s">
        <v>354</v>
      </c>
      <c r="D15" s="21"/>
      <c r="E15" s="21" t="s">
        <v>557</v>
      </c>
      <c r="F15" s="21" t="s">
        <v>35</v>
      </c>
      <c r="G15" s="21"/>
      <c r="H15" s="21"/>
      <c r="I15" s="21"/>
      <c r="J15" s="21"/>
      <c r="K15" s="21"/>
      <c r="L15" s="21"/>
      <c r="M15" s="21"/>
      <c r="N15" s="21"/>
      <c r="O15" s="21"/>
      <c r="P15" s="21"/>
      <c r="Q15" s="21"/>
      <c r="R15" s="21"/>
      <c r="S15" s="21"/>
      <c r="T15" s="21"/>
      <c r="U15" s="21"/>
      <c r="V15" s="21"/>
      <c r="W15" s="21"/>
      <c r="X15" s="21"/>
      <c r="Y15" s="21"/>
      <c r="Z15" s="21"/>
    </row>
    <row r="16" spans="1:26" ht="12.75" customHeight="1">
      <c r="A16" s="21"/>
      <c r="B16" s="21"/>
      <c r="C16" s="22" t="s">
        <v>558</v>
      </c>
      <c r="D16" s="21"/>
      <c r="E16" s="21" t="s">
        <v>559</v>
      </c>
      <c r="F16" s="21" t="s">
        <v>112</v>
      </c>
      <c r="G16" s="21"/>
      <c r="H16" s="21"/>
      <c r="I16" s="21"/>
      <c r="J16" s="21"/>
      <c r="K16" s="21"/>
      <c r="L16" s="21"/>
      <c r="M16" s="21"/>
      <c r="N16" s="21"/>
      <c r="O16" s="21"/>
      <c r="P16" s="21"/>
      <c r="Q16" s="21"/>
      <c r="R16" s="21"/>
      <c r="S16" s="21"/>
      <c r="T16" s="21"/>
      <c r="U16" s="21"/>
      <c r="V16" s="21"/>
      <c r="W16" s="21"/>
      <c r="X16" s="21"/>
      <c r="Y16" s="21"/>
      <c r="Z16" s="21"/>
    </row>
    <row r="17" spans="1:26" ht="12.75" customHeight="1">
      <c r="A17" s="21"/>
      <c r="B17" s="21"/>
      <c r="C17" s="22" t="s">
        <v>499</v>
      </c>
      <c r="D17" s="26"/>
      <c r="E17" s="21" t="s">
        <v>560</v>
      </c>
      <c r="F17" s="21" t="s">
        <v>561</v>
      </c>
      <c r="G17" s="21"/>
      <c r="H17" s="21"/>
      <c r="I17" s="21"/>
      <c r="J17" s="21"/>
      <c r="K17" s="21"/>
      <c r="L17" s="21"/>
      <c r="M17" s="21"/>
      <c r="N17" s="21"/>
      <c r="O17" s="21"/>
      <c r="P17" s="21"/>
      <c r="Q17" s="21"/>
      <c r="R17" s="21"/>
      <c r="S17" s="21"/>
      <c r="T17" s="21"/>
      <c r="U17" s="21"/>
      <c r="V17" s="21"/>
      <c r="W17" s="21"/>
      <c r="X17" s="21"/>
      <c r="Y17" s="21"/>
      <c r="Z17" s="21"/>
    </row>
    <row r="18" spans="1:26" ht="29.25" customHeight="1">
      <c r="A18" s="21"/>
      <c r="B18" s="21"/>
      <c r="C18" s="22" t="s">
        <v>327</v>
      </c>
      <c r="D18" s="21"/>
      <c r="E18" s="21" t="s">
        <v>562</v>
      </c>
      <c r="F18" s="21" t="s">
        <v>563</v>
      </c>
      <c r="G18" s="21"/>
      <c r="H18" s="21"/>
      <c r="I18" s="21"/>
      <c r="J18" s="21"/>
      <c r="K18" s="21"/>
      <c r="L18" s="21"/>
      <c r="M18" s="21"/>
      <c r="N18" s="21"/>
      <c r="O18" s="21"/>
      <c r="P18" s="21"/>
      <c r="Q18" s="21"/>
      <c r="R18" s="21"/>
      <c r="S18" s="21"/>
      <c r="T18" s="21"/>
      <c r="U18" s="21"/>
      <c r="V18" s="21"/>
      <c r="W18" s="21"/>
      <c r="X18" s="21"/>
      <c r="Y18" s="21"/>
      <c r="Z18" s="21"/>
    </row>
    <row r="19" spans="1:26" ht="12.75" customHeight="1">
      <c r="A19" s="21"/>
      <c r="B19" s="21"/>
      <c r="C19" s="22" t="s">
        <v>564</v>
      </c>
      <c r="D19" s="21"/>
      <c r="E19" s="21" t="s">
        <v>565</v>
      </c>
      <c r="F19" s="21" t="s">
        <v>566</v>
      </c>
      <c r="G19" s="21"/>
      <c r="H19" s="21"/>
      <c r="I19" s="21"/>
      <c r="J19" s="21"/>
      <c r="K19" s="21"/>
      <c r="L19" s="21"/>
      <c r="M19" s="21"/>
      <c r="N19" s="21"/>
      <c r="O19" s="21"/>
      <c r="P19" s="21"/>
      <c r="Q19" s="21"/>
      <c r="R19" s="21"/>
      <c r="S19" s="21"/>
      <c r="T19" s="21"/>
      <c r="U19" s="21"/>
      <c r="V19" s="21"/>
      <c r="W19" s="21"/>
      <c r="X19" s="21"/>
      <c r="Y19" s="21"/>
      <c r="Z19" s="21"/>
    </row>
    <row r="20" spans="1:26" ht="12.75" customHeight="1">
      <c r="A20" s="21"/>
      <c r="B20" s="21"/>
      <c r="C20" s="21"/>
      <c r="D20" s="26"/>
      <c r="E20" s="21" t="s">
        <v>567</v>
      </c>
      <c r="F20" s="21" t="s">
        <v>183</v>
      </c>
      <c r="G20" s="21"/>
      <c r="H20" s="21"/>
      <c r="I20" s="21"/>
      <c r="J20" s="21"/>
      <c r="K20" s="21"/>
      <c r="L20" s="21"/>
      <c r="M20" s="21"/>
      <c r="N20" s="21"/>
      <c r="O20" s="21"/>
      <c r="P20" s="21"/>
      <c r="Q20" s="21"/>
      <c r="R20" s="21"/>
      <c r="S20" s="21"/>
      <c r="T20" s="21"/>
      <c r="U20" s="21"/>
      <c r="V20" s="21"/>
      <c r="W20" s="21"/>
      <c r="X20" s="21"/>
      <c r="Y20" s="21"/>
      <c r="Z20" s="21"/>
    </row>
    <row r="21" spans="1:26" ht="12.75" customHeight="1">
      <c r="A21" s="21"/>
      <c r="B21" s="21"/>
      <c r="C21" s="21"/>
      <c r="D21" s="26"/>
      <c r="E21" s="21"/>
      <c r="F21" s="21"/>
      <c r="G21" s="21"/>
      <c r="H21" s="21"/>
      <c r="I21" s="21"/>
      <c r="J21" s="21"/>
      <c r="K21" s="21"/>
      <c r="L21" s="21"/>
      <c r="M21" s="21"/>
      <c r="N21" s="21"/>
      <c r="O21" s="21"/>
      <c r="P21" s="21"/>
      <c r="Q21" s="21"/>
      <c r="R21" s="21"/>
      <c r="S21" s="21"/>
      <c r="T21" s="21"/>
      <c r="U21" s="21"/>
      <c r="V21" s="21"/>
      <c r="W21" s="21"/>
      <c r="X21" s="21"/>
      <c r="Y21" s="21"/>
      <c r="Z21" s="21"/>
    </row>
    <row r="22" spans="1:26" ht="12.75" customHeight="1">
      <c r="A22" s="21"/>
      <c r="B22" s="21"/>
      <c r="C22" s="21"/>
      <c r="D22" s="21"/>
      <c r="E22" s="21" t="s">
        <v>568</v>
      </c>
      <c r="F22" s="21" t="s">
        <v>569</v>
      </c>
      <c r="G22" s="21"/>
      <c r="H22" s="21"/>
      <c r="I22" s="21"/>
      <c r="J22" s="21"/>
      <c r="K22" s="21"/>
      <c r="L22" s="21"/>
      <c r="M22" s="21"/>
      <c r="N22" s="21"/>
      <c r="O22" s="21"/>
      <c r="P22" s="21"/>
      <c r="Q22" s="21"/>
      <c r="R22" s="21"/>
      <c r="S22" s="21"/>
      <c r="T22" s="21"/>
      <c r="U22" s="21"/>
      <c r="V22" s="21"/>
      <c r="W22" s="21"/>
      <c r="X22" s="21"/>
      <c r="Y22" s="21"/>
      <c r="Z22" s="21"/>
    </row>
    <row r="23" spans="1:26" ht="12.75" customHeight="1">
      <c r="A23" s="21"/>
      <c r="B23" s="21"/>
      <c r="C23" s="21"/>
      <c r="D23" s="21"/>
      <c r="E23" s="21" t="s">
        <v>570</v>
      </c>
      <c r="F23" s="21" t="s">
        <v>571</v>
      </c>
      <c r="G23" s="21"/>
      <c r="H23" s="21"/>
      <c r="I23" s="21"/>
      <c r="J23" s="21"/>
      <c r="K23" s="21"/>
      <c r="L23" s="21"/>
      <c r="M23" s="21"/>
      <c r="N23" s="21"/>
      <c r="O23" s="21"/>
      <c r="P23" s="21"/>
      <c r="Q23" s="21"/>
      <c r="R23" s="21"/>
      <c r="S23" s="21"/>
      <c r="T23" s="21"/>
      <c r="U23" s="21"/>
      <c r="V23" s="21"/>
      <c r="W23" s="21"/>
      <c r="X23" s="21"/>
      <c r="Y23" s="21"/>
      <c r="Z23" s="21"/>
    </row>
    <row r="24" spans="1:26" ht="12.75" customHeight="1">
      <c r="A24" s="21"/>
      <c r="B24" s="21"/>
      <c r="C24" s="21"/>
      <c r="D24" s="21"/>
      <c r="E24" s="21" t="s">
        <v>572</v>
      </c>
      <c r="F24" s="21" t="s">
        <v>573</v>
      </c>
      <c r="G24" s="21"/>
      <c r="H24" s="21"/>
      <c r="I24" s="21"/>
      <c r="J24" s="21"/>
      <c r="K24" s="21"/>
      <c r="L24" s="21"/>
      <c r="M24" s="21"/>
      <c r="N24" s="21"/>
      <c r="O24" s="21"/>
      <c r="P24" s="21"/>
      <c r="Q24" s="21"/>
      <c r="R24" s="21"/>
      <c r="S24" s="21"/>
      <c r="T24" s="21"/>
      <c r="U24" s="21"/>
      <c r="V24" s="21"/>
      <c r="W24" s="21"/>
      <c r="X24" s="21"/>
      <c r="Y24" s="21"/>
      <c r="Z24" s="21"/>
    </row>
    <row r="25" spans="1:26" ht="12.75" customHeight="1">
      <c r="A25" s="21"/>
      <c r="B25" s="21"/>
      <c r="C25" s="21"/>
      <c r="D25" s="21"/>
      <c r="E25" s="21" t="s">
        <v>574</v>
      </c>
      <c r="F25" s="21" t="s">
        <v>575</v>
      </c>
      <c r="G25" s="21"/>
      <c r="H25" s="21"/>
      <c r="I25" s="21"/>
      <c r="J25" s="21"/>
      <c r="K25" s="21"/>
      <c r="L25" s="21"/>
      <c r="M25" s="21"/>
      <c r="N25" s="21"/>
      <c r="O25" s="21"/>
      <c r="P25" s="21"/>
      <c r="Q25" s="21"/>
      <c r="R25" s="21"/>
      <c r="S25" s="21"/>
      <c r="T25" s="21"/>
      <c r="U25" s="21"/>
      <c r="V25" s="21"/>
      <c r="W25" s="21"/>
      <c r="X25" s="21"/>
      <c r="Y25" s="21"/>
      <c r="Z25" s="21"/>
    </row>
    <row r="26" spans="1:26" ht="12.75" customHeight="1">
      <c r="A26" s="21"/>
      <c r="B26" s="21"/>
      <c r="C26" s="21"/>
      <c r="D26" s="21"/>
      <c r="E26" s="21" t="s">
        <v>576</v>
      </c>
      <c r="F26" s="21" t="s">
        <v>577</v>
      </c>
      <c r="G26" s="21"/>
      <c r="H26" s="21"/>
      <c r="I26" s="21"/>
      <c r="J26" s="21"/>
      <c r="K26" s="21"/>
      <c r="L26" s="21"/>
      <c r="M26" s="21"/>
      <c r="N26" s="21"/>
      <c r="O26" s="21"/>
      <c r="P26" s="21"/>
      <c r="Q26" s="21"/>
      <c r="R26" s="21"/>
      <c r="S26" s="21"/>
      <c r="T26" s="21"/>
      <c r="U26" s="21"/>
      <c r="V26" s="21"/>
      <c r="W26" s="21"/>
      <c r="X26" s="21"/>
      <c r="Y26" s="21"/>
      <c r="Z26" s="21"/>
    </row>
    <row r="27" spans="1:26" ht="12.75" customHeight="1">
      <c r="A27" s="21"/>
      <c r="B27" s="21"/>
      <c r="C27" s="21"/>
      <c r="D27" s="21"/>
      <c r="E27" s="21" t="s">
        <v>578</v>
      </c>
      <c r="F27" s="21" t="s">
        <v>579</v>
      </c>
      <c r="G27" s="21"/>
      <c r="H27" s="21"/>
      <c r="I27" s="21"/>
      <c r="J27" s="21"/>
      <c r="K27" s="21"/>
      <c r="L27" s="21"/>
      <c r="M27" s="21"/>
      <c r="N27" s="21"/>
      <c r="O27" s="21"/>
      <c r="P27" s="21"/>
      <c r="Q27" s="21"/>
      <c r="R27" s="21"/>
      <c r="S27" s="21"/>
      <c r="T27" s="21"/>
      <c r="U27" s="21"/>
      <c r="V27" s="21"/>
      <c r="W27" s="21"/>
      <c r="X27" s="21"/>
      <c r="Y27" s="21"/>
      <c r="Z27" s="21"/>
    </row>
    <row r="28" spans="1:26" ht="12.75" customHeight="1">
      <c r="A28" s="21"/>
      <c r="B28" s="21"/>
      <c r="C28" s="21"/>
      <c r="D28" s="21"/>
      <c r="E28" s="21" t="s">
        <v>580</v>
      </c>
      <c r="F28" s="21"/>
      <c r="G28" s="21"/>
      <c r="H28" s="21"/>
      <c r="I28" s="21"/>
      <c r="J28" s="21"/>
      <c r="K28" s="21"/>
      <c r="L28" s="21"/>
      <c r="M28" s="21"/>
      <c r="N28" s="21"/>
      <c r="O28" s="21"/>
      <c r="P28" s="21"/>
      <c r="Q28" s="21"/>
      <c r="R28" s="21"/>
      <c r="S28" s="21"/>
      <c r="T28" s="21"/>
      <c r="U28" s="21"/>
      <c r="V28" s="21"/>
      <c r="W28" s="21"/>
      <c r="X28" s="21"/>
      <c r="Y28" s="21"/>
      <c r="Z28" s="21"/>
    </row>
    <row r="29" spans="1:26" ht="12.75" customHeight="1">
      <c r="A29" s="21"/>
      <c r="B29" s="21"/>
      <c r="C29" s="21"/>
      <c r="D29" s="21"/>
      <c r="E29" s="21" t="s">
        <v>581</v>
      </c>
      <c r="F29" s="21"/>
      <c r="G29" s="21"/>
      <c r="H29" s="21"/>
      <c r="I29" s="21"/>
      <c r="J29" s="21"/>
      <c r="K29" s="21"/>
      <c r="L29" s="21"/>
      <c r="M29" s="21"/>
      <c r="N29" s="21"/>
      <c r="O29" s="21"/>
      <c r="P29" s="21"/>
      <c r="Q29" s="21"/>
      <c r="R29" s="21"/>
      <c r="S29" s="21"/>
      <c r="T29" s="21"/>
      <c r="U29" s="21"/>
      <c r="V29" s="21"/>
      <c r="W29" s="21"/>
      <c r="X29" s="21"/>
      <c r="Y29" s="21"/>
      <c r="Z29" s="21"/>
    </row>
    <row r="30" spans="1:26" ht="12.75" customHeight="1">
      <c r="A30" s="21"/>
      <c r="B30" s="21"/>
      <c r="C30" s="21"/>
      <c r="D30" s="21"/>
      <c r="E30" s="21" t="s">
        <v>582</v>
      </c>
      <c r="F30" s="21"/>
      <c r="G30" s="21"/>
      <c r="H30" s="21"/>
      <c r="I30" s="21"/>
      <c r="J30" s="21"/>
      <c r="K30" s="21"/>
      <c r="L30" s="21"/>
      <c r="M30" s="21"/>
      <c r="N30" s="21"/>
      <c r="O30" s="21"/>
      <c r="P30" s="21"/>
      <c r="Q30" s="21"/>
      <c r="R30" s="21"/>
      <c r="S30" s="21"/>
      <c r="T30" s="21"/>
      <c r="U30" s="21"/>
      <c r="V30" s="21"/>
      <c r="W30" s="21"/>
      <c r="X30" s="21"/>
      <c r="Y30" s="21"/>
      <c r="Z30" s="21"/>
    </row>
    <row r="31" spans="1:26" ht="12.75" customHeight="1">
      <c r="A31" s="21"/>
      <c r="B31" s="21"/>
      <c r="C31" s="21"/>
      <c r="D31" s="21"/>
      <c r="E31" s="21" t="s">
        <v>583</v>
      </c>
      <c r="F31" s="21"/>
      <c r="G31" s="21"/>
      <c r="H31" s="21"/>
      <c r="I31" s="21"/>
      <c r="J31" s="21"/>
      <c r="K31" s="21"/>
      <c r="L31" s="21"/>
      <c r="M31" s="21"/>
      <c r="N31" s="21"/>
      <c r="O31" s="21"/>
      <c r="P31" s="21"/>
      <c r="Q31" s="21"/>
      <c r="R31" s="21"/>
      <c r="S31" s="21"/>
      <c r="T31" s="21"/>
      <c r="U31" s="21"/>
      <c r="V31" s="21"/>
      <c r="W31" s="21"/>
      <c r="X31" s="21"/>
      <c r="Y31" s="21"/>
      <c r="Z31" s="21"/>
    </row>
    <row r="32" spans="1:26" ht="12.75" customHeight="1">
      <c r="A32" s="21"/>
      <c r="B32" s="21"/>
      <c r="C32" s="21"/>
      <c r="D32" s="21"/>
      <c r="E32" s="21" t="s">
        <v>584</v>
      </c>
      <c r="F32" s="21"/>
      <c r="G32" s="21"/>
      <c r="H32" s="21"/>
      <c r="I32" s="21"/>
      <c r="J32" s="21"/>
      <c r="K32" s="21"/>
      <c r="L32" s="21"/>
      <c r="M32" s="21"/>
      <c r="N32" s="21"/>
      <c r="O32" s="21"/>
      <c r="P32" s="21"/>
      <c r="Q32" s="21"/>
      <c r="R32" s="21"/>
      <c r="S32" s="21"/>
      <c r="T32" s="21"/>
      <c r="U32" s="21"/>
      <c r="V32" s="21"/>
      <c r="W32" s="21"/>
      <c r="X32" s="21"/>
      <c r="Y32" s="21"/>
      <c r="Z32" s="21"/>
    </row>
    <row r="33" spans="1:26" ht="12.75" customHeight="1">
      <c r="A33" s="21"/>
      <c r="B33" s="21"/>
      <c r="C33" s="21"/>
      <c r="D33" s="21"/>
      <c r="E33" s="21" t="s">
        <v>585</v>
      </c>
      <c r="F33" s="21"/>
      <c r="G33" s="21"/>
      <c r="H33" s="21"/>
      <c r="I33" s="21"/>
      <c r="J33" s="21"/>
      <c r="K33" s="21"/>
      <c r="L33" s="21"/>
      <c r="M33" s="21"/>
      <c r="N33" s="21"/>
      <c r="O33" s="21"/>
      <c r="P33" s="21"/>
      <c r="Q33" s="21"/>
      <c r="R33" s="21"/>
      <c r="S33" s="21"/>
      <c r="T33" s="21"/>
      <c r="U33" s="21"/>
      <c r="V33" s="21"/>
      <c r="W33" s="21"/>
      <c r="X33" s="21"/>
      <c r="Y33" s="21"/>
      <c r="Z33" s="21"/>
    </row>
    <row r="34" spans="1:26" ht="12.75" customHeight="1">
      <c r="A34" s="21"/>
      <c r="B34" s="21"/>
      <c r="C34" s="21"/>
      <c r="D34" s="21"/>
      <c r="E34" s="21" t="s">
        <v>586</v>
      </c>
      <c r="F34" s="21"/>
      <c r="G34" s="21"/>
      <c r="H34" s="21"/>
      <c r="I34" s="21"/>
      <c r="J34" s="21"/>
      <c r="K34" s="21"/>
      <c r="L34" s="21"/>
      <c r="M34" s="21"/>
      <c r="N34" s="21"/>
      <c r="O34" s="21"/>
      <c r="P34" s="21"/>
      <c r="Q34" s="21"/>
      <c r="R34" s="21"/>
      <c r="S34" s="21"/>
      <c r="T34" s="21"/>
      <c r="U34" s="21"/>
      <c r="V34" s="21"/>
      <c r="W34" s="21"/>
      <c r="X34" s="21"/>
      <c r="Y34" s="21"/>
      <c r="Z34" s="21"/>
    </row>
    <row r="35" spans="1:26" ht="12.75" customHeight="1">
      <c r="A35" s="21"/>
      <c r="B35" s="21"/>
      <c r="C35" s="21"/>
      <c r="D35" s="21"/>
      <c r="E35" s="21" t="s">
        <v>587</v>
      </c>
      <c r="F35" s="21"/>
      <c r="G35" s="21"/>
      <c r="H35" s="21"/>
      <c r="I35" s="21"/>
      <c r="J35" s="21"/>
      <c r="K35" s="21"/>
      <c r="L35" s="21"/>
      <c r="M35" s="21"/>
      <c r="N35" s="21"/>
      <c r="O35" s="21"/>
      <c r="P35" s="21"/>
      <c r="Q35" s="21"/>
      <c r="R35" s="21"/>
      <c r="S35" s="21"/>
      <c r="T35" s="21"/>
      <c r="U35" s="21"/>
      <c r="V35" s="21"/>
      <c r="W35" s="21"/>
      <c r="X35" s="21"/>
      <c r="Y35" s="21"/>
      <c r="Z35" s="21"/>
    </row>
    <row r="36" spans="1:26" ht="12.75" customHeight="1">
      <c r="A36" s="21"/>
      <c r="B36" s="21"/>
      <c r="C36" s="21"/>
      <c r="D36" s="21"/>
      <c r="E36" s="21" t="s">
        <v>588</v>
      </c>
      <c r="F36" s="21"/>
      <c r="G36" s="21"/>
      <c r="H36" s="21"/>
      <c r="I36" s="21"/>
      <c r="J36" s="21"/>
      <c r="K36" s="21"/>
      <c r="L36" s="21"/>
      <c r="M36" s="21"/>
      <c r="N36" s="21"/>
      <c r="O36" s="21"/>
      <c r="P36" s="21"/>
      <c r="Q36" s="21"/>
      <c r="R36" s="21"/>
      <c r="S36" s="21"/>
      <c r="T36" s="21"/>
      <c r="U36" s="21"/>
      <c r="V36" s="21"/>
      <c r="W36" s="21"/>
      <c r="X36" s="21"/>
      <c r="Y36" s="21"/>
      <c r="Z36" s="21"/>
    </row>
    <row r="37" spans="1:26" ht="12.7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Tablero control</vt:lpstr>
      <vt:lpstr>Hoja3</vt:lpstr>
      <vt:lpstr>Consolidado PAI 2025 - I bim</vt:lpstr>
      <vt:lpstr>Productos</vt:lpstr>
      <vt:lpstr>ME-OTIC</vt:lpstr>
      <vt:lpstr>Tablas de Referencia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UBPD197</dc:creator>
  <cp:lastModifiedBy>UBPD213</cp:lastModifiedBy>
  <dcterms:created xsi:type="dcterms:W3CDTF">2025-03-03T12:45:28Z</dcterms:created>
  <dcterms:modified xsi:type="dcterms:W3CDTF">2025-04-11T13:26:10Z</dcterms:modified>
</cp:coreProperties>
</file>