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1.Documents\5.UBPD 2022\OCI\PM INCAPACIDADES\SEGUIMIENTO\JUNIO\"/>
    </mc:Choice>
  </mc:AlternateContent>
  <xr:revisionPtr revIDLastSave="0" documentId="13_ncr:1_{EFC6A5DA-8B52-429D-A15A-02DB67EBB22E}" xr6:coauthVersionLast="47" xr6:coauthVersionMax="47" xr10:uidLastSave="{00000000-0000-0000-0000-000000000000}"/>
  <bookViews>
    <workbookView xWindow="28680" yWindow="-120" windowWidth="29040" windowHeight="15840" xr2:uid="{00000000-000D-0000-FFFF-FFFF00000000}"/>
  </bookViews>
  <sheets>
    <sheet name="Plan de mejoramiento " sheetId="1" r:id="rId1"/>
    <sheet name="Instruciones" sheetId="2" r:id="rId2"/>
  </sheets>
  <definedNames>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hhaQr2hd5BT4CJWZWVWFXkpgby5A=="/>
    </ext>
  </extLst>
</workbook>
</file>

<file path=xl/calcChain.xml><?xml version="1.0" encoding="utf-8"?>
<calcChain xmlns="http://schemas.openxmlformats.org/spreadsheetml/2006/main">
  <c r="AS16" i="1" l="1"/>
  <c r="AS15" i="1"/>
  <c r="AS14" i="1"/>
  <c r="AS13" i="1"/>
  <c r="AS12" i="1"/>
  <c r="AS11" i="1"/>
  <c r="AS10" i="1"/>
  <c r="AS9" i="1"/>
  <c r="H9" i="2"/>
  <c r="G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tc={1D335236-E2CA-4F57-94A2-E4CA49DE453F}</author>
  </authors>
  <commentList>
    <comment ref="B7" authorId="0" shapeId="0" xr:uid="{00000000-0006-0000-0000-000001000000}">
      <text>
        <r>
          <rPr>
            <sz val="10"/>
            <color rgb="FF000000"/>
            <rFont val="Arial"/>
            <family val="2"/>
          </rPr>
          <t>======
ID#AAAAJzSQqxU
    (2020-06-23 14:44:38)
Numeración o consecutivo del hallazgo</t>
        </r>
      </text>
    </comment>
    <comment ref="E7" authorId="0" shapeId="0" xr:uid="{00000000-0006-0000-0000-000002000000}">
      <text>
        <r>
          <rPr>
            <sz val="10"/>
            <color rgb="FF000000"/>
            <rFont val="Arial"/>
            <family val="2"/>
          </rPr>
          <t>======
ID#AAAAJzSQqxc
    (2020-06-23 14:44:38)
Registre el hallazgo evidenciado de acuerdo al informe de auditoria u otra fuente del hallazgo. La descripción de la misma no debe sobrepasar las 50 palabras)</t>
        </r>
      </text>
    </comment>
    <comment ref="F7" authorId="0" shapeId="0" xr:uid="{00000000-0006-0000-0000-000003000000}">
      <text>
        <r>
          <rPr>
            <sz val="10"/>
            <color rgb="FF000000"/>
            <rFont val="Arial"/>
            <family val="2"/>
          </rPr>
          <t>======
ID#AAAAJzSQqxo
Identifique la procedencia de la no conformidad o  Hallazgo de acuerdo a las siguientes fuentes    (2020-06-23 14:44:38)
- Auditorias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t>
        </r>
      </text>
    </comment>
    <comment ref="G7" authorId="0" shapeId="0" xr:uid="{00000000-0006-0000-0000-000004000000}">
      <text>
        <r>
          <rPr>
            <sz val="10"/>
            <color rgb="FF000000"/>
            <rFont val="Arial"/>
            <family val="2"/>
          </rPr>
          <t>======
ID#AAAAJzSQqx0
Diana Yepes    (2020-06-23 14:44:38)
De acuerdo con el analisis de causas realizado en los formatos establecidos, diligenciar la causa o causas concretas que originaron la situación observada.</t>
        </r>
      </text>
    </comment>
    <comment ref="H7" authorId="0" shapeId="0" xr:uid="{00000000-0006-0000-0000-000005000000}">
      <text>
        <r>
          <rPr>
            <sz val="10"/>
            <color rgb="FF000000"/>
            <rFont val="Arial"/>
            <family val="2"/>
          </rPr>
          <t>======
ID#AAAAJzSQqyI
    (2020-06-23 14:44:38)
Se registra Acción Correctiva</t>
        </r>
      </text>
    </comment>
    <comment ref="I7" authorId="0" shapeId="0" xr:uid="{00000000-0006-0000-0000-000006000000}">
      <text>
        <r>
          <rPr>
            <sz val="10"/>
            <color rgb="FF000000"/>
            <rFont val="Arial"/>
            <family val="2"/>
          </rPr>
          <t>======
ID#AAAAJzSQqyA
luz yamile aya corba    (2020-06-23 14:44:38)
Describa la acción que se debe ejecutar para solucionar la causa raíz identificada.Utilice una fila por cada acción requerida</t>
        </r>
      </text>
    </comment>
    <comment ref="J7" authorId="0" shapeId="0" xr:uid="{00000000-0006-0000-0000-000007000000}">
      <text>
        <r>
          <rPr>
            <sz val="10"/>
            <color rgb="FF000000"/>
            <rFont val="Arial"/>
            <family val="2"/>
          </rPr>
          <t>======
ID#AAAAJzSQqxs
    (2020-06-23 14:44:38)
Describir como se mide la acción ejemplo: Profesional contratado, resolución, procedimiento, formatos, cronograma, memorando, circular.
*En caso de requerir un indicador describir la formula.</t>
        </r>
      </text>
    </comment>
    <comment ref="K7" authorId="0" shapeId="0" xr:uid="{00000000-0006-0000-0000-000008000000}">
      <text>
        <r>
          <rPr>
            <sz val="10"/>
            <color rgb="FF000000"/>
            <rFont val="Arial"/>
            <family val="2"/>
          </rPr>
          <t>======
ID#AAAAJzSQqxk
    (2020-06-23 14:44:38)
Describir volumen o tamaño de la unidad de medida de la acción propuesta ejemplo: porcentajes (85%, 100%) o unidad ( 1,2,3 etc.).</t>
        </r>
      </text>
    </comment>
    <comment ref="L7" authorId="0" shapeId="0" xr:uid="{00000000-0006-0000-0000-000009000000}">
      <text>
        <r>
          <rPr>
            <sz val="10"/>
            <color rgb="FF000000"/>
            <rFont val="Arial"/>
            <family val="2"/>
          </rPr>
          <t>======
ID#AAAAJzSQqxw
    (2020-06-23 14:44:38)
Fecha programada   para dar inicio a la ejecución de cada meta. (dd/mm/aa)</t>
        </r>
      </text>
    </comment>
    <comment ref="M7" authorId="0" shapeId="0" xr:uid="{00000000-0006-0000-0000-00000A000000}">
      <text>
        <r>
          <rPr>
            <sz val="10"/>
            <color rgb="FF000000"/>
            <rFont val="Arial"/>
            <family val="2"/>
          </rPr>
          <t>======
ID#AAAAJzSQqxg
    (2020-06-23 14:44:38)
Se debe relacionar la fecha en la cual se pretende terminar de ejecutar la acción de mejora, ninguna acción puede quedar sin fecha de terminación o fecha abierta. El Formato de la fecha debe ser (dd/mm/aa).</t>
        </r>
      </text>
    </comment>
    <comment ref="O7" authorId="0" shapeId="0" xr:uid="{00000000-0006-0000-0000-00000B000000}">
      <text>
        <r>
          <rPr>
            <sz val="10"/>
            <color rgb="FF000000"/>
            <rFont val="Arial"/>
            <family val="2"/>
          </rPr>
          <t>======
ID#AAAAJzSQqx4
Diana Yepes    (2020-06-23 14:44:38)
El Líder de proceso describe el avance de la ejecución de las acciones formuladas</t>
        </r>
      </text>
    </comment>
    <comment ref="P7" authorId="0" shapeId="0" xr:uid="{00000000-0006-0000-0000-00000C000000}">
      <text>
        <r>
          <rPr>
            <sz val="10"/>
            <color rgb="FF000000"/>
            <rFont val="Arial"/>
            <family val="2"/>
          </rPr>
          <t>======
ID#AAAAJzSQqxY
luz yamile aya corba    (2020-06-23 14:44:38)
La Oficina de Control Interno realizará seguimiento y evaluación a las ejecución de las acciones propuestas por el procesode forma mensual.</t>
        </r>
      </text>
    </comment>
    <comment ref="Q7" authorId="0" shapeId="0" xr:uid="{00000000-0006-0000-0000-00000D000000}">
      <text>
        <r>
          <rPr>
            <sz val="10"/>
            <color rgb="FF000000"/>
            <rFont val="Arial"/>
            <family val="2"/>
          </rPr>
          <t>======
ID#AAAAJzSQqyM
luz yamile aya corba    (2020-06-23 14:44:38)
La Oficina de Control Interno registra  el porcentaje % de avance de la ejecución de la acción.</t>
        </r>
      </text>
    </comment>
    <comment ref="AS7" authorId="0" shapeId="0" xr:uid="{00000000-0006-0000-0000-00000E000000}">
      <text>
        <r>
          <rPr>
            <sz val="10"/>
            <color rgb="FF000000"/>
            <rFont val="Arial"/>
            <family val="2"/>
          </rPr>
          <t>======
ID#AAAAJzSQqyE
luz yamile aya corba    (2020-06-23 14:44:38)
La Oficina de Control Interno registrará el porcentaje % ejecución total de la acción.</t>
        </r>
      </text>
    </comment>
    <comment ref="N8" authorId="0" shapeId="0" xr:uid="{00000000-0006-0000-0000-00000F000000}">
      <text>
        <r>
          <rPr>
            <sz val="10"/>
            <color rgb="FF000000"/>
            <rFont val="Arial"/>
            <family val="2"/>
          </rPr>
          <t>======
ID#AAAAJzSQqx8
    (2020-06-23 14:44:38)
Relacione el cargo del Líder de proceso de e la ejecución de la acción</t>
        </r>
      </text>
    </comment>
    <comment ref="B9" authorId="1" shapeId="0" xr:uid="{00000000-0006-0000-00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necesidad del proceso se generan mas filas.</t>
      </text>
    </comment>
    <comment ref="K13" authorId="0" shapeId="0" xr:uid="{0EF1F4BD-0F5A-4FDD-8937-782FAFBD30E8}">
      <text>
        <r>
          <rPr>
            <sz val="10"/>
            <color rgb="FF000000"/>
            <rFont val="Calibri"/>
            <family val="2"/>
            <scheme val="minor"/>
          </rPr>
          <t>======
ID#AAAAV7ECouM
Gina Paola Dueñas Barbosa    (2022-03-09 16:11:14)
Verificar la unidad de Medida de actas que se entregarian tanto con la SAF como de la SGH.</t>
        </r>
      </text>
    </comment>
    <comment ref="K14" authorId="0" shapeId="0" xr:uid="{9449A895-9703-4BF9-ABB7-D11FD72F732E}">
      <text>
        <r>
          <rPr>
            <sz val="10"/>
            <color rgb="FF000000"/>
            <rFont val="Calibri"/>
            <family val="2"/>
            <scheme val="minor"/>
          </rPr>
          <t>======
ID#AAAAV7ECouQ
Gina Paola Dueñas Barbosa    (2022-03-09 16:11:14)
No serian 11 de acuerdo a inicio del PM</t>
        </r>
      </text>
    </comment>
    <comment ref="K15" authorId="0" shapeId="0" xr:uid="{342F0EE1-4C6C-4DA0-A859-886255023DCA}">
      <text>
        <r>
          <rPr>
            <sz val="10"/>
            <color rgb="FF000000"/>
            <rFont val="Calibri"/>
            <family val="2"/>
            <scheme val="minor"/>
          </rPr>
          <t>======
ID#AAAAV7ECouA
Luz Yamile Aya Corba    (2022-03-09 16:11:14)
Revisar la cantidad de medida conforme a unidades programadas.</t>
        </r>
      </text>
    </comment>
    <comment ref="K16" authorId="0" shapeId="0" xr:uid="{DB69C911-2415-42DB-98F1-3EBD218B8BF4}">
      <text>
        <r>
          <rPr>
            <sz val="10"/>
            <color rgb="FF000000"/>
            <rFont val="Calibri"/>
            <family val="2"/>
            <scheme val="minor"/>
          </rPr>
          <t>======
ID#AAAAV7ECot8
Gina Paola Dueñas Barbosa    (2022-03-09 16:11:14)
Verificar la unidad de Medida de actas que se entregarian tanto con la SAF como de la SGH.</t>
        </r>
      </text>
    </comment>
  </commentList>
  <extLst>
    <ext xmlns:r="http://schemas.openxmlformats.org/officeDocument/2006/relationships" uri="GoogleSheetsCustomDataVersion1">
      <go:sheetsCustomData xmlns:go="http://customooxmlschemas.google.com/" r:id="rId1" roundtripDataSignature="AMtx7mhColV6ZfLm8Vr9N72VO9FePQ8NHw=="/>
    </ext>
  </extLst>
</comments>
</file>

<file path=xl/sharedStrings.xml><?xml version="1.0" encoding="utf-8"?>
<sst xmlns="http://schemas.openxmlformats.org/spreadsheetml/2006/main" count="206" uniqueCount="146">
  <si>
    <t>PLAN DE MEJORAMIENTO</t>
  </si>
  <si>
    <t>Código:</t>
  </si>
  <si>
    <t>SEC-FT-002</t>
  </si>
  <si>
    <t>IDENTIFICACIÓN DEL HALLAZGO</t>
  </si>
  <si>
    <t>SEGUIMIENTO OFICINA DE CONTROL INTERNO</t>
  </si>
  <si>
    <t>NO.</t>
  </si>
  <si>
    <t>NOMBRE DEL PROCESO</t>
  </si>
  <si>
    <t>DESCRIPCIÓN DEL HALLAZGO</t>
  </si>
  <si>
    <t>ORIGEN</t>
  </si>
  <si>
    <t>CAUSA (S) DEL HALLAZGO</t>
  </si>
  <si>
    <t>TIPO DE ACCIÓN</t>
  </si>
  <si>
    <t>DESCRIPCIÓN DE LA ACCIÓN</t>
  </si>
  <si>
    <t>DIMENSIÓN DE LA UNIDAD DE MEDIDA</t>
  </si>
  <si>
    <t>CANTIDAD UNIDAD DE MEDIDA</t>
  </si>
  <si>
    <t>FECHA DE INICIO PROGRAMADA (dd/mm/aaaa)</t>
  </si>
  <si>
    <t>FECHA DE TERMINACIÓN PROGRAMADA (dd/mm/aaaa)</t>
  </si>
  <si>
    <t xml:space="preserve">RESPONSABLE </t>
  </si>
  <si>
    <t xml:space="preserve">REPORTE DE LA EJECUCIÓN POR PARTE DEL PROCESO </t>
  </si>
  <si>
    <t>% Avance  
Mensual
Enero</t>
  </si>
  <si>
    <t>% Avance  
Mensual
Febrero</t>
  </si>
  <si>
    <t>% Avance  
Mensual
Marzo</t>
  </si>
  <si>
    <t>% Avance  
Mensual
Junio</t>
  </si>
  <si>
    <t>% Avance  
Mensual
Julio</t>
  </si>
  <si>
    <t>% Avance  
Mensual
Agosto</t>
  </si>
  <si>
    <t>% Avance  
Mensual
Septiembre</t>
  </si>
  <si>
    <t>% Avance  
Mensual
Octubre</t>
  </si>
  <si>
    <t>% Avance  
Mensual
Noviembre</t>
  </si>
  <si>
    <t>% Avance  
Mensual
Diciembre</t>
  </si>
  <si>
    <t xml:space="preserve">%
Total  </t>
  </si>
  <si>
    <t>NOMBRE  DEL LÍDER(S) DE PROCESO</t>
  </si>
  <si>
    <t>INSTRUCCIONES DE DILIGENCIAMIENTO "PLAN DE MEJORAMIENTO"</t>
  </si>
  <si>
    <t>Para diligenciar el formato tenga en cuenta la siguiente información para algunos de los campos:</t>
  </si>
  <si>
    <t>III. ACCIÓN DE MEJORA (Diligenciado por el Líder de Proceso)</t>
  </si>
  <si>
    <t>No. Plan de mejoramiento: (Asignado por la Oficina de Control Interno)</t>
  </si>
  <si>
    <t>Corresponde al consecutivo de planes registrados en el consolidado de los planes de mejora , este número es asignado por la Oficina de Control Interno, una vez el líder de proceso haga entrega vía correo electrónico del presente formato debidamente diligenciado y firmado.</t>
  </si>
  <si>
    <t xml:space="preserve">Origen </t>
  </si>
  <si>
    <t xml:space="preserve">Identifique la procedencia de la no conformidad o  Hallazgo de acuerdo a las siguientes fuentes:
- Auditorías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
</t>
  </si>
  <si>
    <t>Causa (s) del Hallazgo</t>
  </si>
  <si>
    <t xml:space="preserve">De acuerdo con el analisis de causas realizado en los formatos establecidos, diligenciar la causa o causas concretas que originaron la situación observada. </t>
  </si>
  <si>
    <t>Tipo de acción</t>
  </si>
  <si>
    <t xml:space="preserve">Se debe seleccionar el tipo de acción formulada, el tipo de acción corresponde a:
 Acción Correctiva: Acción tomada para eliminar la causa de una no conformidad detectada u otra situación no deseable.
</t>
  </si>
  <si>
    <t>Acción (es) de  Mejoramiento</t>
  </si>
  <si>
    <t>Describa la acción(es)  que se deben ejecutar para solucionar la causa raíz objeto de la formulación del plan de acción. Utilice una fila pro cada accion de mejora que se necesite.</t>
  </si>
  <si>
    <t>Dimensión de la unidad de medida</t>
  </si>
  <si>
    <t xml:space="preserve">Describir como se mide la acción ejemplo:Profesional contratado, resolución, procedimiento, formatos, cronograma, memorando,circular.
*En caso de requerir un indicador describir la formula 
</t>
  </si>
  <si>
    <t>Cantidad Unidad de Medida</t>
  </si>
  <si>
    <t>Describir volumen o tamaño de la unidad de medida de la acción propuesta ejemplo: porcentajes (85%, 100%) o unidad ( 1,2,3 etc.).</t>
  </si>
  <si>
    <t xml:space="preserve">Fecha de Inicio
</t>
  </si>
  <si>
    <t xml:space="preserve">Fecha programada   para dar inicio a la ejecución de cada meta. (dd/mm/aa)
</t>
  </si>
  <si>
    <t xml:space="preserve">Fecha Terminación
</t>
  </si>
  <si>
    <t>Se debe relacionar la fecha en la cual se pretende terminar de ejecutar la acción, ninguna acción puede quedar sin fecha de terminación o fecha abierta. El Formato de la fecha debe ser (dd/mm/aa).</t>
  </si>
  <si>
    <t xml:space="preserve">Responsable de la Acción 
</t>
  </si>
  <si>
    <t>Relacione el cargo del Líder de proceso de e la ejecución de la acción.</t>
  </si>
  <si>
    <t>Reporte de la Ejecución por Parte del Proceso</t>
  </si>
  <si>
    <t xml:space="preserve">El Líder de proceso describe el avance de la ejecución de las acciones formuladas </t>
  </si>
  <si>
    <t>Seguimiento por parte de Control Interno.</t>
  </si>
  <si>
    <t>La Oficina de Control Interno realizará seguimiento y evaluación a las ejecución de las acciones propuestas por el proceso.</t>
  </si>
  <si>
    <t>% Avance  
Mensual</t>
  </si>
  <si>
    <t xml:space="preserve">La Oficina de Control Interno registra el porcentaje % de avance de la ejecución de la acción de mejora. </t>
  </si>
  <si>
    <t xml:space="preserve">% Total </t>
  </si>
  <si>
    <t xml:space="preserve">La Oficina de Control Interno registrará el porcentaje % ejecución total de la acción de mejora </t>
  </si>
  <si>
    <t>Ejecución total:</t>
  </si>
  <si>
    <t>La Oficina de Control Interno registrará el porcentaje % ejecución total del plan de mejoramiento.</t>
  </si>
  <si>
    <t xml:space="preserve">
REPORTE DE LA EJECUCIÓN POR PARTE DEL PROCESO </t>
  </si>
  <si>
    <t xml:space="preserve">
SEGUIMIENTO OFICINA DE CONTROL INTERNO</t>
  </si>
  <si>
    <t xml:space="preserve">
REPORTE DE LA EJECUCIÓN POR PARTE DEL PROCESO</t>
  </si>
  <si>
    <t xml:space="preserve">SEGUIMIENTO OFICINA DE CONTROL INTERNO </t>
  </si>
  <si>
    <t xml:space="preserve">
REPORTE DE LA EJECUCIÓN POR PARTE DEL PROCESO </t>
  </si>
  <si>
    <t>003</t>
  </si>
  <si>
    <t xml:space="preserve"> www.ubpdbusquedadesaparecidos.co
 servicioalciudadano@ubpdbusquedadesaparecidos.co / notificacionesjudiciales@ubpdbusquedadesaparecidos.co
</t>
  </si>
  <si>
    <t>Nota: Los procesos realizan el seguimiento de acuerdo a los tiempos programados en el procedimiento SEC-PR-001.
         *La aprobación del plan de mejora se contabiliza apartir de la aprobación del analisis de causa raíz y las acciones de mejora.</t>
  </si>
  <si>
    <t>Los/las servidores/as de la Unidad remiten incapacidades a los diferentes correos de los/las servidores/as de  Subdirección Gestión Humana.</t>
  </si>
  <si>
    <t>CORRECTIVA</t>
  </si>
  <si>
    <t>Generar una campaña por medio de correo electrónico e intranet, a través de la cual, se recuerde  a los/as servidores/as que el canal  de  reporte de  las incapacidades habilitado por la Subdireción de Gestión Humana, será SIDOBU y Correo de Gestión Humana</t>
  </si>
  <si>
    <t>Correos Cuatrimestre</t>
  </si>
  <si>
    <t>ANDREA CAROLINA CARRASCO RAMIREZ</t>
  </si>
  <si>
    <t>Se aprobó el plan de mejoramiento el 4 de marzo de 2022.</t>
  </si>
  <si>
    <t>No aplica</t>
  </si>
  <si>
    <t>El 18 de marzo de 2022 se remitió a las Dependencias y a los Grupos Internos de Trabajo Territoriales correo electrónico donde se recuerda el canal hábilitado para reportar las incapacidades a la Subdirección de Gestión Humana, en donde se indica que se debe informar inmediatamente al jefe inmediato y a la Subdirección de Gestión Humana por medio de correo electrónico con copia de la incapacidad emitida por la entidad promotora de salud o la administradora de riesgos laborales.</t>
  </si>
  <si>
    <t>Para el periodo en el que se efectuó la auditoria  (entre el 1 de enero – 31 diciembre de 2020, hasta el 30 de junio de 2021., algunas de las incapacidades  se recibian en físico de manera manual por el equipo de la SGH</t>
  </si>
  <si>
    <t>Procedimiento
Correo de Socialización</t>
  </si>
  <si>
    <t>No se reporta avance</t>
  </si>
  <si>
    <t>Para la fecha del seguimiento el proceso no reportó avance.</t>
  </si>
  <si>
    <t xml:space="preserve">Hacer seguimiento mensual a la documentación recibida para ser incluida en las historias laborales, por medio de las planillas de entrega para archivo </t>
  </si>
  <si>
    <t>Base en excel en donde se registra la documentación para ser incluida en las historias laborales.</t>
  </si>
  <si>
    <t>En caso de que se allegue una incapacidad no legible, se realizará la devolución de la incapacidad ya sea por correo o por SIDOBU</t>
  </si>
  <si>
    <t xml:space="preserve">
Correos de Aclaración
Respuestas SIDOBU</t>
  </si>
  <si>
    <t>Correos o respuestas SIDOBU de acuerdo a la necesidad</t>
  </si>
  <si>
    <t>No se reporta devoluciones de incapacidades para el primer trimestre del 2022</t>
  </si>
  <si>
    <t>Para la fecha del seguimiento el proceso informó que "No se reporta devoluciones de incapacidades para el primer trimestre del 2022"</t>
  </si>
  <si>
    <t>Para el periodo en el que se  efectuó la auditoria  (entre el 1 de enero – 31 diciembre de 2020, hasta el 30 de junio de 2021.) aun no existía el procedimiento de  GTH-PR-011 Gestión de cobro de incapacidades y licencias de maternidad y paternidad.</t>
  </si>
  <si>
    <t>Se hará reunion bimensual en la SGH y trimestral con la SAF los casos que se deben llevar a comité de sostenibildiad contable y aquellos sobre los cuales la SGH debe establecer acto administrativo de constitución de titulo ejecutivo</t>
  </si>
  <si>
    <t>Actas de Reunión
Actos Administrativos</t>
  </si>
  <si>
    <t>6 Actas de la SGH
4 Actas con la SAF</t>
  </si>
  <si>
    <t>El 25  de Febrero y 22 de marzo se realizó reunión internamente sobre las incapaciadades. El 28 de marzo de 2022 se efectuó reunión de seguimiento a las incapacidades con la Subdirección administrativa y Financiera (Se adjuntan Actas)</t>
  </si>
  <si>
    <t>De acuerdo a las evidencias reportadas por la Subdirectora de Gestión Humana mediante correo electrónico se observó:
1.</t>
  </si>
  <si>
    <t>Se evidenció que  la novedad no fue incluida de manera correcta para la liquidación  de la nómina</t>
  </si>
  <si>
    <t>Realizar validaciones de la liquidación de incapacidades.</t>
  </si>
  <si>
    <t xml:space="preserve">Base en excel </t>
  </si>
  <si>
    <t>4 bases,  de forma trimestral</t>
  </si>
  <si>
    <t>Se realizó la validación de la liquidación de incapacidades de forma trimestral.</t>
  </si>
  <si>
    <t>De acuerdo a las evidencias reportadas por la Subdirectora de Gestión Humana mediante correo electrónico se observó:
1.Base de datos de las incapacidades del primer trimnestre de 2022.</t>
  </si>
  <si>
    <t>El historial de los usuarios del aplicativo de nómina arrojó todos los usuarios activos e inactivos, pero no permite discriminar el rol.</t>
  </si>
  <si>
    <t>Se actualiza el procedimiento GTH-PR-002 Gestión de nómina para colocar puntos de control de contratistas conforme a sus obligaciones contractuales y se solicitará la modificación para el no acceso a parametrizaciones del sistema de nómina</t>
  </si>
  <si>
    <t>Procedimiento
Correo de Socialización
Correo de modificación de sistema nómina</t>
  </si>
  <si>
    <t>1 Procedimiento 
2 Correos de socialización</t>
  </si>
  <si>
    <t>El 17 de marzo se llevo a cabo reunión con las Profesionales de control interno para validar respuesta emitida por parte del contratista, en donde se concluyó que se deberá hacer mesa de trabajo con OTIC Para determinar como se puede auditar el sistema de nómina.
Por otra parte, el día 25 de marzo de 2022 se remitió para aprobación del Sistema de Gestión de Calidad el procedimiento GTH-PR-002- Liquidación de Nómina, Prestaciones Sociales y Seguridad Social.</t>
  </si>
  <si>
    <t>Durante el periodo de la auditoria aun no estaba el procedmiento que diera lineamientos en materia de recobro de incapacidades y liencias de materndiad y paternidad</t>
  </si>
  <si>
    <t>PREVENTIVA</t>
  </si>
  <si>
    <t>Se hará reunión bimensual en la SGH y trimestral con la SAF los casos que se deben llevar a comité de sostenibildiad contable y aquellos sobre los cuales la SGH debe establecer acto administrativo de constitución de titulo ejecutivo</t>
  </si>
  <si>
    <t>6 Actas de la SGH
4 Actas Con la SAF</t>
  </si>
  <si>
    <t>El 25  de Febrero y 22 de marzo se realizó reunión internamente sobre las incapaciadades. El 28 de marzo de 2022 se efectuó reunicón de seguimiento a las incapacidades con la Subdirección administrativa y Financiera (Se adjuntan Actas)</t>
  </si>
  <si>
    <r>
      <rPr>
        <b/>
        <sz val="11"/>
        <color theme="1"/>
        <rFont val="Arial Narrow"/>
        <family val="2"/>
      </rPr>
      <t xml:space="preserve">OBSERVACIÓN 1: </t>
    </r>
    <r>
      <rPr>
        <sz val="11"/>
        <color theme="1"/>
        <rFont val="Arial Narrow"/>
        <family val="2"/>
      </rPr>
      <t>La Directora General emitió la circular N. 10 de fecha 17 de marzo de 2020 con el asunto: Alcance Medidas Preventivas de Contención en Salud, donde fue informado a lxs servidorxs que “La UBPD atendiendo la declaratoria de emergencia sanitaria expedida por el Ministerio de Salud y Protección Social, ha fijado lineamientos a seguir en materia de autocuidado y prevención para sus servidores, servidoras y contratistas y ha adoptado medidas excepcionales y temporales con el fin de mitigar la propagación del virus”, para lo cual, se estableció que el canal para reportar las incapacidades o reportes médicos, deberían informarse de manera inmediata al correo electrónico gestionhumana@ubpdbusquedadesaparecidos.co, anexando copia escaneada o foto de la incapacidad, y allegarla en original una vez se reintegren a sus labores de manera presencial. No obstante, se evidenció que los servidores remiten las incapacidades a los diferentes correos de los funcionarios de la Subdirección de Gestión Humana, esto puede generar un riesgo de pérdida, traspapelar la incapacidad y puede quedar por fuera de las novedades que registra el Experto Técnico de Situaciones Administrativas y el Experto Técnico de nómina.</t>
    </r>
  </si>
  <si>
    <r>
      <rPr>
        <b/>
        <sz val="11"/>
        <color theme="1"/>
        <rFont val="Arial Narrow"/>
        <family val="2"/>
      </rPr>
      <t>OBSERVACIÓN 2:</t>
    </r>
    <r>
      <rPr>
        <sz val="11"/>
        <color theme="1"/>
        <rFont val="Arial Narrow"/>
        <family val="2"/>
      </rPr>
      <t xml:space="preserve"> La incapacidad medica del funcionario con número de cédula 1143840353, en el documento recibido quedó registrado con año diferente, sin hora, el nombre de quién recibe no es claro, no tiene relacionado la cantidad de folios recibidos. Lo anterior que puede generar pérdida de la información al no contar los folios, pérdida de trazabilidad de la información y pérdida de cronología para dar respuesta al contar con una fecha diferente y sin hora.</t>
    </r>
  </si>
  <si>
    <t xml:space="preserve">Actualización, socialización e implementación del procedimiento  GTH-PR-011 Gestión de cobro de incapacidades y licencias de maternidad y paternidad, en el que se indican los canales para el envio de las incapacidades (correo de Gestión Humana y SIDUBU.) </t>
  </si>
  <si>
    <r>
      <rPr>
        <b/>
        <sz val="11"/>
        <color theme="1"/>
        <rFont val="Arial Narrow"/>
        <family val="2"/>
      </rPr>
      <t>Observación No. 4.</t>
    </r>
    <r>
      <rPr>
        <sz val="11"/>
        <color theme="1"/>
        <rFont val="Arial Narrow"/>
        <family val="2"/>
      </rPr>
      <t xml:space="preserve"> La Circular No. 10 de fecha 17 de marzo de 2020, señala que “lxs servidorxes deben reportar las incapacidades o reportes médicos, deberían informarse de manera inmediata al correo electrónico gestionhumana@ubpdbusquedadesaparecidos.co, anexando copia escaneada o foto de la incapacidad, y allegarla en original una vez se reintegren a sus labores de manera presencial.
Se observó que la servidora Analista Técnico Grado 1, identificada con número de 22.806.984, remitió a la SGH la incapacidad de fecha (12/2/2020, 14/2/2020 ), la cual no es legible de acuerdo a lo informado por la EPS-Coomeva y se encuentra en estado negado por parte de la EPS, a pesar que
desde la Subdirección de Gestión Humana ha realizado en varias solicitudes, mediante correo electrónico a la servidora para que allegue la incapacidad en formato en PDF O JGP y el documento
en original, pues la SGH solicitó la transcripción ante la EPS Coomeva y esta rechazó la solicitud argumentando que el documento no es legible, lo anterior genera, un desgaste administrativo en la UBPD y un posible riesgo para solicitar el reembolso del valor de la incapacidad a la EPS-Coomeva.</t>
    </r>
  </si>
  <si>
    <r>
      <rPr>
        <b/>
        <sz val="11"/>
        <color theme="1"/>
        <rFont val="Arial Narrow"/>
        <family val="2"/>
      </rPr>
      <t xml:space="preserve">No Conformidad N/C No. 2 </t>
    </r>
    <r>
      <rPr>
        <sz val="11"/>
        <color theme="1"/>
        <rFont val="Arial Narrow"/>
        <family val="2"/>
      </rPr>
      <t>Mayores valores pagados en cuatro (4) nóminas por concepto de incapacidad médica de la Asesora de la Unidad Especial Grado 2. Se evidenció que para la fecha no había procedimientos, lineamientos, puntos de control, ni riesgos de gestión identificados para el trámite y pago de incapacidades médicas, lo que evidencia una debilidad en el proceso de gestión de nómina y en los servidores encargados de nómina, toda vez que, en el momento de validar la liquidación de la nómina de las incapacidades de la servidora en mención, no fue percatada la inconsistencia del IBC en el sistema SIGEP de nómina, lo que generó descuento y pago de valores que no correspondían, reintegro de dinero inconformidad por parte de la servidora, desgaste administrativo ,reprocesos para la UBPD y las demás entidades.</t>
    </r>
  </si>
  <si>
    <r>
      <rPr>
        <b/>
        <sz val="11"/>
        <color theme="1"/>
        <rFont val="Arial Narrow"/>
        <family val="2"/>
      </rPr>
      <t>Observación No. 5</t>
    </r>
    <r>
      <rPr>
        <sz val="11"/>
        <color theme="1"/>
        <rFont val="Arial Narrow"/>
        <family val="2"/>
      </rPr>
      <t>. En la matriz de usuarios del aplicativo nomina SIGEP, aparecen registrados diez (10) usuarios con el rol de administradores, entre los cuales se encuentra relacionado: dos usuarios denominados (M4ADM y CLUNA), un (1) ex servidor con fecha de ultimó ingreso 2/14/2020, cinco (5) servidorxs de la SGH, tres (3) contratistas de la SGH, teniendo en cuenta lo delicado que es el sistema de nómina, porque los contratistas con el rol de administrador tienen acceso a los parámetros de la nómina, se pueden cambiar valores, parámetros, calendarios, es importante, revisar el rol que desarrollan los contratistas y actualizar el control N.3 que señala que “El experto Técnico y Analista Técnico de la SGH valida las parametrizaciones de acuerdo a las novedades que se vayan presentando cuando lo requiera”, y en este control no encuentran incluidos los contratistas de nómina, lo que puede generar la materialización del riesgo. Así mismo, este control no cuenta con periodicidad
de seguimiento. Por otro lado, se genera un riesgo al no tener puntos de control en el sistema nomina SIGEP, para validar y controlar los roles de los servidores de la SGH.,</t>
    </r>
  </si>
  <si>
    <r>
      <rPr>
        <b/>
        <sz val="11"/>
        <color theme="1"/>
        <rFont val="Arial Narrow"/>
        <family val="2"/>
      </rPr>
      <t xml:space="preserve">No Conformidad N/C No. 1: </t>
    </r>
    <r>
      <rPr>
        <sz val="11"/>
        <color theme="1"/>
        <rFont val="Arial Narrow"/>
        <family val="2"/>
      </rPr>
      <t>En el desarrollo de la Auditoría se evidenció que hay debilidades en el proceso de cobro y de registro de información, puesto que no se han realizado actuaciones correspondientes para la exigencia de la obligación, no ha sido informado a la SAF ni se han remitido los documentos para análisis, registro de recobro para inicio de cobro coactivo de incapacidades que vienen desde la vigencia 2019, a fin de lograr el reconocimiento y pago de las prestaciones económicas por parte de las EPS. Es importante revisar si una vez realizadas las gestiones de cobro y la EPS se niegan a pagar, convocar al Comité de Sostenibilidad Contable para estudiar la posibilidad de depurar dichos saldos; por lo cual es necesario que la SGH remita la información para que sea analizada, revisada y así iniciar los procesos de acuerdo al Procedimiento de Cobro Persuasivo concódigo GFI-PR-008, aprobado con fecha 4 de octubre.</t>
    </r>
  </si>
  <si>
    <t xml:space="preserve">INCAPACIDADES </t>
  </si>
  <si>
    <t xml:space="preserve">AUDITORIAS INTERNAS </t>
  </si>
  <si>
    <t xml:space="preserve">De acuerdo a las evidencias reportadas por la Subdirectora de Gestión Humana mediante correo electrónico se observó:
1. Campaña por medio correo elctrónico de fecha 22/03/22 con el asunto:Cuando presenten una incapacidad recuerden, la  socializada con el Equipo de Dirección General,  Secretaría General, Oficina de Gestión del Conocimiento, Dirección Técnica de Participación Contacto  con las Víctimas  y Enfoques Diferenciales,Oficina de Tecnologías de la información y las Comunicaciones,Oficina de Comunicaciones y Pedagogía, Subdirección Administrativa y Financiera, Subdirección General Técnica y Territorial, la Dirección Técnica de Información, Planeación y Localización , Subdirección de Gestión de Información , Subdirección de Gestión de Información y Análisis, Plnaeación y Localización , Dirección de Prospección, Recuperación  e Identificación,Oficina Asesora de Planeación  y los equipos territoriales de Cúcuta, Arauca, Medellín, Aparatadó, Bogotá, Barranquilla, Cali, Mocoa, Quibdo, Yopal, San José del Guaviare, Sincelejo, Ibagué, Florencia.
</t>
  </si>
  <si>
    <r>
      <rPr>
        <b/>
        <sz val="11"/>
        <color theme="1"/>
        <rFont val="Arial Narrow"/>
        <family val="2"/>
      </rPr>
      <t>Observación No. 3.</t>
    </r>
    <r>
      <rPr>
        <sz val="11"/>
        <color theme="1"/>
        <rFont val="Arial Narrow"/>
        <family val="2"/>
      </rPr>
      <t xml:space="preserve"> De conformidad con el procedimiento organización de archivos de gestión con código: GDO-PR-002, la dependencia realiza la clasificación de los documentos producidos o recibidos que formen parte del archivo de gestión de acuerdo con las funciones de la dependencia y diligencia la hoja de control documental por cada uno de los expedientes. No obstante, revisado el expediente de Hoja vida del funcionario identificado con número de cedula 11245676, no se observó el acto administrativo de la incapacidad con fecha desde 31/07/2020 hasta 31/07/2020. Así mismo, no se encuentra relacionado en la hoja de control del expediente, organización de la información por parte del Técnico de Unidad Especial, encargado del archivo de las hojas de vida.</t>
    </r>
  </si>
  <si>
    <t xml:space="preserve">En el año 2021 por la cantidad de documentos recibidos para ser incluidos en sus respectivos expedientes, en el momento de la auditoria aún no se habia incluido el acto administrativo mencionado. </t>
  </si>
  <si>
    <t>Se realizó seguimiento a la documentación recibida, que es incluida en las historias laborales, para lo cual se adjunta base de datos.</t>
  </si>
  <si>
    <t xml:space="preserve">De acuerdo a las evidencias reportadas por la Subdirectora de Gestión Humana mediante correo electrónico se observó:
1. Matriz relación entrega de documentos para archivo  con fecha de los meses de enero, febrero y marzo de 2022.
</t>
  </si>
  <si>
    <t>La incapacidad remitida por parte de la servidora no era legible como consecuencia de la perdida del documento original.</t>
  </si>
  <si>
    <r>
      <rPr>
        <b/>
        <sz val="11"/>
        <color theme="1"/>
        <rFont val="Arial Narrow"/>
        <family val="2"/>
      </rPr>
      <t>Observación No. 6</t>
    </r>
    <r>
      <rPr>
        <sz val="11"/>
        <color theme="1"/>
        <rFont val="Arial Narrow"/>
        <family val="2"/>
      </rPr>
      <t xml:space="preserve">: De acuerdo a información reportada  en el Boletín de Deudores Morosos del Estado – BDME, no se observó en el  reporte la totalidad de las cuentas por cobrar de la cuenta contable 1.3.84.26.001 Pago por Cuenta de Terceros, correspondientes a las incapacidades pagadas a los servidorxs públicos, que fueron reconocidas por las EPS  y que se encuentran pendientes de pago a la UBPD porque cumplieron con mora de más de seis meses y superaron los cinco (5) salarios mínimos legales mensuales vigentes, lo que incumple con lo establecido en la Resolución No. 037 del 5 de febrero de 2018 “Por medio de la cual se fijan los parámetros para el envío de información a la UAE Contaduría General de la Nación relacionada con el Boletín de Deudores Morosos del Estado (BDME)” y lo establecido en el parágrafo 3° del Artículo 2° de la Ley 901 de 2004 “Por medio de la cual se prorroga la vigencia de la Ley 716 de 2001, prorrogada y modificada por la Ley 863 de 2003 y se modifican algunas de sus disposiciones”, que señala: “Las entidades estatales para relacionar las acreencias a su favor pendientes de pago deberán permanentemente en forma semestral, elaborar un boletín de deudores morosos, cuando el valor de las acreencias supere un plazo de seis (6) meses y una cuantía mayor a cinco (5) salarios mínimos legales vigentes. Este boletín deberá contener la identificación plena del deudor moroso, bien sea persona natural o jurídica, la identificación y monto del acto generador de la obligación, su fecha de vencimiento y el término de extinción de la misma”. </t>
    </r>
  </si>
  <si>
    <r>
      <t xml:space="preserve">De acuerdo a las evidencias reportadas por la Subdirectora de Gestión Humana mediante correo electrónico se observó:
1. Correo electrónico donde la Subdirección de Gestión Humana remitio el (procedimiento GTH-PR-002-Liquidación de Nómina)  al Sistema de gestión para la aprobación y actualización del procedimiento. 
2.Procedimiento GTH-PR-002-Liquidación de Nómina, pretaciones socialwes y seguridad social.
</t>
    </r>
    <r>
      <rPr>
        <b/>
        <sz val="11"/>
        <color theme="1"/>
        <rFont val="Arial Narrow"/>
        <family val="2"/>
      </rPr>
      <t>Conclusión:</t>
    </r>
    <r>
      <rPr>
        <sz val="11"/>
        <color theme="1"/>
        <rFont val="Arial Narrow"/>
        <family val="2"/>
      </rPr>
      <t xml:space="preserve"> Se encuentra pendiente la aprobación, publicación y socialización del Procedimiento GTH-PR-002-Liquidación de Nómina, pretaciones sociales y seguridad social.</t>
    </r>
  </si>
  <si>
    <r>
      <t xml:space="preserve">De acuerdo a evidencias entregadas se observa : 1, Acta de fecha 25/02/2022 con asunto " </t>
    </r>
    <r>
      <rPr>
        <i/>
        <sz val="11"/>
        <color theme="1"/>
        <rFont val="Arial Narrow"/>
        <family val="2"/>
      </rPr>
      <t>Seguimiento incapacidades</t>
    </r>
    <r>
      <rPr>
        <sz val="11"/>
        <color theme="1"/>
        <rFont val="Arial Narrow"/>
        <family val="2"/>
      </rPr>
      <t xml:space="preserve"> " la cual tuvo como objetivo  "</t>
    </r>
    <r>
      <rPr>
        <i/>
        <sz val="11"/>
        <color theme="1"/>
        <rFont val="Arial Narrow"/>
        <family val="2"/>
      </rPr>
      <t>Definir el proceder frente a los casos especiales con relación al pago de las incapacidades, licencia de maternidad o 
paternidad</t>
    </r>
    <r>
      <rPr>
        <sz val="11"/>
        <color theme="1"/>
        <rFont val="Arial Narrow"/>
        <family val="2"/>
      </rPr>
      <t>"; en la cual se manejaron temas como los casos de incapacidades rechazadas, las pendientes de pago y los mayores y menores valores cancelados, asi mismo la definicion de los procesos a seguir con los temas mencionados anteriormente y cuyo compromiso fue adelantar  las  gestiones  definidas  en  la  presente  para 
gestionar los procesos de cobro de incapacidades. 2, Se observa una II acta de fecha 22/03/22 en la cual el tema fue "</t>
    </r>
    <r>
      <rPr>
        <i/>
        <sz val="11"/>
        <color theme="1"/>
        <rFont val="Arial Narrow"/>
        <family val="2"/>
      </rPr>
      <t>Seguimiento de incapacidades</t>
    </r>
    <r>
      <rPr>
        <sz val="11"/>
        <color theme="1"/>
        <rFont val="Arial Narrow"/>
        <family val="2"/>
      </rPr>
      <t>" , en esta se observa como compromisos,  Adelantar la validación de las incapacidades de las EPS que 
aún están por gestionar, a fin de adelantar los procesos de  radicación de oficios a los que hubiere lugar . * Validar agenda para la reunión de seguimiento con la SAF.                                                               3, Acta de reunion de fecha 28/03/2022 con asunto "</t>
    </r>
    <r>
      <rPr>
        <i/>
        <sz val="11"/>
        <color theme="1"/>
        <rFont val="Arial Narrow"/>
        <family val="2"/>
      </rPr>
      <t>Seguimiento Incapacidade</t>
    </r>
    <r>
      <rPr>
        <sz val="11"/>
        <color theme="1"/>
        <rFont val="Arial Narrow"/>
        <family val="2"/>
      </rPr>
      <t>s" , cuyo objetivo fue Definir el proceder frente a los casos especiales con relación al pago de las incapacidades, licencia de maternidad o paternidad.</t>
    </r>
  </si>
  <si>
    <t xml:space="preserve">Para el segundo trimestre se realizaron las siguientes mesas de trabajo entre la Subdirección administrativa y Financiera y la Subdirección de Gestión Humana:
03, 04, 12, 17 de mayo de 2022, 01,02,07,10 de junio de 2022.
Adicionalmente los días 29 de abril de 2022 y 08,22,24,26 de junio la Subdirección de Gestión Humana  en reunión interna realizó Seguimiento a las incapacidades.
</t>
  </si>
  <si>
    <t xml:space="preserve">Para el segundo trimestre se realizaron las siguientes mesas de trabajo entre la Subdirección administrativa y Financiera y la Subdirección de Gestión Humana:
03, 04, 12, 17 de mayo de 2022, 01,02,07,10 de junio de 2022.
Adicionalmente los días 29 de abril de 2022 y 08,22,24,26 de junio la Subdirección de Gestión Humana realizó Seguimiento a las incapacidades </t>
  </si>
  <si>
    <t>El 11 de abril de 2022 se remitió a las Dependencias y a los Grupos Internos de Trabajo Territoriales correo electrónico donde se recuerda el canal hábilitado para reportar las incapacidades a la Subdirección de Gestión Humana.
Adicionalmente, se indica que se debe informar inmediatamente al jefe inmediato y a la Subdirección de Gestión Humana por medio de correo electrónico con copia de la incapacidad emitida por la entidad promotora de salud o la administradora de riesgos laborales.</t>
  </si>
  <si>
    <t>El 06 de mayo de 2022 se realizó mesa de trabajo con la OAP, para revisar el Procedimiento  De allí se efectuaron observaciones las cuales se encuentrtan en revisión y ajuste.</t>
  </si>
  <si>
    <t>Durante el segundo trimestre no se han reportado incapacidades ilgeibles. No obstante se observaron 3 novedades referentes a las incapacidades por fechas traslapadas, de las cuales se solictó a los servidores el ajuste correspondiente las cuales se adjuntan como soporte</t>
  </si>
  <si>
    <t>Se reporta la base con las respectivas validaciones.</t>
  </si>
  <si>
    <t>El 07 de junio de 2022 se aprueba el procedimiento TH-PR-002-Liquidación de Nómina, prestaciones sociales y seguridad social y se socializa el 08 de Junio
Por otra parte el 11 de mayo se realizó reunión con la OTIC y el contratista de Nómina - Heinsoh, en donde el contratista quedo con el compromiso de remitir información a OTIC para próxima mesa de trabajo respecto a los usuarios.</t>
  </si>
  <si>
    <r>
      <t xml:space="preserve">De acuerdo a evidencias entregadas se observa : 1, Acta de fecha 25/02/2022 con asunto " </t>
    </r>
    <r>
      <rPr>
        <i/>
        <sz val="11"/>
        <color theme="1"/>
        <rFont val="Arial Narrow"/>
        <family val="2"/>
      </rPr>
      <t>Seguimiento incapacidades</t>
    </r>
    <r>
      <rPr>
        <sz val="11"/>
        <color theme="1"/>
        <rFont val="Arial Narrow"/>
        <family val="2"/>
      </rPr>
      <t xml:space="preserve"> " la cual tuvo como objetivo  "</t>
    </r>
    <r>
      <rPr>
        <i/>
        <sz val="11"/>
        <color theme="1"/>
        <rFont val="Arial Narrow"/>
        <family val="2"/>
      </rPr>
      <t>Definir el proceder frente a los casos especiales con relación al pago de las incapacidades, licencia de maternidad o paternidad</t>
    </r>
    <r>
      <rPr>
        <sz val="11"/>
        <color theme="1"/>
        <rFont val="Arial Narrow"/>
        <family val="2"/>
      </rPr>
      <t>"; en la cual se manejaron temas como los casos de incapacidades rechazadas, las pendientes de pago y los mayores y menores valores cancelados, asi mismo la definicion de los procesos a seguir con los temas mencionados anteriormente y cuyo compromiso fue adelantar  las  gestiones  definidas  en  la  presente  para gestionar los procesos de cobro de incapacidades. 2, Se observa una II acta de fecha 22/03/22 en la cual el tema fue "</t>
    </r>
    <r>
      <rPr>
        <i/>
        <sz val="11"/>
        <color theme="1"/>
        <rFont val="Arial Narrow"/>
        <family val="2"/>
      </rPr>
      <t>Seguimiento de incapacidades</t>
    </r>
    <r>
      <rPr>
        <sz val="11"/>
        <color theme="1"/>
        <rFont val="Arial Narrow"/>
        <family val="2"/>
      </rPr>
      <t>" , en esta se observa como compromisos,  Adelantar la validación de las incapacidades de las EPS que 
aún están por gestionar, a fin de adelantar los procesos de  radicación de oficios a los que hubiere lugar . * Validar agenda para la reunión de seguimiento con la SAF.                                                               3, Acta de reunion de fecha 28/03/2022 con asunto "</t>
    </r>
    <r>
      <rPr>
        <i/>
        <sz val="11"/>
        <color theme="1"/>
        <rFont val="Arial Narrow"/>
        <family val="2"/>
      </rPr>
      <t>Seguimiento Incapacidade</t>
    </r>
    <r>
      <rPr>
        <sz val="11"/>
        <color theme="1"/>
        <rFont val="Arial Narrow"/>
        <family val="2"/>
      </rPr>
      <t>s" , cuyo objetivo fue definir el proceder frente a los casos especiales con relación al pago de las incapacidades, licencia de maternidad o paternidad.</t>
    </r>
  </si>
  <si>
    <t xml:space="preserve">De acuerdo a evidencias entregadas por la SGH , se observa que dentro del periodo se han realizado  mesas de trabajo  y reuniones entre la SGH y la SAF en las cuales se  ha realizado  seguimiento, analisis,   a las incapacidades y al manejo contable de acuerdo a las politicas contables.                                                      Se observa que  de algunas mesas  de trabajo se han generado  compromisos , pero no se observa fechas de cumpimiento de los  mismos , asi como falta  de  firmas de los servidorxs  que asistieron a estas reuniones. </t>
  </si>
  <si>
    <t xml:space="preserve">De acuerdo a evidencias entregadas por la SGH , se observa que dentro del periodo se han realizado  mesas de trabajo  y reuniones entre la SGH y la SAF en las cuales se  ha realizado  seguimiento, analisis  a las incapacidades y al manejo contable de acuerdo a las politicas contables.                                                      Se observa que  de algunas mesas  de trabajo se han generado  compromisos , pero no se observa fechas de cumpimiento de los  mismos , asi como falta  de  firmas de los servidorxs  que asistieron a estas reuniones. </t>
  </si>
  <si>
    <t>De acuerdo a las evidencias reportadas por la Subdirectora de Gestión Humana mediante correo electrónico se observó:
1.Correos electrónicos de fecha 11 de abril de 2022 con el asunto: Cuando se presente una incapacidad recuerden, los cuales envió la Subdirección Administrativa y Financiera a la Grupo Interno de Trabajo de Arauca, Barrancabermeja,Mocoa, Yopal,Quibdo,  Cúcuta,Sincelejo, Villaviecencio, Bogotá,  Barranquilla, Ibgué, Montería, San José del Guaviare,  Dirección General, Dirección Técnica de información, Planeación y Localización , Oficina de Tecnologías de la Información  y las Comunicaciones,Oficina Asesora de Planeación, Subdirección General Técnica y Territorial, Secretaria General, Subdirección de Gestión Humana, Oficina Asesora de Comunicaciones y Pedagogía, Oficina Asesora Jurídica, Oficina de Comntrol Interno, Gestión del Conocimiento</t>
  </si>
  <si>
    <t>De acuerdo a las evidencias reportadas por la Subdirectora de Gestión Humana mediante correo electrónico se observó:
1.Programación en calendario -mesa de trabajo incapacidades.
2.Correo electrónico de fecha 6 de mayo de 2022 con el asunto: Borrador condición general procedimiento GTH-PR-01 1 Gestión de Cobro de Incapacidades y/o Licencias de maternida y Paternidad.</t>
  </si>
  <si>
    <t xml:space="preserve">De acuerdo a las evidencias reportadas por la Subdirectora de Gestión Humana mediante correo electrónico se observó:
1.Archivo en excel donde se encuentra la relación de entrega de documnetos para archivo. </t>
  </si>
  <si>
    <t>De acuerdo a las evidencias reportadas por la Subdirectora de Gestión Humana mediante correo electrónico se observó:
1.Correo eléctronico  de fecha 25 de marzo de 2022 con el asunto:Comunicación Resolución 320 de 2022
2.Correo eléctronico  de fecha 7 de junio de 2022 con el asunto:Comunicación Resolución 648 de 2022.
3.Correo eléctronico  de fecha 21 de junio de 2022 con el asunto:Reporte de Historia clinica.</t>
  </si>
  <si>
    <t>De acuerdo a las evidencias reportadas por la Subdirectora de Gestión Humana mediante correo electrónico se observó:
1.Base de datos de las incapcaidades 2022</t>
  </si>
  <si>
    <t>De acuerdo a las evidencias reportadas por la Subdirectora de Gestión Humana mediante correo electrónico se observó:
1.Correo electrónico de fecha 8 de junio de 2022 con el asunto:Socialización procedimiento de nómina.
2.Correo electrónico de fecha 5 de mayo de 2022 con el asunto:Mesa Técnica-contrato 74 de 2022.
3.Excel respuestas mesa técnica -contrato 74 de 2022.
De acuerdo a lo anterio, se observa gestión , sin emabargo, no se observa el (1 Procedimiento y  Correos de socialización)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</si>
</sst>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0"/>
      <color rgb="FF000000"/>
      <name val="Arial"/>
    </font>
    <font>
      <sz val="10"/>
      <color theme="1"/>
      <name val="Arial Narrow"/>
      <family val="2"/>
    </font>
    <font>
      <b/>
      <sz val="22"/>
      <color theme="1"/>
      <name val="Arial Narrow"/>
      <family val="2"/>
    </font>
    <font>
      <sz val="20"/>
      <color theme="1"/>
      <name val="Arial Narrow"/>
      <family val="2"/>
    </font>
    <font>
      <b/>
      <sz val="14"/>
      <color theme="1"/>
      <name val="Arial Narrow"/>
      <family val="2"/>
    </font>
    <font>
      <sz val="10"/>
      <name val="Arial"/>
      <family val="2"/>
    </font>
    <font>
      <sz val="15"/>
      <color theme="1"/>
      <name val="Arial Narrow"/>
      <family val="2"/>
    </font>
    <font>
      <b/>
      <sz val="15"/>
      <color theme="1"/>
      <name val="Arial Narrow"/>
      <family val="2"/>
    </font>
    <font>
      <b/>
      <sz val="12"/>
      <color theme="1"/>
      <name val="Arial Narrow"/>
      <family val="2"/>
    </font>
    <font>
      <sz val="14"/>
      <color theme="1"/>
      <name val="Arial Narrow"/>
      <family val="2"/>
    </font>
    <font>
      <sz val="12"/>
      <color theme="1"/>
      <name val="Arial Narrow"/>
      <family val="2"/>
    </font>
    <font>
      <b/>
      <sz val="10"/>
      <color theme="1"/>
      <name val="Arial"/>
      <family val="2"/>
    </font>
    <font>
      <sz val="10"/>
      <color theme="1"/>
      <name val="Arial"/>
      <family val="2"/>
    </font>
    <font>
      <b/>
      <sz val="10"/>
      <color theme="0"/>
      <name val="Arial Narrow"/>
      <family val="2"/>
    </font>
    <font>
      <sz val="18"/>
      <color rgb="FFFF0000"/>
      <name val="Arial Narrow"/>
      <family val="2"/>
    </font>
    <font>
      <sz val="18"/>
      <color theme="1"/>
      <name val="Arial Narrow"/>
      <family val="2"/>
    </font>
    <font>
      <sz val="15"/>
      <color rgb="FFFF0000"/>
      <name val="Arial Narrow"/>
      <family val="2"/>
    </font>
    <font>
      <sz val="10"/>
      <color rgb="FF000000"/>
      <name val="Arial"/>
      <family val="2"/>
    </font>
    <font>
      <sz val="10"/>
      <color rgb="FF000000"/>
      <name val="Arial"/>
      <family val="2"/>
    </font>
    <font>
      <sz val="10"/>
      <color rgb="FF000000"/>
      <name val="Calibri"/>
      <family val="2"/>
      <scheme val="minor"/>
    </font>
    <font>
      <sz val="11"/>
      <color theme="1"/>
      <name val="Arial Narrow"/>
      <family val="2"/>
    </font>
    <font>
      <b/>
      <sz val="11"/>
      <color theme="1"/>
      <name val="Arial Narrow"/>
      <family val="2"/>
    </font>
    <font>
      <sz val="11"/>
      <color rgb="FF000000"/>
      <name val="Arial"/>
      <family val="2"/>
    </font>
    <font>
      <i/>
      <sz val="11"/>
      <color theme="1"/>
      <name val="Arial Narrow"/>
      <family val="2"/>
    </font>
    <font>
      <sz val="11"/>
      <color theme="1"/>
      <name val="Arial Narrow"/>
    </font>
  </fonts>
  <fills count="18">
    <fill>
      <patternFill patternType="none"/>
    </fill>
    <fill>
      <patternFill patternType="gray125"/>
    </fill>
    <fill>
      <patternFill patternType="solid">
        <fgColor theme="5"/>
        <bgColor theme="5"/>
      </patternFill>
    </fill>
    <fill>
      <patternFill patternType="solid">
        <fgColor rgb="FF92D050"/>
        <bgColor rgb="FF92D050"/>
      </patternFill>
    </fill>
    <fill>
      <patternFill patternType="solid">
        <fgColor rgb="FFDBE5F1"/>
        <bgColor rgb="FFDBE5F1"/>
      </patternFill>
    </fill>
    <fill>
      <patternFill patternType="solid">
        <fgColor rgb="FFF2DBDB"/>
        <bgColor rgb="FFF2DBDB"/>
      </patternFill>
    </fill>
    <fill>
      <patternFill patternType="solid">
        <fgColor rgb="FFD6E3BC"/>
        <bgColor rgb="FFD6E3BC"/>
      </patternFill>
    </fill>
    <fill>
      <patternFill patternType="solid">
        <fgColor theme="0"/>
        <bgColor theme="0"/>
      </patternFill>
    </fill>
    <fill>
      <patternFill patternType="solid">
        <fgColor rgb="FFE5DFEC"/>
        <bgColor rgb="FFE5DFEC"/>
      </patternFill>
    </fill>
    <fill>
      <patternFill patternType="solid">
        <fgColor rgb="FFCC99FF"/>
        <bgColor rgb="FFCC99FF"/>
      </patternFill>
    </fill>
    <fill>
      <patternFill patternType="solid">
        <fgColor theme="0" tint="-4.9989318521683403E-2"/>
        <bgColor indexed="64"/>
      </patternFill>
    </fill>
    <fill>
      <patternFill patternType="solid">
        <fgColor rgb="FF0070C0"/>
        <bgColor rgb="FF1F497D"/>
      </patternFill>
    </fill>
    <fill>
      <patternFill patternType="solid">
        <fgColor rgb="FF0070C0"/>
        <bgColor indexed="64"/>
      </patternFill>
    </fill>
    <fill>
      <patternFill patternType="solid">
        <fgColor rgb="FFD0E3D9"/>
        <bgColor indexed="64"/>
      </patternFill>
    </fill>
    <fill>
      <patternFill patternType="solid">
        <fgColor rgb="FFFFFF00"/>
        <bgColor theme="0"/>
      </patternFill>
    </fill>
    <fill>
      <patternFill patternType="solid">
        <fgColor rgb="FFFFFF00"/>
        <bgColor rgb="FFE5DFEC"/>
      </patternFill>
    </fill>
    <fill>
      <patternFill patternType="solid">
        <fgColor theme="6" tint="0.39997558519241921"/>
        <bgColor theme="0"/>
      </patternFill>
    </fill>
    <fill>
      <patternFill patternType="solid">
        <fgColor theme="6" tint="0.39997558519241921"/>
        <bgColor indexed="64"/>
      </patternFill>
    </fill>
  </fills>
  <borders count="4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s>
  <cellStyleXfs count="2">
    <xf numFmtId="0" fontId="0" fillId="0" borderId="0"/>
    <xf numFmtId="9" fontId="18" fillId="0" borderId="0" applyFont="0" applyFill="0" applyBorder="0" applyAlignment="0" applyProtection="0"/>
  </cellStyleXfs>
  <cellXfs count="128">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6" fillId="0" borderId="0" xfId="0" applyFont="1"/>
    <xf numFmtId="0" fontId="6"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10" fillId="0" borderId="0" xfId="0" applyNumberFormat="1" applyFont="1" applyAlignment="1">
      <alignment horizontal="center" vertical="center"/>
    </xf>
    <xf numFmtId="0" fontId="8" fillId="5" borderId="16"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1" fillId="7" borderId="32" xfId="0" applyFont="1" applyFill="1" applyBorder="1"/>
    <xf numFmtId="0" fontId="12" fillId="0" borderId="28" xfId="0" applyFont="1" applyBorder="1" applyAlignment="1">
      <alignment vertical="center" wrapText="1"/>
    </xf>
    <xf numFmtId="0" fontId="12" fillId="0" borderId="30" xfId="0" applyFont="1" applyBorder="1" applyAlignment="1">
      <alignment vertical="center" wrapText="1"/>
    </xf>
    <xf numFmtId="0" fontId="12" fillId="0" borderId="28" xfId="0" applyFont="1" applyBorder="1"/>
    <xf numFmtId="0" fontId="14" fillId="0" borderId="0" xfId="0" applyFont="1" applyAlignment="1">
      <alignment vertical="center"/>
    </xf>
    <xf numFmtId="0" fontId="15" fillId="0" borderId="0" xfId="0" applyFont="1" applyAlignment="1">
      <alignment vertical="center"/>
    </xf>
    <xf numFmtId="0" fontId="1" fillId="0" borderId="0" xfId="0" applyFont="1" applyAlignment="1">
      <alignment vertical="center"/>
    </xf>
    <xf numFmtId="0" fontId="1" fillId="0" borderId="0" xfId="0" applyFont="1" applyAlignment="1">
      <alignment wrapText="1"/>
    </xf>
    <xf numFmtId="0" fontId="10" fillId="7" borderId="37" xfId="0" applyFont="1" applyFill="1" applyBorder="1" applyAlignment="1">
      <alignment vertical="center" wrapText="1"/>
    </xf>
    <xf numFmtId="164" fontId="10" fillId="0" borderId="37" xfId="0" applyNumberFormat="1" applyFont="1" applyBorder="1" applyAlignment="1">
      <alignment vertical="center" wrapText="1"/>
    </xf>
    <xf numFmtId="0" fontId="10" fillId="0" borderId="37" xfId="0" applyFont="1" applyBorder="1" applyAlignment="1">
      <alignment vertical="center" wrapText="1"/>
    </xf>
    <xf numFmtId="0" fontId="10" fillId="0" borderId="37" xfId="0" applyFont="1" applyBorder="1" applyAlignment="1">
      <alignment horizontal="center" vertical="center" wrapText="1"/>
    </xf>
    <xf numFmtId="0" fontId="1" fillId="13" borderId="0" xfId="0" applyFont="1" applyFill="1"/>
    <xf numFmtId="0" fontId="20" fillId="0" borderId="0" xfId="0" applyFont="1"/>
    <xf numFmtId="0" fontId="20" fillId="7" borderId="23" xfId="0" applyFont="1" applyFill="1" applyBorder="1" applyAlignment="1">
      <alignment vertical="center" wrapText="1"/>
    </xf>
    <xf numFmtId="0" fontId="20" fillId="7" borderId="24" xfId="0" applyFont="1" applyFill="1" applyBorder="1" applyAlignment="1">
      <alignment vertical="center" wrapText="1"/>
    </xf>
    <xf numFmtId="0" fontId="20" fillId="7" borderId="25" xfId="0" applyFont="1" applyFill="1" applyBorder="1" applyAlignment="1">
      <alignment horizontal="left" vertical="center" wrapText="1"/>
    </xf>
    <xf numFmtId="0" fontId="20" fillId="7" borderId="25" xfId="0" applyFont="1" applyFill="1" applyBorder="1" applyAlignment="1">
      <alignment vertical="center" wrapText="1"/>
    </xf>
    <xf numFmtId="0" fontId="20" fillId="0" borderId="16" xfId="0" applyFont="1" applyBorder="1" applyAlignment="1">
      <alignment horizontal="left" vertical="center" wrapText="1"/>
    </xf>
    <xf numFmtId="0" fontId="20" fillId="0" borderId="23" xfId="0" applyFont="1" applyBorder="1" applyAlignment="1">
      <alignment vertical="center" wrapText="1"/>
    </xf>
    <xf numFmtId="0" fontId="20" fillId="0" borderId="25" xfId="0" applyFont="1" applyBorder="1" applyAlignment="1">
      <alignment vertical="center" wrapText="1"/>
    </xf>
    <xf numFmtId="1" fontId="20" fillId="7" borderId="25" xfId="0" applyNumberFormat="1" applyFont="1" applyFill="1" applyBorder="1" applyAlignment="1">
      <alignment horizontal="center" vertical="center" wrapText="1"/>
    </xf>
    <xf numFmtId="164" fontId="20" fillId="7" borderId="25" xfId="0" applyNumberFormat="1" applyFont="1" applyFill="1" applyBorder="1" applyAlignment="1">
      <alignment vertical="center" wrapText="1"/>
    </xf>
    <xf numFmtId="0" fontId="20" fillId="7" borderId="26" xfId="0" applyFont="1" applyFill="1" applyBorder="1" applyAlignment="1">
      <alignment vertical="center" wrapText="1"/>
    </xf>
    <xf numFmtId="0" fontId="20" fillId="14" borderId="25" xfId="0" applyFont="1" applyFill="1" applyBorder="1" applyAlignment="1">
      <alignment vertical="center" wrapText="1"/>
    </xf>
    <xf numFmtId="0" fontId="20" fillId="14" borderId="25" xfId="0" applyFont="1" applyFill="1" applyBorder="1" applyAlignment="1">
      <alignment horizontal="left" vertical="center" wrapText="1"/>
    </xf>
    <xf numFmtId="164" fontId="20" fillId="15" borderId="25" xfId="0" applyNumberFormat="1" applyFont="1" applyFill="1" applyBorder="1" applyAlignment="1">
      <alignment vertical="center" wrapText="1"/>
    </xf>
    <xf numFmtId="0" fontId="20" fillId="7" borderId="25" xfId="0" applyFont="1" applyFill="1" applyBorder="1" applyAlignment="1">
      <alignment horizontal="center" vertical="center" wrapText="1"/>
    </xf>
    <xf numFmtId="0" fontId="22" fillId="0" borderId="0" xfId="0" applyFont="1"/>
    <xf numFmtId="0" fontId="20" fillId="7" borderId="27" xfId="0" applyFont="1" applyFill="1" applyBorder="1" applyAlignment="1">
      <alignment vertical="center" wrapText="1"/>
    </xf>
    <xf numFmtId="0" fontId="20" fillId="7" borderId="28" xfId="0" applyFont="1" applyFill="1" applyBorder="1" applyAlignment="1">
      <alignment horizontal="left" vertical="center" wrapText="1"/>
    </xf>
    <xf numFmtId="0" fontId="20" fillId="7" borderId="28" xfId="0" applyFont="1" applyFill="1" applyBorder="1" applyAlignment="1">
      <alignment vertical="center" wrapText="1"/>
    </xf>
    <xf numFmtId="0" fontId="20" fillId="0" borderId="29" xfId="0" applyFont="1" applyBorder="1" applyAlignment="1">
      <alignment horizontal="left" vertical="center" wrapText="1"/>
    </xf>
    <xf numFmtId="0" fontId="20" fillId="0" borderId="28" xfId="0" applyFont="1" applyBorder="1" applyAlignment="1">
      <alignment vertical="center" wrapText="1"/>
    </xf>
    <xf numFmtId="1" fontId="20" fillId="7" borderId="28" xfId="0" applyNumberFormat="1" applyFont="1" applyFill="1" applyBorder="1" applyAlignment="1">
      <alignment horizontal="center" vertical="center" wrapText="1"/>
    </xf>
    <xf numFmtId="0" fontId="20" fillId="14" borderId="28" xfId="0" applyFont="1" applyFill="1" applyBorder="1" applyAlignment="1">
      <alignment vertical="center" wrapText="1"/>
    </xf>
    <xf numFmtId="0" fontId="20" fillId="14" borderId="28" xfId="0" applyFont="1" applyFill="1" applyBorder="1" applyAlignment="1">
      <alignment horizontal="left" vertical="center" wrapText="1"/>
    </xf>
    <xf numFmtId="164" fontId="20" fillId="15" borderId="28" xfId="0" applyNumberFormat="1" applyFont="1" applyFill="1" applyBorder="1" applyAlignment="1">
      <alignment vertical="center" wrapText="1"/>
    </xf>
    <xf numFmtId="0" fontId="20" fillId="7" borderId="28" xfId="0" applyFont="1" applyFill="1" applyBorder="1" applyAlignment="1">
      <alignment horizontal="center" vertical="center" wrapText="1"/>
    </xf>
    <xf numFmtId="164" fontId="20" fillId="8" borderId="28" xfId="0" applyNumberFormat="1" applyFont="1" applyFill="1" applyBorder="1" applyAlignment="1">
      <alignment vertical="center" wrapText="1"/>
    </xf>
    <xf numFmtId="0" fontId="20" fillId="7" borderId="28" xfId="0" applyFont="1" applyFill="1" applyBorder="1" applyAlignment="1">
      <alignment wrapText="1"/>
    </xf>
    <xf numFmtId="0" fontId="20" fillId="0" borderId="29" xfId="0" applyFont="1" applyBorder="1" applyAlignment="1">
      <alignment horizontal="center" vertical="center" wrapText="1"/>
    </xf>
    <xf numFmtId="164" fontId="20" fillId="0" borderId="39" xfId="0" applyNumberFormat="1" applyFont="1" applyBorder="1" applyAlignment="1">
      <alignment vertical="center" wrapText="1"/>
    </xf>
    <xf numFmtId="0" fontId="20" fillId="0" borderId="28" xfId="0" applyFont="1" applyBorder="1" applyAlignment="1">
      <alignment horizontal="left" vertical="center" wrapText="1"/>
    </xf>
    <xf numFmtId="164" fontId="20" fillId="0" borderId="28" xfId="0" applyNumberFormat="1" applyFont="1" applyBorder="1" applyAlignment="1">
      <alignment vertical="center" wrapText="1"/>
    </xf>
    <xf numFmtId="1" fontId="20" fillId="7" borderId="28" xfId="0" applyNumberFormat="1" applyFont="1" applyFill="1" applyBorder="1" applyAlignment="1">
      <alignment vertical="center" wrapText="1"/>
    </xf>
    <xf numFmtId="164" fontId="20" fillId="7" borderId="28" xfId="0" applyNumberFormat="1" applyFont="1" applyFill="1" applyBorder="1" applyAlignment="1">
      <alignment vertical="center" wrapText="1"/>
    </xf>
    <xf numFmtId="0" fontId="20" fillId="0" borderId="27" xfId="0" applyFont="1" applyBorder="1" applyAlignment="1">
      <alignment horizontal="left" vertical="center" wrapText="1"/>
    </xf>
    <xf numFmtId="0" fontId="20" fillId="0" borderId="39" xfId="0" applyFont="1" applyBorder="1" applyAlignment="1">
      <alignment horizontal="left" vertical="center" wrapText="1"/>
    </xf>
    <xf numFmtId="0" fontId="20" fillId="0" borderId="28" xfId="0" applyFont="1" applyBorder="1" applyAlignment="1">
      <alignment vertical="top" wrapText="1"/>
    </xf>
    <xf numFmtId="0" fontId="20" fillId="0" borderId="25" xfId="0" applyFont="1" applyBorder="1" applyAlignment="1">
      <alignment horizontal="left" vertical="center" wrapText="1"/>
    </xf>
    <xf numFmtId="164" fontId="20" fillId="0" borderId="25" xfId="0" applyNumberFormat="1" applyFont="1" applyBorder="1" applyAlignment="1">
      <alignment vertical="center" wrapText="1"/>
    </xf>
    <xf numFmtId="9" fontId="20" fillId="8" borderId="25" xfId="1" applyFont="1" applyFill="1" applyBorder="1" applyAlignment="1">
      <alignment vertical="center" wrapText="1"/>
    </xf>
    <xf numFmtId="0" fontId="20" fillId="0" borderId="25" xfId="0" applyFont="1" applyBorder="1" applyAlignment="1">
      <alignment horizontal="left" vertical="top" wrapText="1"/>
    </xf>
    <xf numFmtId="0" fontId="20" fillId="0" borderId="38" xfId="0" applyFont="1" applyBorder="1" applyAlignment="1">
      <alignment vertical="center" wrapText="1"/>
    </xf>
    <xf numFmtId="9" fontId="20" fillId="0" borderId="25" xfId="1" applyFont="1" applyFill="1" applyBorder="1" applyAlignment="1">
      <alignment vertical="center" wrapText="1"/>
    </xf>
    <xf numFmtId="0" fontId="20" fillId="16" borderId="28" xfId="0" applyFont="1" applyFill="1" applyBorder="1" applyAlignment="1">
      <alignment horizontal="left" vertical="top" wrapText="1"/>
    </xf>
    <xf numFmtId="0" fontId="20" fillId="17" borderId="28" xfId="0" applyFont="1" applyFill="1" applyBorder="1" applyAlignment="1">
      <alignment horizontal="left" vertical="center" wrapText="1"/>
    </xf>
    <xf numFmtId="0" fontId="1" fillId="7" borderId="32"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5" fillId="0" borderId="20" xfId="0" applyFont="1" applyBorder="1"/>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5" fillId="0" borderId="21" xfId="0" applyFont="1" applyBorder="1"/>
    <xf numFmtId="0" fontId="8" fillId="2" borderId="7" xfId="0" applyFont="1" applyFill="1" applyBorder="1" applyAlignment="1">
      <alignment horizontal="center" vertical="center"/>
    </xf>
    <xf numFmtId="0" fontId="5" fillId="0" borderId="8" xfId="0" applyFont="1" applyBorder="1"/>
    <xf numFmtId="0" fontId="5" fillId="0" borderId="10" xfId="0" applyFont="1" applyBorder="1"/>
    <xf numFmtId="0" fontId="8" fillId="3" borderId="7"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7" fillId="10" borderId="7" xfId="0" applyFont="1" applyFill="1" applyBorder="1" applyAlignment="1">
      <alignment horizontal="center" vertical="center"/>
    </xf>
    <xf numFmtId="0" fontId="5" fillId="10" borderId="8" xfId="0" applyFont="1" applyFill="1" applyBorder="1"/>
    <xf numFmtId="0" fontId="5" fillId="10" borderId="9" xfId="0" applyFont="1" applyFill="1" applyBorder="1"/>
    <xf numFmtId="0" fontId="6" fillId="0" borderId="8" xfId="0" applyFont="1" applyBorder="1" applyAlignment="1">
      <alignment horizontal="center" vertical="center"/>
    </xf>
    <xf numFmtId="49" fontId="16" fillId="0" borderId="8" xfId="0" applyNumberFormat="1" applyFont="1" applyBorder="1" applyAlignment="1">
      <alignment horizontal="center" vertical="center"/>
    </xf>
    <xf numFmtId="0" fontId="8" fillId="11" borderId="7" xfId="0" applyFont="1" applyFill="1" applyBorder="1" applyAlignment="1">
      <alignment horizontal="center" vertical="center"/>
    </xf>
    <xf numFmtId="0" fontId="5" fillId="12" borderId="8" xfId="0" applyFont="1" applyFill="1" applyBorder="1"/>
    <xf numFmtId="0" fontId="5" fillId="12" borderId="10" xfId="0" applyFont="1" applyFill="1" applyBorder="1"/>
    <xf numFmtId="0" fontId="8" fillId="4" borderId="11" xfId="0" applyFont="1" applyFill="1" applyBorder="1" applyAlignment="1">
      <alignment horizontal="center" vertical="center" wrapText="1"/>
    </xf>
    <xf numFmtId="0" fontId="5" fillId="0" borderId="17" xfId="0" applyFont="1" applyBorder="1"/>
    <xf numFmtId="0" fontId="8" fillId="4" borderId="12" xfId="0" applyFont="1" applyFill="1" applyBorder="1" applyAlignment="1">
      <alignment horizontal="center" vertical="center" wrapText="1"/>
    </xf>
    <xf numFmtId="0" fontId="5" fillId="0" borderId="13" xfId="0" applyFont="1" applyBorder="1"/>
    <xf numFmtId="0" fontId="5" fillId="0" borderId="18" xfId="0" applyFont="1" applyBorder="1"/>
    <xf numFmtId="0" fontId="5" fillId="0" borderId="19" xfId="0" applyFont="1" applyBorder="1"/>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0" fillId="7" borderId="37"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35"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42" xfId="0" applyFont="1" applyFill="1" applyBorder="1" applyAlignment="1">
      <alignment horizontal="center" vertical="center" textRotation="255"/>
    </xf>
    <xf numFmtId="0" fontId="20" fillId="7" borderId="14" xfId="0" applyFont="1" applyFill="1" applyBorder="1" applyAlignment="1">
      <alignment horizontal="center" vertical="center" textRotation="255"/>
    </xf>
    <xf numFmtId="0" fontId="20" fillId="7" borderId="39" xfId="0" applyFont="1" applyFill="1" applyBorder="1" applyAlignment="1">
      <alignment horizontal="center" vertical="center" textRotation="255"/>
    </xf>
    <xf numFmtId="0" fontId="11" fillId="0" borderId="33" xfId="0" applyFont="1" applyBorder="1" applyAlignment="1">
      <alignment horizontal="center" vertical="center"/>
    </xf>
    <xf numFmtId="0" fontId="5" fillId="0" borderId="34" xfId="0" applyFont="1" applyBorder="1"/>
    <xf numFmtId="0" fontId="12" fillId="0" borderId="33" xfId="0" applyFont="1" applyBorder="1" applyAlignment="1">
      <alignment horizontal="left" vertical="center"/>
    </xf>
    <xf numFmtId="0" fontId="5" fillId="0" borderId="35" xfId="0" applyFont="1" applyBorder="1"/>
    <xf numFmtId="0" fontId="5" fillId="0" borderId="36" xfId="0" applyFont="1" applyBorder="1"/>
    <xf numFmtId="0" fontId="13" fillId="9" borderId="30" xfId="0" applyFont="1" applyFill="1" applyBorder="1" applyAlignment="1">
      <alignment horizontal="center" vertical="center" wrapText="1"/>
    </xf>
    <xf numFmtId="0" fontId="5" fillId="0" borderId="31" xfId="0" applyFont="1" applyBorder="1"/>
    <xf numFmtId="0" fontId="24" fillId="0" borderId="25" xfId="0" applyFont="1" applyFill="1" applyBorder="1" applyAlignment="1">
      <alignment vertical="center" wrapText="1"/>
    </xf>
    <xf numFmtId="9" fontId="20" fillId="8" borderId="28" xfId="1" applyFont="1" applyFill="1" applyBorder="1" applyAlignment="1">
      <alignment vertical="center" wrapText="1"/>
    </xf>
    <xf numFmtId="0" fontId="24" fillId="0" borderId="28" xfId="0" applyFont="1" applyFill="1" applyBorder="1" applyAlignment="1">
      <alignment vertical="center" wrapText="1"/>
    </xf>
    <xf numFmtId="9" fontId="20" fillId="8" borderId="28" xfId="1" applyFont="1" applyFill="1" applyBorder="1" applyAlignment="1">
      <alignment horizontal="center" vertical="center" wrapText="1"/>
    </xf>
    <xf numFmtId="10" fontId="20" fillId="8" borderId="25" xfId="1" applyNumberFormat="1" applyFont="1" applyFill="1" applyBorder="1" applyAlignment="1">
      <alignment vertical="center" wrapText="1"/>
    </xf>
    <xf numFmtId="10" fontId="20" fillId="7" borderId="26" xfId="1" applyNumberFormat="1" applyFont="1" applyFill="1" applyBorder="1" applyAlignment="1">
      <alignment vertical="center" wrapText="1"/>
    </xf>
    <xf numFmtId="10" fontId="20" fillId="8" borderId="25" xfId="1" applyNumberFormat="1" applyFont="1" applyFill="1" applyBorder="1" applyAlignment="1">
      <alignment horizontal="right" vertical="center" wrapText="1"/>
    </xf>
  </cellXfs>
  <cellStyles count="2">
    <cellStyle name="Normal" xfId="0" builtinId="0"/>
    <cellStyle name="Porcentaje" xfId="1" builtinId="5"/>
  </cellStyles>
  <dxfs count="0"/>
  <tableStyles count="0" defaultTableStyle="TableStyleMedium2" defaultPivotStyle="PivotStyleLight16"/>
  <colors>
    <mruColors>
      <color rgb="FFD0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219075</xdr:colOff>
      <xdr:row>1</xdr:row>
      <xdr:rowOff>76200</xdr:rowOff>
    </xdr:from>
    <xdr:ext cx="1276350" cy="1009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xmn" id="{F862EFC9-5BFF-43B8-9026-FABAA161748F}" userId="S::vzyzn@dfwxy.onmicrosoft.com::e24abd83-c7f5-4b09-bdec-b766e71dee6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 dT="2021-12-14T05:28:55.09" personId="{F862EFC9-5BFF-43B8-9026-FABAA161748F}" id="{1D335236-E2CA-4F57-94A2-E4CA49DE453F}">
    <text>De acuerdo a la necesidad del proceso se generan mas filas.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90"/>
  <sheetViews>
    <sheetView tabSelected="1" view="pageBreakPreview" topLeftCell="V1" zoomScale="66" zoomScaleNormal="66" zoomScaleSheetLayoutView="66" workbookViewId="0">
      <selection activeCell="X16" sqref="X16"/>
    </sheetView>
  </sheetViews>
  <sheetFormatPr baseColWidth="10" defaultColWidth="14.453125" defaultRowHeight="15" customHeight="1" x14ac:dyDescent="0.25"/>
  <cols>
    <col min="1" max="1" width="1.7265625" customWidth="1"/>
    <col min="2" max="2" width="6" customWidth="1"/>
    <col min="3" max="3" width="11.453125" customWidth="1"/>
    <col min="4" max="4" width="7.453125" customWidth="1"/>
    <col min="5" max="5" width="62.36328125" customWidth="1"/>
    <col min="6" max="6" width="10.90625" customWidth="1"/>
    <col min="7" max="7" width="38.54296875" customWidth="1"/>
    <col min="8" max="8" width="16.453125" customWidth="1"/>
    <col min="9" max="9" width="30.81640625" customWidth="1"/>
    <col min="10" max="10" width="16.1796875" customWidth="1"/>
    <col min="11" max="11" width="16.36328125" customWidth="1"/>
    <col min="12" max="12" width="15.08984375" customWidth="1"/>
    <col min="13" max="13" width="13.90625" customWidth="1"/>
    <col min="14" max="14" width="18.26953125" customWidth="1"/>
    <col min="15" max="15" width="21.7265625" hidden="1" customWidth="1"/>
    <col min="16" max="16" width="18.81640625" hidden="1" customWidth="1"/>
    <col min="17" max="17" width="8.54296875" hidden="1" customWidth="1"/>
    <col min="18" max="18" width="22.453125" hidden="1" customWidth="1"/>
    <col min="19" max="19" width="19.7265625" hidden="1" customWidth="1"/>
    <col min="20" max="20" width="8.26953125" hidden="1" customWidth="1"/>
    <col min="21" max="21" width="30.7265625" customWidth="1"/>
    <col min="22" max="22" width="61.1796875" customWidth="1"/>
    <col min="23" max="23" width="12.453125" customWidth="1"/>
    <col min="24" max="24" width="64.6328125" customWidth="1"/>
    <col min="25" max="25" width="52.453125" customWidth="1"/>
    <col min="26" max="26" width="13.54296875" customWidth="1"/>
    <col min="27" max="28" width="14.1796875" hidden="1" customWidth="1"/>
    <col min="29" max="29" width="9" hidden="1" customWidth="1"/>
    <col min="30" max="31" width="12.453125" hidden="1" customWidth="1"/>
    <col min="32" max="32" width="8.26953125" hidden="1" customWidth="1"/>
    <col min="33" max="34" width="12.81640625" hidden="1" customWidth="1"/>
    <col min="35" max="37" width="12.7265625" hidden="1" customWidth="1"/>
    <col min="38" max="38" width="8.81640625" hidden="1" customWidth="1"/>
    <col min="39" max="39" width="17" hidden="1" customWidth="1"/>
    <col min="40" max="40" width="13" hidden="1" customWidth="1"/>
    <col min="41" max="41" width="10.54296875" hidden="1" customWidth="1"/>
    <col min="42" max="43" width="12.1796875" hidden="1" customWidth="1"/>
    <col min="44" max="44" width="10" hidden="1" customWidth="1"/>
    <col min="45" max="45" width="11.453125" customWidth="1"/>
  </cols>
  <sheetData>
    <row r="1" spans="1:45" ht="12.75"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30" customHeight="1" x14ac:dyDescent="0.3">
      <c r="A2" s="1"/>
      <c r="B2" s="2"/>
      <c r="C2" s="3"/>
      <c r="D2" s="3"/>
      <c r="E2" s="80" t="s">
        <v>0</v>
      </c>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2"/>
    </row>
    <row r="3" spans="1:45" ht="30" customHeight="1" thickBot="1" x14ac:dyDescent="0.35">
      <c r="A3" s="1"/>
      <c r="B3" s="3"/>
      <c r="C3" s="3"/>
      <c r="D3" s="3"/>
      <c r="E3" s="83"/>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5"/>
    </row>
    <row r="4" spans="1:45" ht="30" customHeight="1" thickBot="1" x14ac:dyDescent="0.5">
      <c r="A4" s="4"/>
      <c r="B4" s="5"/>
      <c r="C4" s="5"/>
      <c r="D4" s="5"/>
      <c r="E4" s="86" t="s">
        <v>1</v>
      </c>
      <c r="F4" s="87"/>
      <c r="G4" s="87"/>
      <c r="H4" s="87"/>
      <c r="I4" s="87"/>
      <c r="J4" s="87"/>
      <c r="K4" s="87"/>
      <c r="L4" s="88"/>
      <c r="M4" s="89" t="s">
        <v>2</v>
      </c>
      <c r="N4" s="77"/>
      <c r="O4" s="77"/>
      <c r="P4" s="77"/>
      <c r="Q4" s="77"/>
      <c r="R4" s="77"/>
      <c r="S4" s="77"/>
      <c r="T4" s="77"/>
      <c r="U4" s="77"/>
      <c r="V4" s="77"/>
      <c r="W4" s="78"/>
      <c r="X4" s="87"/>
      <c r="Y4" s="87"/>
      <c r="Z4" s="87"/>
      <c r="AA4" s="87"/>
      <c r="AB4" s="87"/>
      <c r="AC4" s="87"/>
      <c r="AD4" s="87"/>
      <c r="AE4" s="88"/>
      <c r="AF4" s="90" t="s">
        <v>68</v>
      </c>
      <c r="AG4" s="77"/>
      <c r="AH4" s="77"/>
      <c r="AI4" s="77"/>
      <c r="AJ4" s="77"/>
      <c r="AK4" s="77"/>
      <c r="AL4" s="77"/>
      <c r="AM4" s="77"/>
      <c r="AN4" s="77"/>
      <c r="AO4" s="77"/>
      <c r="AP4" s="77"/>
      <c r="AQ4" s="77"/>
      <c r="AR4" s="77"/>
      <c r="AS4" s="78"/>
    </row>
    <row r="5" spans="1:45" ht="28.5" customHeight="1" thickBot="1" x14ac:dyDescent="0.35">
      <c r="A5" s="1"/>
      <c r="B5" s="6"/>
      <c r="C5" s="6"/>
      <c r="D5" s="6"/>
      <c r="E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8"/>
      <c r="AP5" s="8"/>
      <c r="AQ5" s="8"/>
      <c r="AR5" s="9"/>
      <c r="AS5" s="9"/>
    </row>
    <row r="6" spans="1:45" ht="22.5" customHeight="1" thickBot="1" x14ac:dyDescent="0.35">
      <c r="A6" s="24"/>
      <c r="B6" s="91" t="s">
        <v>3</v>
      </c>
      <c r="C6" s="92"/>
      <c r="D6" s="92"/>
      <c r="E6" s="92"/>
      <c r="F6" s="92"/>
      <c r="G6" s="93"/>
      <c r="H6" s="76" t="s">
        <v>0</v>
      </c>
      <c r="I6" s="77"/>
      <c r="J6" s="77"/>
      <c r="K6" s="77"/>
      <c r="L6" s="77"/>
      <c r="M6" s="77"/>
      <c r="N6" s="78"/>
      <c r="O6" s="79" t="s">
        <v>4</v>
      </c>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8"/>
    </row>
    <row r="7" spans="1:45" ht="47.25" customHeight="1" x14ac:dyDescent="0.3">
      <c r="A7" s="1"/>
      <c r="B7" s="94" t="s">
        <v>5</v>
      </c>
      <c r="C7" s="96" t="s">
        <v>6</v>
      </c>
      <c r="D7" s="97"/>
      <c r="E7" s="100" t="s">
        <v>7</v>
      </c>
      <c r="F7" s="100" t="s">
        <v>8</v>
      </c>
      <c r="G7" s="101" t="s">
        <v>9</v>
      </c>
      <c r="H7" s="104" t="s">
        <v>10</v>
      </c>
      <c r="I7" s="73" t="s">
        <v>11</v>
      </c>
      <c r="J7" s="73" t="s">
        <v>12</v>
      </c>
      <c r="K7" s="73" t="s">
        <v>13</v>
      </c>
      <c r="L7" s="73" t="s">
        <v>14</v>
      </c>
      <c r="M7" s="73" t="s">
        <v>15</v>
      </c>
      <c r="N7" s="10" t="s">
        <v>16</v>
      </c>
      <c r="O7" s="103" t="s">
        <v>17</v>
      </c>
      <c r="P7" s="71" t="s">
        <v>4</v>
      </c>
      <c r="Q7" s="73" t="s">
        <v>18</v>
      </c>
      <c r="R7" s="71" t="s">
        <v>63</v>
      </c>
      <c r="S7" s="71" t="s">
        <v>4</v>
      </c>
      <c r="T7" s="73" t="s">
        <v>19</v>
      </c>
      <c r="U7" s="71" t="s">
        <v>63</v>
      </c>
      <c r="V7" s="71" t="s">
        <v>4</v>
      </c>
      <c r="W7" s="73" t="s">
        <v>20</v>
      </c>
      <c r="X7" s="71" t="s">
        <v>63</v>
      </c>
      <c r="Y7" s="71" t="s">
        <v>4</v>
      </c>
      <c r="Z7" s="73" t="s">
        <v>21</v>
      </c>
      <c r="AA7" s="71" t="s">
        <v>4</v>
      </c>
      <c r="AB7" s="71" t="s">
        <v>17</v>
      </c>
      <c r="AC7" s="73" t="s">
        <v>22</v>
      </c>
      <c r="AD7" s="71" t="s">
        <v>64</v>
      </c>
      <c r="AE7" s="71" t="s">
        <v>4</v>
      </c>
      <c r="AF7" s="73" t="s">
        <v>23</v>
      </c>
      <c r="AG7" s="71" t="s">
        <v>65</v>
      </c>
      <c r="AH7" s="71" t="s">
        <v>66</v>
      </c>
      <c r="AI7" s="73" t="s">
        <v>24</v>
      </c>
      <c r="AJ7" s="71" t="s">
        <v>67</v>
      </c>
      <c r="AK7" s="71" t="s">
        <v>4</v>
      </c>
      <c r="AL7" s="73" t="s">
        <v>25</v>
      </c>
      <c r="AM7" s="71" t="s">
        <v>67</v>
      </c>
      <c r="AN7" s="71" t="s">
        <v>4</v>
      </c>
      <c r="AO7" s="73" t="s">
        <v>26</v>
      </c>
      <c r="AP7" s="71" t="s">
        <v>67</v>
      </c>
      <c r="AQ7" s="71" t="s">
        <v>4</v>
      </c>
      <c r="AR7" s="73" t="s">
        <v>27</v>
      </c>
      <c r="AS7" s="74" t="s">
        <v>28</v>
      </c>
    </row>
    <row r="8" spans="1:45" ht="122.25" customHeight="1" thickBot="1" x14ac:dyDescent="0.35">
      <c r="A8" s="1"/>
      <c r="B8" s="95"/>
      <c r="C8" s="98"/>
      <c r="D8" s="99"/>
      <c r="E8" s="72"/>
      <c r="F8" s="72"/>
      <c r="G8" s="75"/>
      <c r="H8" s="95"/>
      <c r="I8" s="72"/>
      <c r="J8" s="72"/>
      <c r="K8" s="72"/>
      <c r="L8" s="72"/>
      <c r="M8" s="72"/>
      <c r="N8" s="11" t="s">
        <v>29</v>
      </c>
      <c r="O8" s="95"/>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5"/>
    </row>
    <row r="9" spans="1:45" s="40" customFormat="1" ht="327" customHeight="1" thickBot="1" x14ac:dyDescent="0.35">
      <c r="A9" s="25"/>
      <c r="B9" s="26">
        <v>1</v>
      </c>
      <c r="C9" s="105" t="s">
        <v>119</v>
      </c>
      <c r="D9" s="106"/>
      <c r="E9" s="28" t="s">
        <v>112</v>
      </c>
      <c r="F9" s="111" t="s">
        <v>120</v>
      </c>
      <c r="G9" s="30" t="s">
        <v>71</v>
      </c>
      <c r="H9" s="31" t="s">
        <v>72</v>
      </c>
      <c r="I9" s="32" t="s">
        <v>73</v>
      </c>
      <c r="J9" s="29" t="s">
        <v>74</v>
      </c>
      <c r="K9" s="33">
        <v>3</v>
      </c>
      <c r="L9" s="34">
        <v>44621</v>
      </c>
      <c r="M9" s="34">
        <v>44926</v>
      </c>
      <c r="N9" s="35" t="s">
        <v>75</v>
      </c>
      <c r="O9" s="32"/>
      <c r="P9" s="62"/>
      <c r="Q9" s="63"/>
      <c r="R9" s="32"/>
      <c r="S9" s="62"/>
      <c r="T9" s="63"/>
      <c r="U9" s="62" t="s">
        <v>78</v>
      </c>
      <c r="V9" s="65" t="s">
        <v>121</v>
      </c>
      <c r="W9" s="125">
        <v>0.33300000000000002</v>
      </c>
      <c r="X9" s="28" t="s">
        <v>132</v>
      </c>
      <c r="Y9" s="121" t="s">
        <v>140</v>
      </c>
      <c r="Z9" s="125">
        <v>0.33300000000000002</v>
      </c>
      <c r="AA9" s="29"/>
      <c r="AB9" s="39"/>
      <c r="AC9" s="64"/>
      <c r="AD9" s="29"/>
      <c r="AE9" s="39"/>
      <c r="AF9" s="64"/>
      <c r="AG9" s="29"/>
      <c r="AH9" s="39"/>
      <c r="AI9" s="64"/>
      <c r="AJ9" s="29"/>
      <c r="AK9" s="39"/>
      <c r="AL9" s="64"/>
      <c r="AM9" s="29"/>
      <c r="AN9" s="39"/>
      <c r="AO9" s="64"/>
      <c r="AP9" s="29"/>
      <c r="AQ9" s="39"/>
      <c r="AR9" s="64"/>
      <c r="AS9" s="126">
        <f>+W9+Z9+AC9+AF9+AI9+AL9+AO9+AR9</f>
        <v>0.66600000000000004</v>
      </c>
    </row>
    <row r="10" spans="1:45" s="40" customFormat="1" ht="153" customHeight="1" thickBot="1" x14ac:dyDescent="0.35">
      <c r="A10" s="25"/>
      <c r="B10" s="41">
        <v>2</v>
      </c>
      <c r="C10" s="107"/>
      <c r="D10" s="108"/>
      <c r="E10" s="42" t="s">
        <v>113</v>
      </c>
      <c r="F10" s="112"/>
      <c r="G10" s="44" t="s">
        <v>79</v>
      </c>
      <c r="H10" s="31" t="s">
        <v>72</v>
      </c>
      <c r="I10" s="45" t="s">
        <v>114</v>
      </c>
      <c r="J10" s="43" t="s">
        <v>80</v>
      </c>
      <c r="K10" s="46">
        <v>2</v>
      </c>
      <c r="L10" s="34">
        <v>44621</v>
      </c>
      <c r="M10" s="34">
        <v>44711</v>
      </c>
      <c r="N10" s="27" t="s">
        <v>75</v>
      </c>
      <c r="O10" s="36" t="s">
        <v>76</v>
      </c>
      <c r="P10" s="37" t="s">
        <v>76</v>
      </c>
      <c r="Q10" s="38" t="s">
        <v>77</v>
      </c>
      <c r="R10" s="47" t="s">
        <v>76</v>
      </c>
      <c r="S10" s="48" t="s">
        <v>76</v>
      </c>
      <c r="T10" s="49" t="s">
        <v>77</v>
      </c>
      <c r="U10" s="66" t="s">
        <v>81</v>
      </c>
      <c r="V10" s="55" t="s">
        <v>82</v>
      </c>
      <c r="W10" s="64">
        <v>0</v>
      </c>
      <c r="X10" s="42" t="s">
        <v>133</v>
      </c>
      <c r="Y10" s="123" t="s">
        <v>141</v>
      </c>
      <c r="Z10" s="124">
        <v>0.02</v>
      </c>
      <c r="AA10" s="43"/>
      <c r="AB10" s="50"/>
      <c r="AC10" s="51"/>
      <c r="AD10" s="43"/>
      <c r="AE10" s="50"/>
      <c r="AF10" s="51"/>
      <c r="AG10" s="43"/>
      <c r="AH10" s="50"/>
      <c r="AI10" s="51"/>
      <c r="AJ10" s="43"/>
      <c r="AK10" s="50"/>
      <c r="AL10" s="51"/>
      <c r="AM10" s="43"/>
      <c r="AN10" s="50"/>
      <c r="AO10" s="51"/>
      <c r="AP10" s="43"/>
      <c r="AQ10" s="50"/>
      <c r="AR10" s="51"/>
      <c r="AS10" s="126">
        <f t="shared" ref="AS10:AS16" si="0">+W10+Z10+AC10+AF10+AI10+AL10+AO10+AR10</f>
        <v>0.02</v>
      </c>
    </row>
    <row r="11" spans="1:45" s="40" customFormat="1" ht="211" customHeight="1" thickBot="1" x14ac:dyDescent="0.35">
      <c r="A11" s="25"/>
      <c r="B11" s="41">
        <v>3</v>
      </c>
      <c r="C11" s="107"/>
      <c r="D11" s="108"/>
      <c r="E11" s="42" t="s">
        <v>122</v>
      </c>
      <c r="F11" s="112"/>
      <c r="G11" s="44" t="s">
        <v>123</v>
      </c>
      <c r="H11" s="31" t="s">
        <v>72</v>
      </c>
      <c r="I11" s="45" t="s">
        <v>83</v>
      </c>
      <c r="J11" s="55" t="s">
        <v>84</v>
      </c>
      <c r="K11" s="46">
        <v>9</v>
      </c>
      <c r="L11" s="34">
        <v>44621</v>
      </c>
      <c r="M11" s="34">
        <v>44926</v>
      </c>
      <c r="N11" s="35" t="s">
        <v>75</v>
      </c>
      <c r="O11" s="36" t="s">
        <v>76</v>
      </c>
      <c r="P11" s="37" t="s">
        <v>76</v>
      </c>
      <c r="Q11" s="38" t="s">
        <v>77</v>
      </c>
      <c r="R11" s="47" t="s">
        <v>76</v>
      </c>
      <c r="S11" s="48" t="s">
        <v>76</v>
      </c>
      <c r="T11" s="49" t="s">
        <v>77</v>
      </c>
      <c r="U11" s="55" t="s">
        <v>124</v>
      </c>
      <c r="V11" s="67" t="s">
        <v>125</v>
      </c>
      <c r="W11" s="127">
        <v>0.1111</v>
      </c>
      <c r="X11" s="42" t="s">
        <v>124</v>
      </c>
      <c r="Y11" s="123" t="s">
        <v>142</v>
      </c>
      <c r="Z11" s="127">
        <v>0.1111</v>
      </c>
      <c r="AA11" s="43"/>
      <c r="AB11" s="50"/>
      <c r="AC11" s="51"/>
      <c r="AD11" s="43"/>
      <c r="AE11" s="50"/>
      <c r="AF11" s="51"/>
      <c r="AG11" s="43"/>
      <c r="AH11" s="50"/>
      <c r="AI11" s="51"/>
      <c r="AJ11" s="43"/>
      <c r="AK11" s="50"/>
      <c r="AL11" s="51"/>
      <c r="AM11" s="43"/>
      <c r="AN11" s="50"/>
      <c r="AO11" s="51"/>
      <c r="AP11" s="43"/>
      <c r="AQ11" s="50"/>
      <c r="AR11" s="51"/>
      <c r="AS11" s="126">
        <f t="shared" si="0"/>
        <v>0.22220000000000001</v>
      </c>
    </row>
    <row r="12" spans="1:45" s="40" customFormat="1" ht="194" customHeight="1" thickBot="1" x14ac:dyDescent="0.35">
      <c r="A12" s="25"/>
      <c r="B12" s="41">
        <v>4</v>
      </c>
      <c r="C12" s="107"/>
      <c r="D12" s="108"/>
      <c r="E12" s="42" t="s">
        <v>115</v>
      </c>
      <c r="F12" s="112"/>
      <c r="G12" s="44" t="s">
        <v>126</v>
      </c>
      <c r="H12" s="31" t="s">
        <v>72</v>
      </c>
      <c r="I12" s="45" t="s">
        <v>85</v>
      </c>
      <c r="J12" s="45" t="s">
        <v>86</v>
      </c>
      <c r="K12" s="46" t="s">
        <v>87</v>
      </c>
      <c r="L12" s="34">
        <v>44621</v>
      </c>
      <c r="M12" s="34">
        <v>44926</v>
      </c>
      <c r="N12" s="35" t="s">
        <v>75</v>
      </c>
      <c r="O12" s="36" t="s">
        <v>76</v>
      </c>
      <c r="P12" s="37" t="s">
        <v>76</v>
      </c>
      <c r="Q12" s="38" t="s">
        <v>77</v>
      </c>
      <c r="R12" s="47" t="s">
        <v>76</v>
      </c>
      <c r="S12" s="48" t="s">
        <v>76</v>
      </c>
      <c r="T12" s="49" t="s">
        <v>77</v>
      </c>
      <c r="U12" s="45" t="s">
        <v>88</v>
      </c>
      <c r="V12" s="55" t="s">
        <v>89</v>
      </c>
      <c r="W12" s="64">
        <v>0</v>
      </c>
      <c r="X12" s="42" t="s">
        <v>134</v>
      </c>
      <c r="Y12" s="123" t="s">
        <v>143</v>
      </c>
      <c r="Z12" s="122">
        <v>0.08</v>
      </c>
      <c r="AA12" s="43"/>
      <c r="AB12" s="50"/>
      <c r="AC12" s="51"/>
      <c r="AD12" s="43"/>
      <c r="AE12" s="50"/>
      <c r="AF12" s="51"/>
      <c r="AG12" s="43"/>
      <c r="AH12" s="50"/>
      <c r="AI12" s="51"/>
      <c r="AJ12" s="43"/>
      <c r="AK12" s="50"/>
      <c r="AL12" s="51"/>
      <c r="AM12" s="43"/>
      <c r="AN12" s="50"/>
      <c r="AO12" s="51"/>
      <c r="AP12" s="43"/>
      <c r="AQ12" s="50"/>
      <c r="AR12" s="51"/>
      <c r="AS12" s="126">
        <f t="shared" si="0"/>
        <v>0.08</v>
      </c>
    </row>
    <row r="13" spans="1:45" s="40" customFormat="1" ht="330.5" customHeight="1" thickBot="1" x14ac:dyDescent="0.35">
      <c r="A13" s="25"/>
      <c r="B13" s="41">
        <v>5</v>
      </c>
      <c r="C13" s="107"/>
      <c r="D13" s="108"/>
      <c r="E13" s="68" t="s">
        <v>118</v>
      </c>
      <c r="F13" s="112"/>
      <c r="G13" s="44" t="s">
        <v>90</v>
      </c>
      <c r="H13" s="31" t="s">
        <v>72</v>
      </c>
      <c r="I13" s="45" t="s">
        <v>91</v>
      </c>
      <c r="J13" s="43" t="s">
        <v>92</v>
      </c>
      <c r="K13" s="46" t="s">
        <v>93</v>
      </c>
      <c r="L13" s="34">
        <v>44621</v>
      </c>
      <c r="M13" s="34">
        <v>44926</v>
      </c>
      <c r="N13" s="35" t="s">
        <v>75</v>
      </c>
      <c r="O13" s="45" t="s">
        <v>94</v>
      </c>
      <c r="P13" s="45" t="s">
        <v>95</v>
      </c>
      <c r="Q13" s="54"/>
      <c r="R13" s="45"/>
      <c r="S13" s="55"/>
      <c r="T13" s="56"/>
      <c r="U13" s="41" t="s">
        <v>94</v>
      </c>
      <c r="V13" s="55" t="s">
        <v>137</v>
      </c>
      <c r="W13" s="64">
        <v>0.3</v>
      </c>
      <c r="X13" s="42" t="s">
        <v>130</v>
      </c>
      <c r="Y13" s="42" t="s">
        <v>139</v>
      </c>
      <c r="Z13" s="64">
        <v>0.25</v>
      </c>
      <c r="AA13" s="43"/>
      <c r="AB13" s="50"/>
      <c r="AC13" s="51"/>
      <c r="AD13" s="43"/>
      <c r="AE13" s="50"/>
      <c r="AF13" s="51"/>
      <c r="AG13" s="43"/>
      <c r="AH13" s="50"/>
      <c r="AI13" s="51"/>
      <c r="AJ13" s="43"/>
      <c r="AK13" s="50"/>
      <c r="AL13" s="51"/>
      <c r="AM13" s="43"/>
      <c r="AN13" s="50"/>
      <c r="AO13" s="51"/>
      <c r="AP13" s="43"/>
      <c r="AQ13" s="50"/>
      <c r="AR13" s="51"/>
      <c r="AS13" s="126">
        <f t="shared" si="0"/>
        <v>0.55000000000000004</v>
      </c>
    </row>
    <row r="14" spans="1:45" s="40" customFormat="1" ht="222" customHeight="1" thickBot="1" x14ac:dyDescent="0.35">
      <c r="A14" s="25"/>
      <c r="B14" s="41">
        <v>6</v>
      </c>
      <c r="C14" s="107"/>
      <c r="D14" s="108"/>
      <c r="E14" s="52" t="s">
        <v>116</v>
      </c>
      <c r="F14" s="112"/>
      <c r="G14" s="53" t="s">
        <v>96</v>
      </c>
      <c r="H14" s="31" t="s">
        <v>72</v>
      </c>
      <c r="I14" s="45" t="s">
        <v>97</v>
      </c>
      <c r="J14" s="43" t="s">
        <v>98</v>
      </c>
      <c r="K14" s="57" t="s">
        <v>99</v>
      </c>
      <c r="L14" s="34">
        <v>44621</v>
      </c>
      <c r="M14" s="34">
        <v>44926</v>
      </c>
      <c r="N14" s="35" t="s">
        <v>75</v>
      </c>
      <c r="O14" s="36" t="s">
        <v>76</v>
      </c>
      <c r="P14" s="37" t="s">
        <v>76</v>
      </c>
      <c r="Q14" s="38" t="s">
        <v>77</v>
      </c>
      <c r="R14" s="47" t="s">
        <v>76</v>
      </c>
      <c r="S14" s="48" t="s">
        <v>76</v>
      </c>
      <c r="T14" s="49" t="s">
        <v>77</v>
      </c>
      <c r="U14" s="45" t="s">
        <v>100</v>
      </c>
      <c r="V14" s="55" t="s">
        <v>101</v>
      </c>
      <c r="W14" s="64">
        <v>0.25</v>
      </c>
      <c r="X14" s="42" t="s">
        <v>135</v>
      </c>
      <c r="Y14" s="123" t="s">
        <v>144</v>
      </c>
      <c r="Z14" s="122">
        <v>0.33</v>
      </c>
      <c r="AA14" s="43"/>
      <c r="AB14" s="50"/>
      <c r="AC14" s="51"/>
      <c r="AD14" s="43"/>
      <c r="AE14" s="50"/>
      <c r="AF14" s="51"/>
      <c r="AG14" s="43"/>
      <c r="AH14" s="50"/>
      <c r="AI14" s="51"/>
      <c r="AJ14" s="43"/>
      <c r="AK14" s="50"/>
      <c r="AL14" s="51"/>
      <c r="AM14" s="43"/>
      <c r="AN14" s="50"/>
      <c r="AO14" s="51"/>
      <c r="AP14" s="43"/>
      <c r="AQ14" s="50"/>
      <c r="AR14" s="51"/>
      <c r="AS14" s="126">
        <f t="shared" si="0"/>
        <v>0.58000000000000007</v>
      </c>
    </row>
    <row r="15" spans="1:45" s="40" customFormat="1" ht="290.5" customHeight="1" thickBot="1" x14ac:dyDescent="0.35">
      <c r="A15" s="25"/>
      <c r="B15" s="41">
        <v>7</v>
      </c>
      <c r="C15" s="107"/>
      <c r="D15" s="108"/>
      <c r="E15" s="61" t="s">
        <v>117</v>
      </c>
      <c r="F15" s="112"/>
      <c r="G15" s="53" t="s">
        <v>102</v>
      </c>
      <c r="H15" s="31" t="s">
        <v>72</v>
      </c>
      <c r="I15" s="45" t="s">
        <v>103</v>
      </c>
      <c r="J15" s="43" t="s">
        <v>104</v>
      </c>
      <c r="K15" s="57" t="s">
        <v>105</v>
      </c>
      <c r="L15" s="34">
        <v>44621</v>
      </c>
      <c r="M15" s="58">
        <v>44711</v>
      </c>
      <c r="N15" s="35" t="s">
        <v>75</v>
      </c>
      <c r="O15" s="36" t="s">
        <v>76</v>
      </c>
      <c r="P15" s="37" t="s">
        <v>76</v>
      </c>
      <c r="Q15" s="38" t="s">
        <v>77</v>
      </c>
      <c r="R15" s="47" t="s">
        <v>76</v>
      </c>
      <c r="S15" s="48" t="s">
        <v>76</v>
      </c>
      <c r="T15" s="49" t="s">
        <v>77</v>
      </c>
      <c r="U15" s="45" t="s">
        <v>106</v>
      </c>
      <c r="V15" s="55" t="s">
        <v>128</v>
      </c>
      <c r="W15" s="64">
        <v>0.25</v>
      </c>
      <c r="X15" s="42" t="s">
        <v>136</v>
      </c>
      <c r="Y15" s="123" t="s">
        <v>145</v>
      </c>
      <c r="Z15" s="122">
        <v>0.05</v>
      </c>
      <c r="AA15" s="43"/>
      <c r="AB15" s="50"/>
      <c r="AC15" s="51"/>
      <c r="AD15" s="43"/>
      <c r="AE15" s="50"/>
      <c r="AF15" s="51"/>
      <c r="AG15" s="43"/>
      <c r="AH15" s="50"/>
      <c r="AI15" s="51"/>
      <c r="AJ15" s="43"/>
      <c r="AK15" s="50"/>
      <c r="AL15" s="51"/>
      <c r="AM15" s="43"/>
      <c r="AN15" s="50"/>
      <c r="AO15" s="51"/>
      <c r="AP15" s="43"/>
      <c r="AQ15" s="50"/>
      <c r="AR15" s="51"/>
      <c r="AS15" s="126">
        <f t="shared" si="0"/>
        <v>0.3</v>
      </c>
    </row>
    <row r="16" spans="1:45" s="40" customFormat="1" ht="382.5" customHeight="1" x14ac:dyDescent="0.3">
      <c r="A16" s="25"/>
      <c r="B16" s="41">
        <v>8</v>
      </c>
      <c r="C16" s="109"/>
      <c r="D16" s="110"/>
      <c r="E16" s="69" t="s">
        <v>127</v>
      </c>
      <c r="F16" s="113"/>
      <c r="G16" s="53" t="s">
        <v>107</v>
      </c>
      <c r="H16" s="59" t="s">
        <v>108</v>
      </c>
      <c r="I16" s="45" t="s">
        <v>109</v>
      </c>
      <c r="J16" s="43" t="s">
        <v>92</v>
      </c>
      <c r="K16" s="46" t="s">
        <v>110</v>
      </c>
      <c r="L16" s="34">
        <v>44621</v>
      </c>
      <c r="M16" s="34">
        <v>44926</v>
      </c>
      <c r="N16" s="35" t="s">
        <v>75</v>
      </c>
      <c r="O16" s="29" t="s">
        <v>111</v>
      </c>
      <c r="P16" s="60"/>
      <c r="Q16" s="54"/>
      <c r="R16" s="45"/>
      <c r="S16" s="55"/>
      <c r="T16" s="56"/>
      <c r="U16" s="41" t="s">
        <v>111</v>
      </c>
      <c r="V16" s="55" t="s">
        <v>129</v>
      </c>
      <c r="W16" s="64">
        <v>0.3</v>
      </c>
      <c r="X16" s="42" t="s">
        <v>131</v>
      </c>
      <c r="Y16" s="42" t="s">
        <v>138</v>
      </c>
      <c r="Z16" s="64">
        <v>0.25</v>
      </c>
      <c r="AA16" s="43"/>
      <c r="AB16" s="50"/>
      <c r="AC16" s="51"/>
      <c r="AD16" s="43"/>
      <c r="AE16" s="50"/>
      <c r="AF16" s="51"/>
      <c r="AG16" s="43"/>
      <c r="AH16" s="50"/>
      <c r="AI16" s="51"/>
      <c r="AJ16" s="43"/>
      <c r="AK16" s="50"/>
      <c r="AL16" s="51"/>
      <c r="AM16" s="43"/>
      <c r="AN16" s="50"/>
      <c r="AO16" s="51"/>
      <c r="AP16" s="43"/>
      <c r="AQ16" s="50"/>
      <c r="AR16" s="51"/>
      <c r="AS16" s="126">
        <f t="shared" si="0"/>
        <v>0.55000000000000004</v>
      </c>
    </row>
    <row r="17" spans="1:45" ht="75.75" customHeight="1" x14ac:dyDescent="0.3">
      <c r="A17" s="19"/>
      <c r="B17" s="102" t="s">
        <v>70</v>
      </c>
      <c r="C17" s="102"/>
      <c r="D17" s="102"/>
      <c r="E17" s="102"/>
      <c r="F17" s="102"/>
      <c r="G17" s="102"/>
      <c r="H17" s="102"/>
      <c r="I17" s="102"/>
      <c r="J17" s="102"/>
      <c r="K17" s="102"/>
      <c r="L17" s="102"/>
      <c r="M17" s="102"/>
      <c r="N17" s="102"/>
      <c r="O17" s="102"/>
      <c r="P17" s="102"/>
      <c r="Q17" s="102"/>
      <c r="R17" s="102"/>
      <c r="S17" s="102"/>
      <c r="T17" s="102"/>
      <c r="U17" s="20"/>
      <c r="V17" s="20"/>
      <c r="W17" s="21"/>
      <c r="X17" s="22"/>
      <c r="Y17" s="23"/>
      <c r="Z17" s="21"/>
      <c r="AA17" s="22"/>
      <c r="AB17" s="23"/>
      <c r="AC17" s="21"/>
      <c r="AD17" s="22"/>
      <c r="AE17" s="23"/>
      <c r="AF17" s="21"/>
      <c r="AG17" s="22"/>
      <c r="AH17" s="23"/>
      <c r="AI17" s="21"/>
      <c r="AJ17" s="22"/>
      <c r="AK17" s="23"/>
      <c r="AL17" s="21"/>
      <c r="AM17" s="22"/>
      <c r="AN17" s="23"/>
      <c r="AO17" s="21"/>
      <c r="AP17" s="22"/>
      <c r="AQ17" s="23"/>
      <c r="AR17" s="21"/>
      <c r="AS17" s="22"/>
    </row>
    <row r="18" spans="1:45" ht="38" customHeight="1" x14ac:dyDescent="0.3">
      <c r="A18" s="12"/>
      <c r="B18" s="70" t="s">
        <v>69</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row>
    <row r="19" spans="1:45" ht="80.25" customHeight="1" x14ac:dyDescent="0.3">
      <c r="A19" s="1"/>
      <c r="B19" s="16"/>
      <c r="C19" s="17"/>
      <c r="D19" s="17"/>
      <c r="E19" s="17"/>
      <c r="F19" s="17"/>
      <c r="G19" s="17"/>
      <c r="H19" s="17"/>
      <c r="I19" s="18"/>
      <c r="J19" s="18"/>
      <c r="K19" s="18"/>
      <c r="L19" s="18"/>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1:45" ht="12.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1:45" ht="12.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12.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1:45"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1:45" ht="12.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ht="12.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1:45"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1:45"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45"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1:45"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1:45"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1:45"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1:45"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1:45"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1:45"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1:45"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1:45"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1:45"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1:45"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1:45"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1:45"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1:45"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1:45"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1:45"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1:45"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1:45"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1:45"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1:45"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1:45"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1:45"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1:45"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spans="1:45"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spans="1:45"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spans="1:45"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spans="1:45"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spans="1:45"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spans="1:45"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spans="1:45"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spans="1:45"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spans="1:45"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spans="1:45"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spans="1:45"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spans="1:45"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spans="1:45"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spans="1:45"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spans="1:45"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spans="1:45"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spans="1:45"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spans="1:45"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spans="1:45"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spans="1:45"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spans="1:45"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spans="1:45"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spans="1:45"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spans="1:45"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spans="1:45"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1:45"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spans="1:45"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spans="1:45"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spans="1:45"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spans="1:45"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spans="1:45"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spans="1:45"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spans="1:45"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spans="1:45"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spans="1:45"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spans="1:45"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spans="1:45"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spans="1:45"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spans="1:45"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spans="1:45"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spans="1:45"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spans="1:45"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spans="1:45"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spans="1:45"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spans="1:45"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1:45"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1:45"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1:45"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1:45"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1:45"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1:45"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1:45"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1:45"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1:45"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1:45"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1:45"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1:45"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1:45"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1:45"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1:45"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1:45"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1:45"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1:45"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1:45"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1:45"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1:45"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1:45"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1:45"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1:45"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1:45"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1:45"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1:45"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1:45"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1:45"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1:45"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1:45"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1:45"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1:45"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1:45"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1:45"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1:45"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1:45"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1:45"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1:45"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1:45"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1:45"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1:45"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1:45"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45"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45"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1:45"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1:45"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1:45"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45"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1:45"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1:45"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1:45"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1:45"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1:45"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1:45"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1:45"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1:45"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1:45"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1:45"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1:45"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1:45"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1:45"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1:45"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1:45"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1:45"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1:45"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1:45"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1:45"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1:45"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5"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1:45"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1:45"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1:45"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1:45"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1:45"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1:45"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1:45"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1:45"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1:45"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1:45"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1:45"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1:45"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spans="1:45"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spans="1:45"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spans="1:45"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spans="1:45"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spans="1:45"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spans="1:45"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1:45"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1:45"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1:45"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1:45"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1:45"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1:45"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1:45"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1:45"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1:45"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spans="1:45"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spans="1:45"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spans="1:45"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spans="1:45"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spans="1:45"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1:45"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spans="1:45"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spans="1:45"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spans="1:45"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spans="1:45"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spans="1:45"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spans="1:45"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spans="1:45"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spans="1:45"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spans="1:45"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spans="1:45"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spans="1:45"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spans="1:45"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spans="1:45"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spans="1:45"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spans="1:45"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spans="1:45"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spans="1:45"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spans="1:45"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spans="1:45"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spans="1:45"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spans="1:45"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spans="1:45"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spans="1:45"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spans="1:45"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spans="1:45"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spans="1:45"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spans="1:45"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spans="1:45"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spans="1:45"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spans="1:45"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spans="1:45"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spans="1:45"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spans="1:45"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spans="1:45"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spans="1:45"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row r="298" spans="1:45"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row>
    <row r="299" spans="1:45"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row>
    <row r="300" spans="1:45"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row>
    <row r="301" spans="1:45"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row>
    <row r="302" spans="1:45"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row>
    <row r="303" spans="1:45"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row>
    <row r="304" spans="1:45"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row>
    <row r="305" spans="1:45"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row>
    <row r="306" spans="1:45"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row>
    <row r="307" spans="1:45"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row>
    <row r="308" spans="1:45"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row>
    <row r="309" spans="1:45"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row>
    <row r="310" spans="1:45"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row>
    <row r="311" spans="1:45"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row>
    <row r="312" spans="1:45"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row>
    <row r="313" spans="1:45"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row>
    <row r="314" spans="1:45"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row>
    <row r="315" spans="1:45"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row>
    <row r="316" spans="1:45"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row>
    <row r="317" spans="1:45"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row>
    <row r="318" spans="1:45"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row>
    <row r="319" spans="1:45"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row>
    <row r="320" spans="1:45"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row>
    <row r="321" spans="1:45"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row>
    <row r="322" spans="1:45"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row>
    <row r="323" spans="1:45"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row>
    <row r="324" spans="1:45"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row>
    <row r="325" spans="1:45"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row>
    <row r="326" spans="1:45"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row>
    <row r="327" spans="1:45"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row>
    <row r="328" spans="1:45"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row>
    <row r="329" spans="1:45"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row>
    <row r="330" spans="1:45"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row>
    <row r="331" spans="1:45"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row>
    <row r="332" spans="1:45"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row>
    <row r="333" spans="1:45"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row>
    <row r="334" spans="1:45"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row>
    <row r="335" spans="1:45"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row>
    <row r="336" spans="1:45"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row>
    <row r="337" spans="1:45"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row>
    <row r="353" spans="1:45"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row>
    <row r="354" spans="1:45"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row>
    <row r="355" spans="1:45"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row>
    <row r="356" spans="1:45"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row>
    <row r="357" spans="1:45"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row>
    <row r="358" spans="1:45"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row>
    <row r="359" spans="1:45"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row>
    <row r="360" spans="1:45"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row>
    <row r="361" spans="1:45"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row>
    <row r="362" spans="1:45"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row>
    <row r="363" spans="1:45"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row>
    <row r="364" spans="1:45"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row>
    <row r="365" spans="1:45"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row>
    <row r="366" spans="1:45"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row>
    <row r="367" spans="1:45"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row>
    <row r="368" spans="1:45"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row>
    <row r="369" spans="1:45"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row>
    <row r="370" spans="1:45"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row>
    <row r="371" spans="1:45"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row>
    <row r="372" spans="1:45"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row>
    <row r="373" spans="1:45"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row>
    <row r="374" spans="1:45"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row>
    <row r="375" spans="1:45"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row>
    <row r="376" spans="1:45"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row>
    <row r="377" spans="1:45"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row>
    <row r="378" spans="1:45"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row>
    <row r="379" spans="1:45"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row>
    <row r="380" spans="1:45"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row>
    <row r="381" spans="1:45"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row>
    <row r="382" spans="1:45"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row>
    <row r="383" spans="1:45"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row>
    <row r="384" spans="1:45"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row>
    <row r="385" spans="1:45"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row>
    <row r="386" spans="1:45"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row>
    <row r="387" spans="1:45"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row>
    <row r="388" spans="1:45"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row>
    <row r="389" spans="1:45"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row>
    <row r="390" spans="1:45"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row>
    <row r="391" spans="1:45"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row>
    <row r="392" spans="1:45"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row>
    <row r="393" spans="1:45"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row>
    <row r="394" spans="1:45"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row>
    <row r="395" spans="1:45"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row>
    <row r="396" spans="1:45"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row>
    <row r="397" spans="1:45"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row>
    <row r="398" spans="1:45"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row>
    <row r="399" spans="1:45"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row>
    <row r="400" spans="1:45"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row>
    <row r="401" spans="1:45"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row>
    <row r="402" spans="1:45"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row>
    <row r="403" spans="1:45"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row>
    <row r="404" spans="1:45"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row>
    <row r="405" spans="1:45"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row>
    <row r="406" spans="1:45"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row>
    <row r="407" spans="1:45"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row>
    <row r="408" spans="1:45"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row>
    <row r="409" spans="1:45"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row>
    <row r="410" spans="1:45"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row>
    <row r="411" spans="1:45"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row>
    <row r="412" spans="1:45"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row>
    <row r="413" spans="1:45"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row>
    <row r="414" spans="1:45"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row>
    <row r="415" spans="1:45"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row>
    <row r="416" spans="1:45"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row>
    <row r="417" spans="1:45"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row>
    <row r="418" spans="1:45"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row>
    <row r="419" spans="1:45"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row>
    <row r="420" spans="1:45"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row>
    <row r="421" spans="1:45"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row>
    <row r="422" spans="1:45"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row>
    <row r="423" spans="1:45"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row>
    <row r="424" spans="1:45"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row>
    <row r="425" spans="1:45"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row>
    <row r="426" spans="1:45"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row>
    <row r="427" spans="1:45"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row>
    <row r="428" spans="1:45"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row>
    <row r="429" spans="1:45"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row>
    <row r="430" spans="1:45"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row>
    <row r="431" spans="1:45"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row>
    <row r="432" spans="1:45"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row>
    <row r="433" spans="1:45"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row>
    <row r="434" spans="1:45"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row>
    <row r="435" spans="1:45"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row>
    <row r="436" spans="1:45"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row>
    <row r="437" spans="1:45"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row>
    <row r="438" spans="1:45"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row>
    <row r="439" spans="1:45"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row>
    <row r="440" spans="1:45"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row>
    <row r="441" spans="1:45"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row>
    <row r="442" spans="1:45"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row>
    <row r="443" spans="1:45"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row>
    <row r="444" spans="1:45"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row>
    <row r="445" spans="1:45"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row>
    <row r="446" spans="1:45"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row>
    <row r="447" spans="1:45"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row>
    <row r="448" spans="1:45"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row>
    <row r="449" spans="1:45"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row>
    <row r="450" spans="1:45"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row>
    <row r="451" spans="1:45"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row>
    <row r="452" spans="1:45"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row>
    <row r="453" spans="1:45"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row>
    <row r="454" spans="1:45"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row>
    <row r="455" spans="1:45"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row>
    <row r="456" spans="1:45"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row>
    <row r="457" spans="1:45"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row>
    <row r="458" spans="1:45"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row>
    <row r="459" spans="1:45"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row>
    <row r="460" spans="1:45"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row>
    <row r="461" spans="1:45"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row>
    <row r="462" spans="1:45"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row>
    <row r="463" spans="1:45"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row>
    <row r="464" spans="1:45"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row>
    <row r="465" spans="1:45"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row>
    <row r="466" spans="1:45"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row>
    <row r="467" spans="1:45"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row>
    <row r="468" spans="1:45"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row>
    <row r="469" spans="1:45"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row>
    <row r="470" spans="1:45"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row>
    <row r="471" spans="1:45"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row>
    <row r="472" spans="1:45"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row>
    <row r="473" spans="1:45"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row>
    <row r="474" spans="1:45"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row>
    <row r="475" spans="1:45"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row>
    <row r="476" spans="1:45"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row>
    <row r="477" spans="1:45"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row>
    <row r="478" spans="1:45"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row>
    <row r="479" spans="1:45"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row>
    <row r="480" spans="1:45"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row>
    <row r="481" spans="1:45"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row>
    <row r="482" spans="1:45"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row>
    <row r="483" spans="1:45"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row>
    <row r="484" spans="1:45"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row>
    <row r="485" spans="1:45"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row>
    <row r="486" spans="1:45"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row>
    <row r="487" spans="1:45"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row>
    <row r="488" spans="1:45"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row>
    <row r="489" spans="1:45"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row>
    <row r="490" spans="1:45"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row>
    <row r="491" spans="1:45"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row>
    <row r="492" spans="1:45"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row>
    <row r="493" spans="1:45"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row>
    <row r="494" spans="1:45"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row>
    <row r="495" spans="1:45"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row>
    <row r="496" spans="1:45"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row>
    <row r="497" spans="1:45"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row>
    <row r="498" spans="1:45"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row>
    <row r="499" spans="1:45"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row>
    <row r="500" spans="1:45"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row>
    <row r="501" spans="1:45"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row>
    <row r="502" spans="1:45"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row>
    <row r="503" spans="1:45"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row>
    <row r="504" spans="1:45"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row>
    <row r="505" spans="1:45"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row>
    <row r="506" spans="1:45"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row>
    <row r="507" spans="1:45"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row>
    <row r="508" spans="1:45"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row>
    <row r="509" spans="1:45"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row>
    <row r="510" spans="1:45"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row>
    <row r="511" spans="1:45"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row>
    <row r="512" spans="1:45"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row>
    <row r="513" spans="1:45"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row>
    <row r="514" spans="1:45"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row>
    <row r="515" spans="1:45"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row>
    <row r="516" spans="1:45"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row>
    <row r="517" spans="1:45"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row>
    <row r="518" spans="1:45"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row>
    <row r="519" spans="1:45"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row>
    <row r="520" spans="1:45"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row>
    <row r="521" spans="1:45"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row>
    <row r="522" spans="1:45"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row>
    <row r="523" spans="1:45"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row>
    <row r="524" spans="1:45"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row>
    <row r="525" spans="1:45"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row>
    <row r="526" spans="1:45"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row>
    <row r="527" spans="1:45"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row>
    <row r="528" spans="1:45"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row>
    <row r="529" spans="1:45"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row>
    <row r="530" spans="1:45"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row>
    <row r="531" spans="1:45"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row>
    <row r="532" spans="1:45"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row>
    <row r="533" spans="1:45"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row>
    <row r="534" spans="1:45"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row>
    <row r="535" spans="1:45"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row>
    <row r="536" spans="1:45"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row>
    <row r="537" spans="1:45"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row>
    <row r="538" spans="1:45"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row>
    <row r="539" spans="1:45"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row>
    <row r="540" spans="1:45"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row>
    <row r="541" spans="1:45"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row>
    <row r="542" spans="1:45"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row>
    <row r="543" spans="1:45"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row>
    <row r="544" spans="1:45"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row>
    <row r="545" spans="1:45"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row>
    <row r="546" spans="1:45"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row>
    <row r="547" spans="1:45"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row>
    <row r="548" spans="1:45"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row>
    <row r="549" spans="1:45"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row>
    <row r="550" spans="1:45"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row>
    <row r="551" spans="1:45"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row>
    <row r="552" spans="1:45"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row>
    <row r="553" spans="1:45"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row>
    <row r="554" spans="1:45"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row>
    <row r="555" spans="1:45"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row>
    <row r="556" spans="1:45"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row>
    <row r="557" spans="1:45"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row>
    <row r="558" spans="1:45"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row>
    <row r="559" spans="1:45"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row>
    <row r="560" spans="1:45"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row>
    <row r="561" spans="1:45"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row>
    <row r="562" spans="1:45"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row>
    <row r="563" spans="1:45"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row>
    <row r="564" spans="1:45"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row>
    <row r="565" spans="1:45"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row>
    <row r="566" spans="1:45"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row>
    <row r="567" spans="1:45"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row>
    <row r="568" spans="1:45"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row>
    <row r="569" spans="1:45"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row>
    <row r="570" spans="1:45"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row>
    <row r="571" spans="1:45"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row>
    <row r="572" spans="1:45"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row>
    <row r="573" spans="1:45"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row>
    <row r="574" spans="1:45"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row>
    <row r="575" spans="1:45"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row>
    <row r="576" spans="1:45"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row>
    <row r="577" spans="1:45"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row>
    <row r="578" spans="1:45"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row>
    <row r="579" spans="1:45"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row>
    <row r="580" spans="1:45"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row>
    <row r="581" spans="1:45"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row>
    <row r="582" spans="1:45"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row>
    <row r="583" spans="1:45"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row>
    <row r="584" spans="1:45"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row>
    <row r="585" spans="1:45"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row>
    <row r="586" spans="1:45"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row>
    <row r="587" spans="1:45"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row>
    <row r="588" spans="1:45"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row>
    <row r="589" spans="1:45"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row>
    <row r="590" spans="1:45"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row>
    <row r="591" spans="1:45"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row>
    <row r="592" spans="1:45"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row>
    <row r="593" spans="1:45"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row>
    <row r="594" spans="1:45"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row>
    <row r="595" spans="1:45"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row>
    <row r="596" spans="1:45"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row>
    <row r="597" spans="1:45"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row>
    <row r="598" spans="1:45"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row>
    <row r="599" spans="1:45"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row>
    <row r="600" spans="1:45"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row>
    <row r="601" spans="1:45"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row>
    <row r="602" spans="1:45"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row>
    <row r="603" spans="1:45"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row>
    <row r="604" spans="1:45"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row>
    <row r="605" spans="1:45"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row>
    <row r="606" spans="1:45"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row>
    <row r="607" spans="1:45"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row>
    <row r="608" spans="1:45"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row>
    <row r="609" spans="1:45"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row>
    <row r="610" spans="1:45"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row>
    <row r="611" spans="1:45"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row>
    <row r="612" spans="1:45"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row>
    <row r="613" spans="1:45"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row>
    <row r="614" spans="1:45"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row>
    <row r="615" spans="1:45"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row>
    <row r="616" spans="1:45"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row>
    <row r="617" spans="1:45"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row>
    <row r="618" spans="1:45"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row>
    <row r="619" spans="1:45"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row>
    <row r="620" spans="1:45"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row>
    <row r="621" spans="1:45"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row>
    <row r="622" spans="1:45"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row>
    <row r="623" spans="1:45"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row>
    <row r="624" spans="1:45"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row>
    <row r="625" spans="1:45"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row>
    <row r="626" spans="1:45"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row>
    <row r="627" spans="1:45"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row>
    <row r="628" spans="1:45"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row>
    <row r="629" spans="1:45"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row>
    <row r="630" spans="1:45"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row>
    <row r="631" spans="1:45"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row>
    <row r="632" spans="1:45"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row>
    <row r="633" spans="1:45"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row>
    <row r="634" spans="1:45"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row>
    <row r="635" spans="1:45"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row>
    <row r="636" spans="1:45"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row>
    <row r="637" spans="1:45"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row>
    <row r="638" spans="1:45"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row>
    <row r="639" spans="1:45"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row>
    <row r="640" spans="1:45"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row>
    <row r="641" spans="1:45"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row>
    <row r="642" spans="1:45"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row>
    <row r="643" spans="1:45"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row>
    <row r="644" spans="1:45"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row>
    <row r="645" spans="1:45"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row>
    <row r="646" spans="1:45"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row>
    <row r="647" spans="1:45"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row>
    <row r="648" spans="1:45"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row>
    <row r="649" spans="1:45"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row>
    <row r="650" spans="1:45"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row>
    <row r="651" spans="1:45"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row>
    <row r="652" spans="1:45"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row>
    <row r="653" spans="1:45"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row>
    <row r="654" spans="1:45"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row>
    <row r="655" spans="1:45"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row>
    <row r="656" spans="1:45"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row>
    <row r="657" spans="1:45"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row>
    <row r="658" spans="1:45"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row>
    <row r="659" spans="1:45"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row>
    <row r="660" spans="1:45"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row>
    <row r="661" spans="1:45"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row>
    <row r="662" spans="1:45"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row>
    <row r="663" spans="1:45"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row>
    <row r="664" spans="1:45"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row>
    <row r="665" spans="1:45"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row>
    <row r="666" spans="1:45"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row>
    <row r="667" spans="1:45"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row>
    <row r="668" spans="1:45"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row>
    <row r="669" spans="1:45"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row>
    <row r="670" spans="1:45"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row>
    <row r="671" spans="1:45"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row>
    <row r="672" spans="1:45"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row>
    <row r="673" spans="1:45"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row>
    <row r="674" spans="1:45"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row>
    <row r="675" spans="1:45"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row>
    <row r="676" spans="1:45"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row>
    <row r="677" spans="1:45"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row>
    <row r="678" spans="1:45"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row>
    <row r="679" spans="1:45"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row>
    <row r="680" spans="1:45"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row>
    <row r="681" spans="1:45"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row>
    <row r="682" spans="1:45"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row>
    <row r="683" spans="1:45"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row>
    <row r="684" spans="1:45"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row>
    <row r="685" spans="1:45"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row>
    <row r="686" spans="1:45"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row>
    <row r="687" spans="1:45"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row>
    <row r="688" spans="1:45"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row>
    <row r="689" spans="1:45"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row>
    <row r="690" spans="1:45"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row>
    <row r="691" spans="1:45"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row>
    <row r="692" spans="1:45"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row>
    <row r="693" spans="1:45"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row>
    <row r="694" spans="1:45"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row>
    <row r="695" spans="1:45"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row>
    <row r="696" spans="1:45"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row>
    <row r="697" spans="1:45"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row>
    <row r="698" spans="1:45"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row>
    <row r="699" spans="1:45"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row>
    <row r="700" spans="1:45"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row>
    <row r="701" spans="1:45"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row>
    <row r="702" spans="1:45"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row>
    <row r="703" spans="1:45"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row>
    <row r="704" spans="1:45"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row>
    <row r="705" spans="1:45"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row>
    <row r="706" spans="1:45"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row>
    <row r="707" spans="1:45"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row>
    <row r="708" spans="1:45"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row>
    <row r="709" spans="1:45"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row>
    <row r="710" spans="1:45"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row>
    <row r="711" spans="1:45"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row>
    <row r="712" spans="1:45"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row>
    <row r="713" spans="1:45"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row>
    <row r="714" spans="1:45"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row>
    <row r="715" spans="1:45"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row>
    <row r="716" spans="1:45"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row>
    <row r="717" spans="1:45"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row>
    <row r="718" spans="1:45"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row>
    <row r="719" spans="1:45"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row>
    <row r="720" spans="1:45"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row>
    <row r="721" spans="1:45"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row>
    <row r="722" spans="1:45"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row>
    <row r="723" spans="1:45"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row>
    <row r="724" spans="1:45"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row>
    <row r="725" spans="1:45"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row>
    <row r="726" spans="1:45"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row>
    <row r="727" spans="1:45"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row>
    <row r="728" spans="1:45"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row>
    <row r="729" spans="1:45"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row>
    <row r="730" spans="1:45"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row>
    <row r="731" spans="1:45"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row>
    <row r="732" spans="1:45"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row>
    <row r="733" spans="1:45"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row>
    <row r="734" spans="1:45"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row>
    <row r="735" spans="1:45"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row>
    <row r="736" spans="1:45"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row>
    <row r="737" spans="1:45"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row>
    <row r="738" spans="1:45"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row>
    <row r="739" spans="1:45"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row>
    <row r="740" spans="1:45"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row>
    <row r="741" spans="1:45"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row>
    <row r="742" spans="1:45"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row>
    <row r="743" spans="1:45"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row>
    <row r="744" spans="1:45"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row>
    <row r="745" spans="1:45"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row>
    <row r="746" spans="1:45"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row>
    <row r="747" spans="1:45"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row>
    <row r="748" spans="1:45"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row>
    <row r="749" spans="1:45"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row>
    <row r="750" spans="1:45"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row>
    <row r="751" spans="1:45"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row>
    <row r="752" spans="1:45"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row>
    <row r="753" spans="1:45"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row>
    <row r="754" spans="1:45"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row>
    <row r="755" spans="1:45"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row>
    <row r="756" spans="1:45"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row>
    <row r="757" spans="1:45"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row>
    <row r="758" spans="1:45"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row>
    <row r="759" spans="1:45"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row>
    <row r="760" spans="1:45"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row>
    <row r="761" spans="1:45"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row>
    <row r="762" spans="1:45"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row>
    <row r="763" spans="1:45"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row>
    <row r="764" spans="1:45"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row>
    <row r="765" spans="1:45"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row>
    <row r="766" spans="1:45"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row>
    <row r="767" spans="1:45"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row>
    <row r="768" spans="1:45"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row>
    <row r="769" spans="1:45"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row>
    <row r="770" spans="1:45"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row>
    <row r="771" spans="1:45"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row>
    <row r="772" spans="1:45"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row>
    <row r="773" spans="1:45"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row>
    <row r="774" spans="1:45"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row>
    <row r="775" spans="1:45"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row>
    <row r="776" spans="1:45"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row>
    <row r="777" spans="1:45"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row>
    <row r="778" spans="1:45"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row>
    <row r="779" spans="1:45"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row>
    <row r="780" spans="1:45"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row>
    <row r="781" spans="1:45"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row>
    <row r="782" spans="1:45"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row>
    <row r="783" spans="1:45"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row>
    <row r="784" spans="1:45"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row>
    <row r="785" spans="1:45"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row>
    <row r="786" spans="1:45"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row>
    <row r="787" spans="1:45"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row>
    <row r="788" spans="1:45"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row>
    <row r="789" spans="1:45"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row>
    <row r="790" spans="1:45"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row>
    <row r="791" spans="1:45"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row>
    <row r="792" spans="1:45"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row>
    <row r="793" spans="1:45"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row>
    <row r="794" spans="1:45"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row>
    <row r="795" spans="1:45"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row>
    <row r="796" spans="1:45"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row>
    <row r="797" spans="1:45"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row>
    <row r="798" spans="1:45"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row>
    <row r="799" spans="1:45"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row>
    <row r="800" spans="1:45"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row>
    <row r="801" spans="1:45"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row>
    <row r="802" spans="1:45"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row>
    <row r="803" spans="1:45"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row>
    <row r="804" spans="1:45"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row>
    <row r="805" spans="1:45"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row>
    <row r="806" spans="1:45"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row>
    <row r="807" spans="1:45"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row>
    <row r="808" spans="1:45"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row>
    <row r="809" spans="1:45"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row>
    <row r="810" spans="1:45"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row>
    <row r="811" spans="1:45"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row>
    <row r="812" spans="1:45"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row>
    <row r="813" spans="1:45"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row>
    <row r="814" spans="1:45"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row>
    <row r="815" spans="1:45"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row>
    <row r="816" spans="1:45"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row>
    <row r="817" spans="1:45"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row>
    <row r="818" spans="1:45"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row>
    <row r="819" spans="1:45"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row>
    <row r="820" spans="1:45"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row>
    <row r="821" spans="1:45"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row>
    <row r="822" spans="1:45"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row>
    <row r="823" spans="1:45"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row>
    <row r="824" spans="1:45"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row>
    <row r="825" spans="1:45"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row>
    <row r="826" spans="1:45"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row>
    <row r="827" spans="1:45"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row>
    <row r="828" spans="1:45"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row>
    <row r="829" spans="1:45"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row>
    <row r="830" spans="1:45"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row>
    <row r="831" spans="1:45"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row>
    <row r="832" spans="1:45"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row>
    <row r="833" spans="1:45"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row>
    <row r="834" spans="1:45"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row>
    <row r="835" spans="1:45"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row>
    <row r="836" spans="1:45"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row>
    <row r="837" spans="1:45"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row>
    <row r="838" spans="1:45"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row>
    <row r="839" spans="1:45"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row>
    <row r="840" spans="1:45"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row>
    <row r="841" spans="1:45"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row>
    <row r="842" spans="1:45"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row>
    <row r="843" spans="1:45"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row>
    <row r="844" spans="1:45"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row>
    <row r="845" spans="1:45"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row>
    <row r="846" spans="1:45"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row>
    <row r="847" spans="1:45"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row>
    <row r="848" spans="1:45"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row>
    <row r="849" spans="1:45"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row>
    <row r="850" spans="1:45"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row>
    <row r="851" spans="1:45"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row>
    <row r="852" spans="1:45"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row>
    <row r="853" spans="1:45"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row>
    <row r="854" spans="1:45"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row>
    <row r="855" spans="1:45"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row>
    <row r="856" spans="1:45"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row>
    <row r="857" spans="1:45"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row>
    <row r="858" spans="1:45"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row>
    <row r="859" spans="1:45"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row>
    <row r="860" spans="1:45"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row>
    <row r="861" spans="1:45"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row>
    <row r="862" spans="1:45"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row>
    <row r="863" spans="1:45"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row>
    <row r="864" spans="1:45"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row>
    <row r="865" spans="1:45"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row>
    <row r="866" spans="1:45"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row>
    <row r="867" spans="1:45"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row>
    <row r="868" spans="1:45"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row>
    <row r="869" spans="1:45"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row>
    <row r="870" spans="1:45"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row>
    <row r="871" spans="1:45"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row>
    <row r="872" spans="1:45"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row>
    <row r="873" spans="1:45"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row>
    <row r="874" spans="1:45"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row>
    <row r="875" spans="1:45"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row>
    <row r="876" spans="1:45"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row>
    <row r="877" spans="1:45"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row>
    <row r="878" spans="1:45"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row>
    <row r="879" spans="1:45"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row>
    <row r="880" spans="1:45"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row>
    <row r="881" spans="1:45"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row>
    <row r="882" spans="1:45"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row>
    <row r="883" spans="1:45"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row>
    <row r="884" spans="1:45"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row>
    <row r="885" spans="1:45"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row>
    <row r="886" spans="1:45"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row>
    <row r="887" spans="1:45"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row>
    <row r="888" spans="1:45"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row>
    <row r="889" spans="1:45"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row>
    <row r="890" spans="1:45"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row>
    <row r="891" spans="1:45"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row>
    <row r="892" spans="1:45"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row>
    <row r="893" spans="1:45"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row>
    <row r="894" spans="1:45"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row>
    <row r="895" spans="1:45"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row>
    <row r="896" spans="1:45"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row>
    <row r="897" spans="1:45"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row>
    <row r="898" spans="1:45"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row>
    <row r="899" spans="1:45"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row>
    <row r="900" spans="1:45"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row>
    <row r="901" spans="1:45"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row>
    <row r="902" spans="1:45"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row>
    <row r="903" spans="1:45"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row>
    <row r="904" spans="1:45"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row>
    <row r="905" spans="1:45"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row>
    <row r="906" spans="1:45"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row>
    <row r="907" spans="1:45"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row>
    <row r="908" spans="1:45"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row>
    <row r="909" spans="1:45"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row>
    <row r="910" spans="1:45"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row>
    <row r="911" spans="1:45"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row>
    <row r="912" spans="1:45"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row>
    <row r="913" spans="1:45"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row>
    <row r="914" spans="1:45"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row>
    <row r="915" spans="1:45"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row>
    <row r="916" spans="1:45"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row>
    <row r="917" spans="1:45"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row>
    <row r="918" spans="1:45"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row>
    <row r="919" spans="1:45"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row>
    <row r="920" spans="1:45"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row>
    <row r="921" spans="1:45"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row>
    <row r="922" spans="1:45"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row>
    <row r="923" spans="1:45"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row>
    <row r="924" spans="1:45"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row>
    <row r="925" spans="1:45"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row>
    <row r="926" spans="1:45"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row>
    <row r="927" spans="1:45"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row>
    <row r="928" spans="1:45"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row>
    <row r="929" spans="1:45"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row>
    <row r="930" spans="1:45"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row>
    <row r="931" spans="1:45"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row>
    <row r="932" spans="1:45"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row>
    <row r="933" spans="1:45"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row>
    <row r="934" spans="1:45"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row>
    <row r="935" spans="1:45"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row>
    <row r="936" spans="1:45"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row>
    <row r="937" spans="1:45"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row>
    <row r="938" spans="1:45"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row>
    <row r="939" spans="1:45"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row>
    <row r="940" spans="1:45"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row>
    <row r="941" spans="1:45"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row>
    <row r="942" spans="1:45"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row>
    <row r="943" spans="1:45"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row>
    <row r="944" spans="1:45"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row>
    <row r="945" spans="1:45"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row>
    <row r="946" spans="1:45"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row>
    <row r="947" spans="1:45"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row>
    <row r="948" spans="1:45"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row>
    <row r="949" spans="1:45"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row>
    <row r="950" spans="1:45"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row>
    <row r="951" spans="1:45"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row>
    <row r="952" spans="1:45"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row>
    <row r="953" spans="1:45"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row>
    <row r="954" spans="1:45"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row>
    <row r="955" spans="1:45"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row>
    <row r="956" spans="1:45"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row>
    <row r="957" spans="1:45"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row>
    <row r="958" spans="1:45"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row>
    <row r="959" spans="1:45"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row>
    <row r="960" spans="1:45"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row>
    <row r="961" spans="1:45"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row>
    <row r="962" spans="1:45"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row>
    <row r="963" spans="1:45"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row>
    <row r="964" spans="1:45"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row>
    <row r="965" spans="1:45"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row>
    <row r="966" spans="1:45"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row>
    <row r="967" spans="1:45"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row>
    <row r="968" spans="1:45"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row>
    <row r="969" spans="1:45"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row>
    <row r="970" spans="1:45"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row>
    <row r="971" spans="1:45"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row>
    <row r="972" spans="1:45"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row>
    <row r="973" spans="1:45"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row>
    <row r="974" spans="1:45"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row>
    <row r="975" spans="1:45"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row>
    <row r="976" spans="1:45"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row>
    <row r="977" spans="1:45"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row>
    <row r="978" spans="1:45"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row>
    <row r="979" spans="1:45"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row>
    <row r="980" spans="1:45"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row>
    <row r="981" spans="1:45"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row>
    <row r="982" spans="1:45"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row>
    <row r="983" spans="1:45"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row>
    <row r="984" spans="1:45"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row>
    <row r="985" spans="1:45"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row>
    <row r="986" spans="1:45"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row>
    <row r="987" spans="1:45"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row>
    <row r="988" spans="1:45"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row>
    <row r="989" spans="1:45"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row>
    <row r="990" spans="1:45"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row>
  </sheetData>
  <mergeCells count="54">
    <mergeCell ref="B17:T17"/>
    <mergeCell ref="O7:O8"/>
    <mergeCell ref="P7:P8"/>
    <mergeCell ref="H7:H8"/>
    <mergeCell ref="I7:I8"/>
    <mergeCell ref="J7:J8"/>
    <mergeCell ref="K7:K8"/>
    <mergeCell ref="L7:L8"/>
    <mergeCell ref="M7:M8"/>
    <mergeCell ref="C9:D16"/>
    <mergeCell ref="F9:F16"/>
    <mergeCell ref="B6:G6"/>
    <mergeCell ref="B7:B8"/>
    <mergeCell ref="C7:D8"/>
    <mergeCell ref="E7:E8"/>
    <mergeCell ref="F7:F8"/>
    <mergeCell ref="G7:G8"/>
    <mergeCell ref="E2:AS3"/>
    <mergeCell ref="E4:L4"/>
    <mergeCell ref="M4:W4"/>
    <mergeCell ref="X4:AE4"/>
    <mergeCell ref="AF4:AS4"/>
    <mergeCell ref="H6:N6"/>
    <mergeCell ref="O6:AS6"/>
    <mergeCell ref="Q7:Q8"/>
    <mergeCell ref="R7:R8"/>
    <mergeCell ref="S7:S8"/>
    <mergeCell ref="T7:T8"/>
    <mergeCell ref="U7:U8"/>
    <mergeCell ref="V7:V8"/>
    <mergeCell ref="W7:W8"/>
    <mergeCell ref="X7:X8"/>
    <mergeCell ref="AO7:AO8"/>
    <mergeCell ref="Y7:Y8"/>
    <mergeCell ref="Z7:Z8"/>
    <mergeCell ref="AA7:AA8"/>
    <mergeCell ref="AB7:AB8"/>
    <mergeCell ref="AC7:AC8"/>
    <mergeCell ref="B18:AS18"/>
    <mergeCell ref="AP7:AP8"/>
    <mergeCell ref="AQ7:AQ8"/>
    <mergeCell ref="AR7:AR8"/>
    <mergeCell ref="AS7:AS8"/>
    <mergeCell ref="AF7:AF8"/>
    <mergeCell ref="AG7:AG8"/>
    <mergeCell ref="AH7:AH8"/>
    <mergeCell ref="AI7:AI8"/>
    <mergeCell ref="AJ7:AJ8"/>
    <mergeCell ref="AK7:AK8"/>
    <mergeCell ref="AL7:AL8"/>
    <mergeCell ref="AD7:AD8"/>
    <mergeCell ref="AE7:AE8"/>
    <mergeCell ref="AM7:AM8"/>
    <mergeCell ref="AN7:AN8"/>
  </mergeCells>
  <pageMargins left="0" right="0" top="0" bottom="0.59055118110236227" header="0" footer="0"/>
  <pageSetup paperSize="9" scale="19" orientation="landscape" r:id="rId1"/>
  <headerFooter>
    <oddFooter>&amp;Cwww.ubpdbusquedadesaparecidos.co  /  servicioalciudadano@ubpdbusquedadesaparecidos.co&amp;R&amp;P de</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election activeCell="H9" sqref="H9"/>
    </sheetView>
  </sheetViews>
  <sheetFormatPr baseColWidth="10" defaultColWidth="14.453125" defaultRowHeight="15" customHeight="1" x14ac:dyDescent="0.25"/>
  <cols>
    <col min="1" max="1" width="20.7265625" customWidth="1"/>
    <col min="2" max="2" width="79.26953125" customWidth="1"/>
    <col min="3" max="26" width="10.7265625" customWidth="1"/>
  </cols>
  <sheetData>
    <row r="1" spans="1:8" ht="25.5" customHeight="1" x14ac:dyDescent="0.25">
      <c r="A1" s="114" t="s">
        <v>30</v>
      </c>
      <c r="B1" s="115"/>
    </row>
    <row r="2" spans="1:8" ht="12.75" customHeight="1" x14ac:dyDescent="0.25">
      <c r="A2" s="116" t="s">
        <v>31</v>
      </c>
      <c r="B2" s="115"/>
    </row>
    <row r="3" spans="1:8" ht="12.75" customHeight="1" x14ac:dyDescent="0.25">
      <c r="A3" s="117"/>
      <c r="B3" s="118"/>
    </row>
    <row r="4" spans="1:8" ht="22.5" customHeight="1" x14ac:dyDescent="0.25">
      <c r="A4" s="119" t="s">
        <v>32</v>
      </c>
      <c r="B4" s="120"/>
    </row>
    <row r="5" spans="1:8" ht="60.75" customHeight="1" x14ac:dyDescent="0.25">
      <c r="A5" s="13" t="s">
        <v>33</v>
      </c>
      <c r="B5" s="13" t="s">
        <v>34</v>
      </c>
    </row>
    <row r="6" spans="1:8" ht="180" customHeight="1" x14ac:dyDescent="0.25">
      <c r="A6" s="14" t="s">
        <v>35</v>
      </c>
      <c r="B6" s="13" t="s">
        <v>36</v>
      </c>
    </row>
    <row r="7" spans="1:8" ht="33.75" customHeight="1" x14ac:dyDescent="0.25">
      <c r="A7" s="13" t="s">
        <v>37</v>
      </c>
      <c r="B7" s="13" t="s">
        <v>38</v>
      </c>
      <c r="G7">
        <v>10</v>
      </c>
      <c r="H7">
        <v>100</v>
      </c>
    </row>
    <row r="8" spans="1:8" ht="58.5" customHeight="1" x14ac:dyDescent="0.25">
      <c r="A8" s="14" t="s">
        <v>39</v>
      </c>
      <c r="B8" s="13" t="s">
        <v>40</v>
      </c>
      <c r="G8">
        <v>3</v>
      </c>
    </row>
    <row r="9" spans="1:8" ht="57" customHeight="1" x14ac:dyDescent="0.25">
      <c r="A9" s="13" t="s">
        <v>41</v>
      </c>
      <c r="B9" s="13" t="s">
        <v>42</v>
      </c>
      <c r="G9">
        <f>3*100</f>
        <v>300</v>
      </c>
      <c r="H9">
        <f>300/10</f>
        <v>30</v>
      </c>
    </row>
    <row r="10" spans="1:8" ht="64.5" customHeight="1" x14ac:dyDescent="0.25">
      <c r="A10" s="13" t="s">
        <v>43</v>
      </c>
      <c r="B10" s="13" t="s">
        <v>44</v>
      </c>
      <c r="G10">
        <v>10</v>
      </c>
    </row>
    <row r="11" spans="1:8" ht="48.75" customHeight="1" x14ac:dyDescent="0.25">
      <c r="A11" s="13" t="s">
        <v>45</v>
      </c>
      <c r="B11" s="13" t="s">
        <v>46</v>
      </c>
    </row>
    <row r="12" spans="1:8" ht="48.75" customHeight="1" x14ac:dyDescent="0.25">
      <c r="A12" s="13" t="s">
        <v>47</v>
      </c>
      <c r="B12" s="13" t="s">
        <v>48</v>
      </c>
    </row>
    <row r="13" spans="1:8" ht="66.75" customHeight="1" x14ac:dyDescent="0.25">
      <c r="A13" s="13" t="s">
        <v>49</v>
      </c>
      <c r="B13" s="13" t="s">
        <v>50</v>
      </c>
    </row>
    <row r="14" spans="1:8" ht="43.5" customHeight="1" x14ac:dyDescent="0.25">
      <c r="A14" s="13" t="s">
        <v>51</v>
      </c>
      <c r="B14" s="13" t="s">
        <v>52</v>
      </c>
    </row>
    <row r="15" spans="1:8" ht="43.5" customHeight="1" x14ac:dyDescent="0.25">
      <c r="A15" s="13" t="s">
        <v>53</v>
      </c>
      <c r="B15" s="13" t="s">
        <v>54</v>
      </c>
    </row>
    <row r="16" spans="1:8" ht="43.5" customHeight="1" x14ac:dyDescent="0.25">
      <c r="A16" s="13" t="s">
        <v>55</v>
      </c>
      <c r="B16" s="13" t="s">
        <v>56</v>
      </c>
    </row>
    <row r="17" spans="1:2" ht="43.5" customHeight="1" x14ac:dyDescent="0.25">
      <c r="A17" s="13" t="s">
        <v>57</v>
      </c>
      <c r="B17" s="13" t="s">
        <v>58</v>
      </c>
    </row>
    <row r="18" spans="1:2" ht="36" customHeight="1" x14ac:dyDescent="0.25">
      <c r="A18" s="13" t="s">
        <v>59</v>
      </c>
      <c r="B18" s="13" t="s">
        <v>60</v>
      </c>
    </row>
    <row r="19" spans="1:2" ht="25.5" customHeight="1" x14ac:dyDescent="0.25">
      <c r="A19" s="15" t="s">
        <v>61</v>
      </c>
      <c r="B19" s="13" t="s">
        <v>62</v>
      </c>
    </row>
    <row r="20" spans="1:2" ht="12.75" customHeight="1" x14ac:dyDescent="0.25"/>
    <row r="21" spans="1:2" ht="12.75" customHeight="1" x14ac:dyDescent="0.25"/>
    <row r="22" spans="1:2" ht="12.75" customHeight="1" x14ac:dyDescent="0.25"/>
    <row r="23" spans="1:2" ht="12.75" customHeight="1" x14ac:dyDescent="0.25"/>
    <row r="24" spans="1:2" ht="12.75" customHeight="1" x14ac:dyDescent="0.25"/>
    <row r="25" spans="1:2" ht="12.75" customHeight="1" x14ac:dyDescent="0.25"/>
    <row r="26" spans="1:2" ht="12.75" customHeight="1" x14ac:dyDescent="0.25"/>
    <row r="27" spans="1:2" ht="12.75" customHeight="1" x14ac:dyDescent="0.25"/>
    <row r="28" spans="1:2" ht="12.75" customHeight="1" x14ac:dyDescent="0.25"/>
    <row r="29" spans="1:2" ht="12.75" customHeight="1" x14ac:dyDescent="0.25"/>
    <row r="30" spans="1:2" ht="12.75" customHeight="1" x14ac:dyDescent="0.25"/>
    <row r="31" spans="1:2" ht="12.75" customHeight="1" x14ac:dyDescent="0.25"/>
    <row r="32" spans="1: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3">
    <mergeCell ref="A1:B1"/>
    <mergeCell ref="A2:B3"/>
    <mergeCell ref="A4:B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mejoramiento </vt:lpstr>
      <vt:lpstr>Instruciones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Reyes</dc:creator>
  <cp:lastModifiedBy>Gina Paola Dueñas Barbosa</cp:lastModifiedBy>
  <cp:lastPrinted>2022-03-11T15:35:52Z</cp:lastPrinted>
  <dcterms:created xsi:type="dcterms:W3CDTF">2009-05-14T09:45:58Z</dcterms:created>
  <dcterms:modified xsi:type="dcterms:W3CDTF">2022-09-09T20:48:58Z</dcterms:modified>
</cp:coreProperties>
</file>